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/>
  <mc:AlternateContent xmlns:mc="http://schemas.openxmlformats.org/markup-compatibility/2006">
    <mc:Choice Requires="x15">
      <x15ac:absPath xmlns:x15ac="http://schemas.microsoft.com/office/spreadsheetml/2010/11/ac" url="C:\Users\xl\Desktop\报告汇总\【业绩分析】\"/>
    </mc:Choice>
  </mc:AlternateContent>
  <bookViews>
    <workbookView xWindow="0" yWindow="0" windowWidth="23040" windowHeight="9012" tabRatio="500" activeTab="1"/>
  </bookViews>
  <sheets>
    <sheet name="春-暑-秋续费" sheetId="1" r:id="rId1"/>
    <sheet name="透视" sheetId="7" r:id="rId2"/>
    <sheet name="统计源" sheetId="6" r:id="rId3"/>
  </sheets>
  <definedNames>
    <definedName name="_xlnm._FilterDatabase" localSheetId="0" hidden="1">'春-暑-秋续费'!$M$1:$S$185</definedName>
    <definedName name="_xlnm._FilterDatabase" localSheetId="2" hidden="1">统计源!$A$1:$J$1</definedName>
  </definedNames>
  <calcPr calcId="171027"/>
  <pivotCaches>
    <pivotCache cacheId="0" r:id="rId4"/>
    <pivotCache cacheId="1" r:id="rId5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7" l="1"/>
  <c r="H7" i="7"/>
  <c r="H5" i="7"/>
  <c r="G6" i="7"/>
  <c r="G7" i="7"/>
  <c r="G5" i="7"/>
  <c r="F6" i="7"/>
  <c r="F7" i="7"/>
  <c r="F5" i="7"/>
  <c r="F18" i="7"/>
  <c r="F17" i="7"/>
  <c r="F16" i="7"/>
  <c r="F15" i="7"/>
  <c r="O6" i="1"/>
  <c r="C141" i="6"/>
  <c r="D141" i="6"/>
  <c r="E141" i="6"/>
  <c r="C142" i="6"/>
  <c r="D142" i="6"/>
  <c r="E142" i="6"/>
  <c r="C143" i="6"/>
  <c r="D143" i="6"/>
  <c r="E143" i="6"/>
  <c r="C144" i="6"/>
  <c r="D144" i="6"/>
  <c r="E144" i="6"/>
  <c r="C145" i="6"/>
  <c r="D145" i="6"/>
  <c r="E145" i="6"/>
  <c r="C146" i="6"/>
  <c r="D146" i="6"/>
  <c r="E146" i="6"/>
  <c r="C147" i="6"/>
  <c r="D147" i="6"/>
  <c r="E147" i="6"/>
  <c r="C148" i="6"/>
  <c r="D148" i="6"/>
  <c r="E148" i="6"/>
  <c r="C149" i="6"/>
  <c r="D149" i="6"/>
  <c r="E149" i="6"/>
  <c r="C150" i="6"/>
  <c r="D150" i="6"/>
  <c r="E150" i="6"/>
  <c r="C151" i="6"/>
  <c r="D151" i="6"/>
  <c r="E151" i="6"/>
  <c r="C152" i="6"/>
  <c r="D152" i="6"/>
  <c r="E152" i="6"/>
  <c r="C153" i="6"/>
  <c r="D153" i="6"/>
  <c r="E153" i="6"/>
  <c r="C154" i="6"/>
  <c r="D154" i="6"/>
  <c r="E154" i="6"/>
  <c r="C155" i="6"/>
  <c r="D155" i="6"/>
  <c r="E155" i="6"/>
  <c r="C156" i="6"/>
  <c r="D156" i="6"/>
  <c r="E156" i="6"/>
  <c r="C157" i="6"/>
  <c r="D157" i="6"/>
  <c r="E157" i="6"/>
  <c r="C158" i="6"/>
  <c r="D158" i="6"/>
  <c r="E158" i="6"/>
  <c r="C159" i="6"/>
  <c r="D159" i="6"/>
  <c r="E159" i="6"/>
  <c r="C160" i="6"/>
  <c r="D160" i="6"/>
  <c r="E160" i="6"/>
  <c r="C161" i="6"/>
  <c r="D161" i="6"/>
  <c r="E161" i="6"/>
  <c r="C162" i="6"/>
  <c r="D162" i="6"/>
  <c r="E162" i="6"/>
  <c r="C163" i="6"/>
  <c r="D163" i="6"/>
  <c r="E163" i="6"/>
  <c r="C164" i="6"/>
  <c r="D164" i="6"/>
  <c r="E164" i="6"/>
  <c r="C165" i="6"/>
  <c r="D165" i="6"/>
  <c r="E165" i="6"/>
  <c r="C166" i="6"/>
  <c r="D166" i="6"/>
  <c r="E166" i="6"/>
  <c r="C167" i="6"/>
  <c r="D167" i="6"/>
  <c r="E167" i="6"/>
  <c r="C168" i="6"/>
  <c r="D168" i="6"/>
  <c r="E168" i="6"/>
  <c r="C169" i="6"/>
  <c r="D169" i="6"/>
  <c r="E169" i="6"/>
  <c r="C170" i="6"/>
  <c r="D170" i="6"/>
  <c r="E170" i="6"/>
  <c r="C171" i="6"/>
  <c r="D171" i="6"/>
  <c r="E171" i="6"/>
  <c r="C172" i="6"/>
  <c r="D172" i="6"/>
  <c r="E172" i="6"/>
  <c r="C173" i="6"/>
  <c r="D173" i="6"/>
  <c r="E173" i="6"/>
  <c r="C174" i="6"/>
  <c r="D174" i="6"/>
  <c r="E174" i="6"/>
  <c r="C175" i="6"/>
  <c r="D175" i="6"/>
  <c r="E175" i="6"/>
  <c r="C176" i="6"/>
  <c r="D176" i="6"/>
  <c r="E176" i="6"/>
  <c r="C177" i="6"/>
  <c r="D177" i="6"/>
  <c r="E177" i="6"/>
  <c r="C178" i="6"/>
  <c r="D178" i="6"/>
  <c r="E178" i="6"/>
  <c r="C179" i="6"/>
  <c r="D179" i="6"/>
  <c r="E179" i="6"/>
  <c r="C180" i="6"/>
  <c r="D180" i="6"/>
  <c r="E180" i="6"/>
  <c r="C181" i="6"/>
  <c r="D181" i="6"/>
  <c r="E181" i="6"/>
  <c r="C182" i="6"/>
  <c r="D182" i="6"/>
  <c r="E182" i="6"/>
  <c r="C183" i="6"/>
  <c r="D183" i="6"/>
  <c r="E183" i="6"/>
  <c r="C184" i="6"/>
  <c r="D184" i="6"/>
  <c r="E184" i="6"/>
  <c r="C185" i="6"/>
  <c r="D185" i="6"/>
  <c r="E185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2" i="6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2" i="1"/>
  <c r="K3" i="1"/>
  <c r="K4" i="1"/>
  <c r="K11" i="1"/>
  <c r="K12" i="1"/>
  <c r="K19" i="1"/>
  <c r="K27" i="1"/>
  <c r="K35" i="1"/>
  <c r="K43" i="1"/>
  <c r="K59" i="1"/>
  <c r="K67" i="1"/>
  <c r="K69" i="1"/>
  <c r="K83" i="1"/>
  <c r="K91" i="1"/>
  <c r="K99" i="1"/>
  <c r="K101" i="1"/>
  <c r="J3" i="1"/>
  <c r="J4" i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J12" i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J68" i="1"/>
  <c r="K68" i="1" s="1"/>
  <c r="J69" i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J100" i="1"/>
  <c r="K100" i="1" s="1"/>
  <c r="J101" i="1"/>
  <c r="J2" i="1"/>
  <c r="K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O3" i="1" l="1"/>
  <c r="O2" i="1"/>
  <c r="O58" i="1"/>
  <c r="O178" i="1"/>
  <c r="O170" i="1"/>
  <c r="O162" i="1"/>
  <c r="O146" i="1"/>
  <c r="O90" i="1"/>
  <c r="O26" i="1"/>
  <c r="O185" i="1"/>
  <c r="O177" i="1"/>
  <c r="O169" i="1"/>
  <c r="O161" i="1"/>
  <c r="O153" i="1"/>
  <c r="O145" i="1"/>
  <c r="O137" i="1"/>
  <c r="O129" i="1"/>
  <c r="O121" i="1"/>
  <c r="O113" i="1"/>
  <c r="O105" i="1"/>
  <c r="O97" i="1"/>
  <c r="O89" i="1"/>
  <c r="O81" i="1"/>
  <c r="O73" i="1"/>
  <c r="O65" i="1"/>
  <c r="O57" i="1"/>
  <c r="O49" i="1"/>
  <c r="O41" i="1"/>
  <c r="O33" i="1"/>
  <c r="O25" i="1"/>
  <c r="O17" i="1"/>
  <c r="O9" i="1"/>
  <c r="O130" i="1"/>
  <c r="O74" i="1"/>
  <c r="O10" i="1"/>
  <c r="O184" i="1"/>
  <c r="O176" i="1"/>
  <c r="O168" i="1"/>
  <c r="O160" i="1"/>
  <c r="O152" i="1"/>
  <c r="O144" i="1"/>
  <c r="O136" i="1"/>
  <c r="O128" i="1"/>
  <c r="O120" i="1"/>
  <c r="O112" i="1"/>
  <c r="O104" i="1"/>
  <c r="O96" i="1"/>
  <c r="O88" i="1"/>
  <c r="O80" i="1"/>
  <c r="O72" i="1"/>
  <c r="O64" i="1"/>
  <c r="O56" i="1"/>
  <c r="O48" i="1"/>
  <c r="O40" i="1"/>
  <c r="O32" i="1"/>
  <c r="O24" i="1"/>
  <c r="O16" i="1"/>
  <c r="O8" i="1"/>
  <c r="O114" i="1"/>
  <c r="O66" i="1"/>
  <c r="O18" i="1"/>
  <c r="O183" i="1"/>
  <c r="O175" i="1"/>
  <c r="O167" i="1"/>
  <c r="O159" i="1"/>
  <c r="O151" i="1"/>
  <c r="O143" i="1"/>
  <c r="O135" i="1"/>
  <c r="O127" i="1"/>
  <c r="O119" i="1"/>
  <c r="O111" i="1"/>
  <c r="O103" i="1"/>
  <c r="O95" i="1"/>
  <c r="O87" i="1"/>
  <c r="O79" i="1"/>
  <c r="O71" i="1"/>
  <c r="O63" i="1"/>
  <c r="O55" i="1"/>
  <c r="O47" i="1"/>
  <c r="O39" i="1"/>
  <c r="O31" i="1"/>
  <c r="O23" i="1"/>
  <c r="O15" i="1"/>
  <c r="O7" i="1"/>
  <c r="O138" i="1"/>
  <c r="O82" i="1"/>
  <c r="O42" i="1"/>
  <c r="O182" i="1"/>
  <c r="O174" i="1"/>
  <c r="O166" i="1"/>
  <c r="O158" i="1"/>
  <c r="O150" i="1"/>
  <c r="O142" i="1"/>
  <c r="O134" i="1"/>
  <c r="O126" i="1"/>
  <c r="O118" i="1"/>
  <c r="O110" i="1"/>
  <c r="O102" i="1"/>
  <c r="O94" i="1"/>
  <c r="O86" i="1"/>
  <c r="O78" i="1"/>
  <c r="O70" i="1"/>
  <c r="O62" i="1"/>
  <c r="O54" i="1"/>
  <c r="O46" i="1"/>
  <c r="O38" i="1"/>
  <c r="O30" i="1"/>
  <c r="O22" i="1"/>
  <c r="O14" i="1"/>
  <c r="O122" i="1"/>
  <c r="O98" i="1"/>
  <c r="O34" i="1"/>
  <c r="O181" i="1"/>
  <c r="O173" i="1"/>
  <c r="O165" i="1"/>
  <c r="O157" i="1"/>
  <c r="O149" i="1"/>
  <c r="O141" i="1"/>
  <c r="O133" i="1"/>
  <c r="O125" i="1"/>
  <c r="O117" i="1"/>
  <c r="O109" i="1"/>
  <c r="O101" i="1"/>
  <c r="O93" i="1"/>
  <c r="O85" i="1"/>
  <c r="O77" i="1"/>
  <c r="O69" i="1"/>
  <c r="O61" i="1"/>
  <c r="O53" i="1"/>
  <c r="O45" i="1"/>
  <c r="O37" i="1"/>
  <c r="O29" i="1"/>
  <c r="O21" i="1"/>
  <c r="O13" i="1"/>
  <c r="O5" i="1"/>
  <c r="O106" i="1"/>
  <c r="O50" i="1"/>
  <c r="O180" i="1"/>
  <c r="O172" i="1"/>
  <c r="O164" i="1"/>
  <c r="O156" i="1"/>
  <c r="O148" i="1"/>
  <c r="O140" i="1"/>
  <c r="O132" i="1"/>
  <c r="O124" i="1"/>
  <c r="O116" i="1"/>
  <c r="O108" i="1"/>
  <c r="O100" i="1"/>
  <c r="O92" i="1"/>
  <c r="O84" i="1"/>
  <c r="O76" i="1"/>
  <c r="O68" i="1"/>
  <c r="O60" i="1"/>
  <c r="O52" i="1"/>
  <c r="O44" i="1"/>
  <c r="O36" i="1"/>
  <c r="O28" i="1"/>
  <c r="O20" i="1"/>
  <c r="O12" i="1"/>
  <c r="O4" i="1"/>
  <c r="O154" i="1"/>
  <c r="Q78" i="1"/>
  <c r="O179" i="1"/>
  <c r="O171" i="1"/>
  <c r="O163" i="1"/>
  <c r="O155" i="1"/>
  <c r="O147" i="1"/>
  <c r="O139" i="1"/>
  <c r="O131" i="1"/>
  <c r="O123" i="1"/>
  <c r="O115" i="1"/>
  <c r="O107" i="1"/>
  <c r="O99" i="1"/>
  <c r="O91" i="1"/>
  <c r="O83" i="1"/>
  <c r="O75" i="1"/>
  <c r="O67" i="1"/>
  <c r="O59" i="1"/>
  <c r="O51" i="1"/>
  <c r="O43" i="1"/>
  <c r="O35" i="1"/>
  <c r="O27" i="1"/>
  <c r="O19" i="1"/>
  <c r="O11" i="1"/>
  <c r="P181" i="1"/>
  <c r="P160" i="1"/>
  <c r="P173" i="1"/>
  <c r="P144" i="1"/>
  <c r="P165" i="1"/>
  <c r="P116" i="1"/>
  <c r="P184" i="1"/>
  <c r="Q110" i="1"/>
  <c r="P50" i="1"/>
  <c r="P168" i="1"/>
  <c r="Q174" i="1"/>
  <c r="P84" i="1"/>
  <c r="P176" i="1"/>
  <c r="P162" i="1"/>
  <c r="P178" i="1"/>
  <c r="P148" i="1"/>
  <c r="P170" i="1"/>
  <c r="P2" i="1"/>
  <c r="P124" i="1"/>
  <c r="P92" i="1"/>
  <c r="P60" i="1"/>
  <c r="Q126" i="1"/>
  <c r="P185" i="1"/>
  <c r="P177" i="1"/>
  <c r="P169" i="1"/>
  <c r="P161" i="1"/>
  <c r="P146" i="1"/>
  <c r="P122" i="1"/>
  <c r="P90" i="1"/>
  <c r="P58" i="1"/>
  <c r="Q182" i="1"/>
  <c r="Q118" i="1"/>
  <c r="P183" i="1"/>
  <c r="P175" i="1"/>
  <c r="P167" i="1"/>
  <c r="P158" i="1"/>
  <c r="P140" i="1"/>
  <c r="P114" i="1"/>
  <c r="P82" i="1"/>
  <c r="P42" i="1"/>
  <c r="Q166" i="1"/>
  <c r="Q102" i="1"/>
  <c r="P182" i="1"/>
  <c r="P174" i="1"/>
  <c r="P166" i="1"/>
  <c r="P156" i="1"/>
  <c r="P138" i="1"/>
  <c r="P108" i="1"/>
  <c r="P76" i="1"/>
  <c r="P34" i="1"/>
  <c r="Q158" i="1"/>
  <c r="Q94" i="1"/>
  <c r="P154" i="1"/>
  <c r="P136" i="1"/>
  <c r="P106" i="1"/>
  <c r="P74" i="1"/>
  <c r="P26" i="1"/>
  <c r="Q150" i="1"/>
  <c r="Q86" i="1"/>
  <c r="P180" i="1"/>
  <c r="P172" i="1"/>
  <c r="P164" i="1"/>
  <c r="P152" i="1"/>
  <c r="P132" i="1"/>
  <c r="P100" i="1"/>
  <c r="P68" i="1"/>
  <c r="P18" i="1"/>
  <c r="Q142" i="1"/>
  <c r="R3" i="1"/>
  <c r="R11" i="1"/>
  <c r="R19" i="1"/>
  <c r="R27" i="1"/>
  <c r="R35" i="1"/>
  <c r="R43" i="1"/>
  <c r="R51" i="1"/>
  <c r="R59" i="1"/>
  <c r="R67" i="1"/>
  <c r="R75" i="1"/>
  <c r="R83" i="1"/>
  <c r="R91" i="1"/>
  <c r="R99" i="1"/>
  <c r="R107" i="1"/>
  <c r="R115" i="1"/>
  <c r="R123" i="1"/>
  <c r="R131" i="1"/>
  <c r="R139" i="1"/>
  <c r="R147" i="1"/>
  <c r="R155" i="1"/>
  <c r="R163" i="1"/>
  <c r="R171" i="1"/>
  <c r="R179" i="1"/>
  <c r="Q4" i="1"/>
  <c r="Q12" i="1"/>
  <c r="Q20" i="1"/>
  <c r="Q28" i="1"/>
  <c r="Q36" i="1"/>
  <c r="Q44" i="1"/>
  <c r="Q52" i="1"/>
  <c r="Q60" i="1"/>
  <c r="Q68" i="1"/>
  <c r="Q76" i="1"/>
  <c r="Q84" i="1"/>
  <c r="Q92" i="1"/>
  <c r="Q100" i="1"/>
  <c r="Q108" i="1"/>
  <c r="Q116" i="1"/>
  <c r="Q124" i="1"/>
  <c r="Q132" i="1"/>
  <c r="Q140" i="1"/>
  <c r="Q148" i="1"/>
  <c r="Q156" i="1"/>
  <c r="Q164" i="1"/>
  <c r="Q172" i="1"/>
  <c r="Q180" i="1"/>
  <c r="P8" i="1"/>
  <c r="P16" i="1"/>
  <c r="P24" i="1"/>
  <c r="P32" i="1"/>
  <c r="P40" i="1"/>
  <c r="P48" i="1"/>
  <c r="P56" i="1"/>
  <c r="P64" i="1"/>
  <c r="P72" i="1"/>
  <c r="P80" i="1"/>
  <c r="P88" i="1"/>
  <c r="P96" i="1"/>
  <c r="P104" i="1"/>
  <c r="P112" i="1"/>
  <c r="P120" i="1"/>
  <c r="P128" i="1"/>
  <c r="R4" i="1"/>
  <c r="R12" i="1"/>
  <c r="R20" i="1"/>
  <c r="R28" i="1"/>
  <c r="R36" i="1"/>
  <c r="R44" i="1"/>
  <c r="R52" i="1"/>
  <c r="R60" i="1"/>
  <c r="R68" i="1"/>
  <c r="R76" i="1"/>
  <c r="R84" i="1"/>
  <c r="R92" i="1"/>
  <c r="R100" i="1"/>
  <c r="R108" i="1"/>
  <c r="R116" i="1"/>
  <c r="R124" i="1"/>
  <c r="R132" i="1"/>
  <c r="R140" i="1"/>
  <c r="R148" i="1"/>
  <c r="R156" i="1"/>
  <c r="R164" i="1"/>
  <c r="R172" i="1"/>
  <c r="R180" i="1"/>
  <c r="Q5" i="1"/>
  <c r="Q13" i="1"/>
  <c r="Q21" i="1"/>
  <c r="Q29" i="1"/>
  <c r="Q37" i="1"/>
  <c r="Q45" i="1"/>
  <c r="Q53" i="1"/>
  <c r="Q61" i="1"/>
  <c r="Q69" i="1"/>
  <c r="Q77" i="1"/>
  <c r="Q85" i="1"/>
  <c r="Q93" i="1"/>
  <c r="Q101" i="1"/>
  <c r="Q109" i="1"/>
  <c r="Q117" i="1"/>
  <c r="Q125" i="1"/>
  <c r="Q133" i="1"/>
  <c r="Q141" i="1"/>
  <c r="Q149" i="1"/>
  <c r="Q157" i="1"/>
  <c r="Q165" i="1"/>
  <c r="Q173" i="1"/>
  <c r="Q181" i="1"/>
  <c r="P9" i="1"/>
  <c r="P17" i="1"/>
  <c r="P25" i="1"/>
  <c r="P33" i="1"/>
  <c r="P41" i="1"/>
  <c r="P49" i="1"/>
  <c r="P57" i="1"/>
  <c r="P65" i="1"/>
  <c r="P73" i="1"/>
  <c r="P81" i="1"/>
  <c r="P89" i="1"/>
  <c r="P97" i="1"/>
  <c r="P105" i="1"/>
  <c r="P113" i="1"/>
  <c r="P121" i="1"/>
  <c r="P129" i="1"/>
  <c r="P137" i="1"/>
  <c r="P145" i="1"/>
  <c r="P153" i="1"/>
  <c r="R5" i="1"/>
  <c r="R13" i="1"/>
  <c r="R21" i="1"/>
  <c r="R29" i="1"/>
  <c r="R37" i="1"/>
  <c r="R45" i="1"/>
  <c r="R53" i="1"/>
  <c r="R61" i="1"/>
  <c r="R69" i="1"/>
  <c r="R77" i="1"/>
  <c r="R85" i="1"/>
  <c r="R93" i="1"/>
  <c r="R101" i="1"/>
  <c r="R109" i="1"/>
  <c r="R117" i="1"/>
  <c r="R125" i="1"/>
  <c r="R133" i="1"/>
  <c r="R141" i="1"/>
  <c r="R149" i="1"/>
  <c r="R157" i="1"/>
  <c r="R165" i="1"/>
  <c r="R173" i="1"/>
  <c r="R181" i="1"/>
  <c r="Q6" i="1"/>
  <c r="Q14" i="1"/>
  <c r="Q22" i="1"/>
  <c r="Q30" i="1"/>
  <c r="Q38" i="1"/>
  <c r="Q46" i="1"/>
  <c r="Q54" i="1"/>
  <c r="Q62" i="1"/>
  <c r="R6" i="1"/>
  <c r="R14" i="1"/>
  <c r="R22" i="1"/>
  <c r="R30" i="1"/>
  <c r="R38" i="1"/>
  <c r="R46" i="1"/>
  <c r="R54" i="1"/>
  <c r="R62" i="1"/>
  <c r="R70" i="1"/>
  <c r="R78" i="1"/>
  <c r="R86" i="1"/>
  <c r="R94" i="1"/>
  <c r="R102" i="1"/>
  <c r="R110" i="1"/>
  <c r="R118" i="1"/>
  <c r="R126" i="1"/>
  <c r="R134" i="1"/>
  <c r="R142" i="1"/>
  <c r="R150" i="1"/>
  <c r="R158" i="1"/>
  <c r="R166" i="1"/>
  <c r="R174" i="1"/>
  <c r="R182" i="1"/>
  <c r="Q7" i="1"/>
  <c r="Q15" i="1"/>
  <c r="Q23" i="1"/>
  <c r="Q31" i="1"/>
  <c r="Q39" i="1"/>
  <c r="Q47" i="1"/>
  <c r="Q55" i="1"/>
  <c r="Q63" i="1"/>
  <c r="Q71" i="1"/>
  <c r="Q79" i="1"/>
  <c r="Q87" i="1"/>
  <c r="Q95" i="1"/>
  <c r="Q103" i="1"/>
  <c r="Q111" i="1"/>
  <c r="Q119" i="1"/>
  <c r="Q127" i="1"/>
  <c r="Q135" i="1"/>
  <c r="Q143" i="1"/>
  <c r="Q151" i="1"/>
  <c r="Q159" i="1"/>
  <c r="Q167" i="1"/>
  <c r="Q175" i="1"/>
  <c r="S175" i="1" s="1"/>
  <c r="Q183" i="1"/>
  <c r="P3" i="1"/>
  <c r="P11" i="1"/>
  <c r="P19" i="1"/>
  <c r="P27" i="1"/>
  <c r="P35" i="1"/>
  <c r="P43" i="1"/>
  <c r="P51" i="1"/>
  <c r="P59" i="1"/>
  <c r="P67" i="1"/>
  <c r="P75" i="1"/>
  <c r="P83" i="1"/>
  <c r="P91" i="1"/>
  <c r="P99" i="1"/>
  <c r="P107" i="1"/>
  <c r="P115" i="1"/>
  <c r="P123" i="1"/>
  <c r="P131" i="1"/>
  <c r="P139" i="1"/>
  <c r="P147" i="1"/>
  <c r="P155" i="1"/>
  <c r="R7" i="1"/>
  <c r="R15" i="1"/>
  <c r="R23" i="1"/>
  <c r="R31" i="1"/>
  <c r="R39" i="1"/>
  <c r="R47" i="1"/>
  <c r="R55" i="1"/>
  <c r="R63" i="1"/>
  <c r="R71" i="1"/>
  <c r="R79" i="1"/>
  <c r="R87" i="1"/>
  <c r="R95" i="1"/>
  <c r="R103" i="1"/>
  <c r="R111" i="1"/>
  <c r="R119" i="1"/>
  <c r="R127" i="1"/>
  <c r="R135" i="1"/>
  <c r="R143" i="1"/>
  <c r="R151" i="1"/>
  <c r="R159" i="1"/>
  <c r="R167" i="1"/>
  <c r="R175" i="1"/>
  <c r="R183" i="1"/>
  <c r="Q8" i="1"/>
  <c r="Q16" i="1"/>
  <c r="Q24" i="1"/>
  <c r="Q32" i="1"/>
  <c r="Q40" i="1"/>
  <c r="Q48" i="1"/>
  <c r="Q56" i="1"/>
  <c r="Q64" i="1"/>
  <c r="Q72" i="1"/>
  <c r="Q80" i="1"/>
  <c r="Q88" i="1"/>
  <c r="Q96" i="1"/>
  <c r="Q104" i="1"/>
  <c r="Q112" i="1"/>
  <c r="Q120" i="1"/>
  <c r="Q128" i="1"/>
  <c r="Q136" i="1"/>
  <c r="Q144" i="1"/>
  <c r="Q152" i="1"/>
  <c r="Q160" i="1"/>
  <c r="Q168" i="1"/>
  <c r="Q176" i="1"/>
  <c r="Q184" i="1"/>
  <c r="P4" i="1"/>
  <c r="S4" i="1" s="1"/>
  <c r="P12" i="1"/>
  <c r="P20" i="1"/>
  <c r="S20" i="1" s="1"/>
  <c r="P28" i="1"/>
  <c r="P36" i="1"/>
  <c r="P44" i="1"/>
  <c r="S44" i="1" s="1"/>
  <c r="P52" i="1"/>
  <c r="S52" i="1" s="1"/>
  <c r="R8" i="1"/>
  <c r="R16" i="1"/>
  <c r="R24" i="1"/>
  <c r="R32" i="1"/>
  <c r="R40" i="1"/>
  <c r="R48" i="1"/>
  <c r="R56" i="1"/>
  <c r="R64" i="1"/>
  <c r="R72" i="1"/>
  <c r="R80" i="1"/>
  <c r="R88" i="1"/>
  <c r="R96" i="1"/>
  <c r="R104" i="1"/>
  <c r="R112" i="1"/>
  <c r="R120" i="1"/>
  <c r="R128" i="1"/>
  <c r="R136" i="1"/>
  <c r="R144" i="1"/>
  <c r="R152" i="1"/>
  <c r="R160" i="1"/>
  <c r="R168" i="1"/>
  <c r="R176" i="1"/>
  <c r="R184" i="1"/>
  <c r="Q9" i="1"/>
  <c r="Q17" i="1"/>
  <c r="Q25" i="1"/>
  <c r="Q33" i="1"/>
  <c r="Q41" i="1"/>
  <c r="Q49" i="1"/>
  <c r="Q57" i="1"/>
  <c r="Q65" i="1"/>
  <c r="Q73" i="1"/>
  <c r="Q81" i="1"/>
  <c r="Q89" i="1"/>
  <c r="Q97" i="1"/>
  <c r="Q105" i="1"/>
  <c r="Q113" i="1"/>
  <c r="Q121" i="1"/>
  <c r="Q129" i="1"/>
  <c r="Q137" i="1"/>
  <c r="Q145" i="1"/>
  <c r="Q153" i="1"/>
  <c r="Q161" i="1"/>
  <c r="Q169" i="1"/>
  <c r="Q177" i="1"/>
  <c r="Q185" i="1"/>
  <c r="P5" i="1"/>
  <c r="P13" i="1"/>
  <c r="P21" i="1"/>
  <c r="S21" i="1" s="1"/>
  <c r="P29" i="1"/>
  <c r="P37" i="1"/>
  <c r="P45" i="1"/>
  <c r="P53" i="1"/>
  <c r="P61" i="1"/>
  <c r="S61" i="1" s="1"/>
  <c r="P69" i="1"/>
  <c r="P77" i="1"/>
  <c r="P85" i="1"/>
  <c r="S85" i="1" s="1"/>
  <c r="P93" i="1"/>
  <c r="P101" i="1"/>
  <c r="P109" i="1"/>
  <c r="P117" i="1"/>
  <c r="P125" i="1"/>
  <c r="S125" i="1" s="1"/>
  <c r="P133" i="1"/>
  <c r="P141" i="1"/>
  <c r="P149" i="1"/>
  <c r="S149" i="1" s="1"/>
  <c r="P157" i="1"/>
  <c r="R9" i="1"/>
  <c r="R17" i="1"/>
  <c r="R25" i="1"/>
  <c r="R33" i="1"/>
  <c r="R41" i="1"/>
  <c r="R49" i="1"/>
  <c r="R57" i="1"/>
  <c r="R65" i="1"/>
  <c r="R73" i="1"/>
  <c r="R81" i="1"/>
  <c r="R89" i="1"/>
  <c r="R97" i="1"/>
  <c r="R105" i="1"/>
  <c r="R113" i="1"/>
  <c r="R121" i="1"/>
  <c r="R129" i="1"/>
  <c r="R137" i="1"/>
  <c r="R145" i="1"/>
  <c r="R153" i="1"/>
  <c r="R161" i="1"/>
  <c r="R169" i="1"/>
  <c r="R177" i="1"/>
  <c r="R185" i="1"/>
  <c r="Q10" i="1"/>
  <c r="Q18" i="1"/>
  <c r="Q26" i="1"/>
  <c r="Q34" i="1"/>
  <c r="Q42" i="1"/>
  <c r="Q50" i="1"/>
  <c r="Q58" i="1"/>
  <c r="Q66" i="1"/>
  <c r="Q74" i="1"/>
  <c r="Q82" i="1"/>
  <c r="Q90" i="1"/>
  <c r="Q98" i="1"/>
  <c r="Q106" i="1"/>
  <c r="Q114" i="1"/>
  <c r="Q122" i="1"/>
  <c r="Q130" i="1"/>
  <c r="Q138" i="1"/>
  <c r="Q146" i="1"/>
  <c r="Q154" i="1"/>
  <c r="Q162" i="1"/>
  <c r="Q170" i="1"/>
  <c r="Q178" i="1"/>
  <c r="Q2" i="1"/>
  <c r="P6" i="1"/>
  <c r="S6" i="1" s="1"/>
  <c r="P14" i="1"/>
  <c r="S14" i="1" s="1"/>
  <c r="P22" i="1"/>
  <c r="P30" i="1"/>
  <c r="S30" i="1" s="1"/>
  <c r="P38" i="1"/>
  <c r="P46" i="1"/>
  <c r="P54" i="1"/>
  <c r="S54" i="1" s="1"/>
  <c r="P62" i="1"/>
  <c r="S62" i="1" s="1"/>
  <c r="P70" i="1"/>
  <c r="P78" i="1"/>
  <c r="S78" i="1" s="1"/>
  <c r="P86" i="1"/>
  <c r="P94" i="1"/>
  <c r="S94" i="1" s="1"/>
  <c r="P102" i="1"/>
  <c r="P110" i="1"/>
  <c r="P118" i="1"/>
  <c r="S118" i="1" s="1"/>
  <c r="P126" i="1"/>
  <c r="S126" i="1" s="1"/>
  <c r="P134" i="1"/>
  <c r="P142" i="1"/>
  <c r="S142" i="1" s="1"/>
  <c r="R10" i="1"/>
  <c r="R18" i="1"/>
  <c r="R26" i="1"/>
  <c r="R34" i="1"/>
  <c r="S34" i="1" s="1"/>
  <c r="R42" i="1"/>
  <c r="R50" i="1"/>
  <c r="R58" i="1"/>
  <c r="S58" i="1" s="1"/>
  <c r="R66" i="1"/>
  <c r="R74" i="1"/>
  <c r="R82" i="1"/>
  <c r="R90" i="1"/>
  <c r="R98" i="1"/>
  <c r="R106" i="1"/>
  <c r="R114" i="1"/>
  <c r="R122" i="1"/>
  <c r="S122" i="1" s="1"/>
  <c r="R130" i="1"/>
  <c r="R138" i="1"/>
  <c r="S138" i="1" s="1"/>
  <c r="R146" i="1"/>
  <c r="R154" i="1"/>
  <c r="R162" i="1"/>
  <c r="S162" i="1" s="1"/>
  <c r="R170" i="1"/>
  <c r="R178" i="1"/>
  <c r="R2" i="1"/>
  <c r="S2" i="1" s="1"/>
  <c r="Q3" i="1"/>
  <c r="Q11" i="1"/>
  <c r="Q19" i="1"/>
  <c r="Q27" i="1"/>
  <c r="Q35" i="1"/>
  <c r="Q43" i="1"/>
  <c r="Q51" i="1"/>
  <c r="Q59" i="1"/>
  <c r="Q67" i="1"/>
  <c r="Q75" i="1"/>
  <c r="Q83" i="1"/>
  <c r="Q91" i="1"/>
  <c r="Q99" i="1"/>
  <c r="Q107" i="1"/>
  <c r="Q115" i="1"/>
  <c r="Q123" i="1"/>
  <c r="Q131" i="1"/>
  <c r="Q139" i="1"/>
  <c r="Q147" i="1"/>
  <c r="Q155" i="1"/>
  <c r="Q163" i="1"/>
  <c r="Q171" i="1"/>
  <c r="Q179" i="1"/>
  <c r="P7" i="1"/>
  <c r="P15" i="1"/>
  <c r="S15" i="1" s="1"/>
  <c r="P23" i="1"/>
  <c r="P31" i="1"/>
  <c r="P39" i="1"/>
  <c r="S39" i="1" s="1"/>
  <c r="P47" i="1"/>
  <c r="S47" i="1" s="1"/>
  <c r="P55" i="1"/>
  <c r="S55" i="1" s="1"/>
  <c r="P63" i="1"/>
  <c r="S63" i="1" s="1"/>
  <c r="P71" i="1"/>
  <c r="P79" i="1"/>
  <c r="S79" i="1" s="1"/>
  <c r="P87" i="1"/>
  <c r="P95" i="1"/>
  <c r="P103" i="1"/>
  <c r="S103" i="1" s="1"/>
  <c r="P111" i="1"/>
  <c r="S111" i="1" s="1"/>
  <c r="P119" i="1"/>
  <c r="S119" i="1" s="1"/>
  <c r="P127" i="1"/>
  <c r="S127" i="1" s="1"/>
  <c r="P135" i="1"/>
  <c r="P143" i="1"/>
  <c r="S143" i="1" s="1"/>
  <c r="P151" i="1"/>
  <c r="P159" i="1"/>
  <c r="P179" i="1"/>
  <c r="P171" i="1"/>
  <c r="P163" i="1"/>
  <c r="P150" i="1"/>
  <c r="P130" i="1"/>
  <c r="P98" i="1"/>
  <c r="P66" i="1"/>
  <c r="S66" i="1" s="1"/>
  <c r="P10" i="1"/>
  <c r="Q134" i="1"/>
  <c r="Q70" i="1"/>
  <c r="S180" i="1"/>
  <c r="S167" i="1"/>
  <c r="S102" i="1" l="1"/>
  <c r="S38" i="1"/>
  <c r="S28" i="1"/>
  <c r="S146" i="1"/>
  <c r="S82" i="1"/>
  <c r="S18" i="1"/>
  <c r="S154" i="1"/>
  <c r="S109" i="1"/>
  <c r="S45" i="1"/>
  <c r="S23" i="1"/>
  <c r="S87" i="1"/>
  <c r="S185" i="1"/>
  <c r="S163" i="1"/>
  <c r="S170" i="1"/>
  <c r="S106" i="1"/>
  <c r="S42" i="1"/>
  <c r="S133" i="1"/>
  <c r="S69" i="1"/>
  <c r="S5" i="1"/>
  <c r="S86" i="1"/>
  <c r="S22" i="1"/>
  <c r="S12" i="1"/>
  <c r="S157" i="1"/>
  <c r="S93" i="1"/>
  <c r="S29" i="1"/>
  <c r="S150" i="1"/>
  <c r="S141" i="1"/>
  <c r="S77" i="1"/>
  <c r="S13" i="1"/>
  <c r="S7" i="1"/>
  <c r="S178" i="1"/>
  <c r="S123" i="1"/>
  <c r="S59" i="1"/>
  <c r="S183" i="1"/>
  <c r="S181" i="1"/>
  <c r="S112" i="1"/>
  <c r="S48" i="1"/>
  <c r="S132" i="1"/>
  <c r="S177" i="1"/>
  <c r="S148" i="1"/>
  <c r="S135" i="1"/>
  <c r="S71" i="1"/>
  <c r="S90" i="1"/>
  <c r="S26" i="1"/>
  <c r="S171" i="1"/>
  <c r="S98" i="1"/>
  <c r="S110" i="1"/>
  <c r="S46" i="1"/>
  <c r="S36" i="1"/>
  <c r="S115" i="1"/>
  <c r="S51" i="1"/>
  <c r="S121" i="1"/>
  <c r="S57" i="1"/>
  <c r="S104" i="1"/>
  <c r="S40" i="1"/>
  <c r="S152" i="1"/>
  <c r="S184" i="1"/>
  <c r="S129" i="1"/>
  <c r="S117" i="1"/>
  <c r="S53" i="1"/>
  <c r="S107" i="1"/>
  <c r="S43" i="1"/>
  <c r="S113" i="1"/>
  <c r="S49" i="1"/>
  <c r="S96" i="1"/>
  <c r="S32" i="1"/>
  <c r="S164" i="1"/>
  <c r="S136" i="1"/>
  <c r="S156" i="1"/>
  <c r="S114" i="1"/>
  <c r="S116" i="1"/>
  <c r="S65" i="1"/>
  <c r="S159" i="1"/>
  <c r="S95" i="1"/>
  <c r="S31" i="1"/>
  <c r="S99" i="1"/>
  <c r="S35" i="1"/>
  <c r="S105" i="1"/>
  <c r="S41" i="1"/>
  <c r="S88" i="1"/>
  <c r="S24" i="1"/>
  <c r="S172" i="1"/>
  <c r="S166" i="1"/>
  <c r="S140" i="1"/>
  <c r="S60" i="1"/>
  <c r="S176" i="1"/>
  <c r="S165" i="1"/>
  <c r="S74" i="1"/>
  <c r="S10" i="1"/>
  <c r="S101" i="1"/>
  <c r="S37" i="1"/>
  <c r="S155" i="1"/>
  <c r="S91" i="1"/>
  <c r="S27" i="1"/>
  <c r="S151" i="1"/>
  <c r="S97" i="1"/>
  <c r="S33" i="1"/>
  <c r="S80" i="1"/>
  <c r="S16" i="1"/>
  <c r="S174" i="1"/>
  <c r="S158" i="1"/>
  <c r="S92" i="1"/>
  <c r="S84" i="1"/>
  <c r="S144" i="1"/>
  <c r="S130" i="1"/>
  <c r="S147" i="1"/>
  <c r="S83" i="1"/>
  <c r="S19" i="1"/>
  <c r="S153" i="1"/>
  <c r="S89" i="1"/>
  <c r="S25" i="1"/>
  <c r="S72" i="1"/>
  <c r="S8" i="1"/>
  <c r="S179" i="1"/>
  <c r="S182" i="1"/>
  <c r="S124" i="1"/>
  <c r="S173" i="1"/>
  <c r="S108" i="1"/>
  <c r="S134" i="1"/>
  <c r="S70" i="1"/>
  <c r="S139" i="1"/>
  <c r="S75" i="1"/>
  <c r="S11" i="1"/>
  <c r="S145" i="1"/>
  <c r="S81" i="1"/>
  <c r="S17" i="1"/>
  <c r="S128" i="1"/>
  <c r="S64" i="1"/>
  <c r="S68" i="1"/>
  <c r="S161" i="1"/>
  <c r="S168" i="1"/>
  <c r="S160" i="1"/>
  <c r="S50" i="1"/>
  <c r="S131" i="1"/>
  <c r="S67" i="1"/>
  <c r="S3" i="1"/>
  <c r="S137" i="1"/>
  <c r="S73" i="1"/>
  <c r="S9" i="1"/>
  <c r="S120" i="1"/>
  <c r="S56" i="1"/>
  <c r="S100" i="1"/>
  <c r="S76" i="1"/>
  <c r="S169" i="1"/>
</calcChain>
</file>

<file path=xl/sharedStrings.xml><?xml version="1.0" encoding="utf-8"?>
<sst xmlns="http://schemas.openxmlformats.org/spreadsheetml/2006/main" count="909" uniqueCount="444">
  <si>
    <t>学员</t>
  </si>
  <si>
    <t>年级</t>
  </si>
  <si>
    <t>丁涛</t>
  </si>
  <si>
    <t>李雨晨</t>
  </si>
  <si>
    <t>曾庆川</t>
  </si>
  <si>
    <t>陈怀瑾</t>
  </si>
  <si>
    <t>孙昊霖</t>
    <phoneticPr fontId="2" type="noConversion"/>
  </si>
  <si>
    <t>宦雅文</t>
  </si>
  <si>
    <t>柳紫慧</t>
  </si>
  <si>
    <t>聂可欣</t>
  </si>
  <si>
    <t>王惜玉</t>
  </si>
  <si>
    <t>徐明暄</t>
  </si>
  <si>
    <t>许嘉欣</t>
  </si>
  <si>
    <t>喻非凡</t>
  </si>
  <si>
    <t>张耀扬</t>
  </si>
  <si>
    <t>钟楚秋</t>
  </si>
  <si>
    <t>周诚</t>
  </si>
  <si>
    <t>周恒锋</t>
  </si>
  <si>
    <t>余可涵</t>
  </si>
  <si>
    <t>Julia</t>
  </si>
  <si>
    <t>蔡佑怡</t>
  </si>
  <si>
    <t>仓秋怡</t>
  </si>
  <si>
    <t>陈萌博</t>
  </si>
  <si>
    <t>陈诗玥</t>
  </si>
  <si>
    <t>储启元</t>
  </si>
  <si>
    <t>但轼</t>
  </si>
  <si>
    <t>方逸宁</t>
  </si>
  <si>
    <t>费思杰</t>
  </si>
  <si>
    <t>冯悦巍</t>
  </si>
  <si>
    <t>富子怡</t>
  </si>
  <si>
    <t>顾陈洋依</t>
  </si>
  <si>
    <t>顾琼</t>
    <rPh sb="0" eb="1">
      <t>gu'qiong</t>
    </rPh>
    <phoneticPr fontId="2" type="noConversion"/>
  </si>
  <si>
    <t>郭静薇</t>
  </si>
  <si>
    <t>韩子玙</t>
  </si>
  <si>
    <t>姜祎阳</t>
  </si>
  <si>
    <t>居苒</t>
  </si>
  <si>
    <t>鞠佩言</t>
  </si>
  <si>
    <t>孔维林</t>
  </si>
  <si>
    <t>李芳茹</t>
    <phoneticPr fontId="2" type="noConversion"/>
  </si>
  <si>
    <t>李善端</t>
  </si>
  <si>
    <t>李世博</t>
  </si>
  <si>
    <t>刘翎</t>
  </si>
  <si>
    <t>刘婉颖</t>
  </si>
  <si>
    <t>卢奕多</t>
  </si>
  <si>
    <t>陆婧轶</t>
  </si>
  <si>
    <t>陆顺顺</t>
  </si>
  <si>
    <t>吕晨浩</t>
  </si>
  <si>
    <t>聂宇萱</t>
  </si>
  <si>
    <t>秦毅</t>
  </si>
  <si>
    <t>沈盼洋</t>
  </si>
  <si>
    <t>宋之涵</t>
  </si>
  <si>
    <t>苏城</t>
  </si>
  <si>
    <t>唐艺杨</t>
  </si>
  <si>
    <t>王超</t>
  </si>
  <si>
    <t>王翔</t>
  </si>
  <si>
    <t>忻奕</t>
  </si>
  <si>
    <t>徐华健</t>
  </si>
  <si>
    <t>徐若梅</t>
  </si>
  <si>
    <t>姚家辉</t>
  </si>
  <si>
    <t>姚尚平</t>
  </si>
  <si>
    <t>余悦</t>
  </si>
  <si>
    <t>张景皓</t>
  </si>
  <si>
    <t>张苇杭</t>
  </si>
  <si>
    <t>张祎泽</t>
  </si>
  <si>
    <t>张臻</t>
  </si>
  <si>
    <t>赵予晨</t>
  </si>
  <si>
    <t>钟子鹏</t>
  </si>
  <si>
    <t>周铖洋</t>
  </si>
  <si>
    <t>周虹雯</t>
  </si>
  <si>
    <t>朱羿鑫</t>
  </si>
  <si>
    <t>刘昊北</t>
    <rPh sb="0" eb="1">
      <t>liu</t>
    </rPh>
    <rPh sb="1" eb="2">
      <t>hao</t>
    </rPh>
    <rPh sb="2" eb="3">
      <t>bei</t>
    </rPh>
    <phoneticPr fontId="2" type="noConversion"/>
  </si>
  <si>
    <t>蔡宸</t>
  </si>
  <si>
    <t>陈卓扬</t>
  </si>
  <si>
    <t>邓奇</t>
  </si>
  <si>
    <t>贺甜蕊</t>
  </si>
  <si>
    <t>刘沣莹</t>
  </si>
  <si>
    <t>鲁浙栋</t>
  </si>
  <si>
    <t>童零戈</t>
  </si>
  <si>
    <t>应晨昕</t>
  </si>
  <si>
    <t>张译文</t>
  </si>
  <si>
    <t>马齐晨</t>
    <rPh sb="0" eb="1">
      <t>ma'qi'chen</t>
    </rPh>
    <phoneticPr fontId="2" type="noConversion"/>
  </si>
  <si>
    <t>傅政</t>
    <rPh sb="0" eb="1">
      <t>fu'zhen</t>
    </rPh>
    <phoneticPr fontId="2" type="noConversion"/>
  </si>
  <si>
    <t>白耘坤</t>
    <phoneticPr fontId="2" type="noConversion"/>
  </si>
  <si>
    <t>包乾桢</t>
    <phoneticPr fontId="2" type="noConversion"/>
  </si>
  <si>
    <t>陈怀瑾</t>
    <phoneticPr fontId="2" type="noConversion"/>
  </si>
  <si>
    <t>陈萌博</t>
    <phoneticPr fontId="2" type="noConversion"/>
  </si>
  <si>
    <t>陈晟豪</t>
  </si>
  <si>
    <t>陈诗玥</t>
    <phoneticPr fontId="2" type="noConversion"/>
  </si>
  <si>
    <t>陈以琳</t>
    <rPh sb="0" eb="1">
      <t>chen</t>
    </rPh>
    <rPh sb="1" eb="2">
      <t>yi</t>
    </rPh>
    <rPh sb="2" eb="3">
      <t>lin</t>
    </rPh>
    <phoneticPr fontId="2" type="noConversion"/>
  </si>
  <si>
    <t>陈则微</t>
    <rPh sb="0" eb="1">
      <t>chen</t>
    </rPh>
    <rPh sb="1" eb="2">
      <t>ze</t>
    </rPh>
    <rPh sb="2" eb="3">
      <t>wei</t>
    </rPh>
    <phoneticPr fontId="2" type="noConversion"/>
  </si>
  <si>
    <t>戴之颀</t>
    <rPh sb="0" eb="1">
      <t>dai</t>
    </rPh>
    <rPh sb="1" eb="2">
      <t>zhi</t>
    </rPh>
    <rPh sb="2" eb="3">
      <t>qi</t>
    </rPh>
    <phoneticPr fontId="2" type="noConversion"/>
  </si>
  <si>
    <t>但轼</t>
    <phoneticPr fontId="2" type="noConversion"/>
  </si>
  <si>
    <t>丁季昊</t>
  </si>
  <si>
    <t>杜筱阳</t>
    <phoneticPr fontId="2" type="noConversion"/>
  </si>
  <si>
    <t>高越阳</t>
    <phoneticPr fontId="2" type="noConversion"/>
  </si>
  <si>
    <t>顾含亮</t>
    <phoneticPr fontId="2" type="noConversion"/>
  </si>
  <si>
    <t>郭静薇</t>
    <phoneticPr fontId="2" type="noConversion"/>
  </si>
  <si>
    <t>郝思创</t>
  </si>
  <si>
    <t>何诗彤</t>
    <phoneticPr fontId="2" type="noConversion"/>
  </si>
  <si>
    <t>何旭杰</t>
    <phoneticPr fontId="2" type="noConversion"/>
  </si>
  <si>
    <t>季涵宇</t>
    <phoneticPr fontId="2" type="noConversion"/>
  </si>
  <si>
    <t>江子恒</t>
    <phoneticPr fontId="2" type="noConversion"/>
  </si>
  <si>
    <t>李善端</t>
    <phoneticPr fontId="2" type="noConversion"/>
  </si>
  <si>
    <t>李世博</t>
    <phoneticPr fontId="2" type="noConversion"/>
  </si>
  <si>
    <t>李雨晨</t>
    <phoneticPr fontId="2" type="noConversion"/>
  </si>
  <si>
    <t>陆婧轶</t>
    <phoneticPr fontId="2" type="noConversion"/>
  </si>
  <si>
    <t>路镈延</t>
    <phoneticPr fontId="2" type="noConversion"/>
  </si>
  <si>
    <t>马歆晔</t>
    <phoneticPr fontId="2" type="noConversion"/>
  </si>
  <si>
    <t>马玉承</t>
    <rPh sb="0" eb="1">
      <t>ma'yu'cheng</t>
    </rPh>
    <rPh sb="2" eb="3">
      <t>chen</t>
    </rPh>
    <phoneticPr fontId="2" type="noConversion"/>
  </si>
  <si>
    <t>秦毅</t>
    <phoneticPr fontId="2" type="noConversion"/>
  </si>
  <si>
    <t>沈楷峻</t>
    <phoneticPr fontId="2" type="noConversion"/>
  </si>
  <si>
    <t>沈盼洋</t>
    <phoneticPr fontId="2" type="noConversion"/>
  </si>
  <si>
    <t>田子诣</t>
    <rPh sb="0" eb="1">
      <t>tian'zi</t>
    </rPh>
    <phoneticPr fontId="2" type="noConversion"/>
  </si>
  <si>
    <t>王佳怡</t>
    <phoneticPr fontId="2" type="noConversion"/>
  </si>
  <si>
    <t>王樱霖</t>
    <rPh sb="2" eb="3">
      <t>lin</t>
    </rPh>
    <phoneticPr fontId="2" type="noConversion"/>
  </si>
  <si>
    <t>徐紫翎</t>
    <phoneticPr fontId="2" type="noConversion"/>
  </si>
  <si>
    <t>杨立诚</t>
    <rPh sb="0" eb="1">
      <t>yang'li'cheng</t>
    </rPh>
    <rPh sb="2" eb="3">
      <t>cheng</t>
    </rPh>
    <phoneticPr fontId="2" type="noConversion"/>
  </si>
  <si>
    <t>杨溢乐</t>
  </si>
  <si>
    <t>尹子洋</t>
    <phoneticPr fontId="2" type="noConversion"/>
  </si>
  <si>
    <t>余悦</t>
    <phoneticPr fontId="2" type="noConversion"/>
  </si>
  <si>
    <t>詹笑晴</t>
  </si>
  <si>
    <t>张景皓</t>
    <phoneticPr fontId="2" type="noConversion"/>
  </si>
  <si>
    <t>张祎泽</t>
    <phoneticPr fontId="2" type="noConversion"/>
  </si>
  <si>
    <t>张郑义</t>
    <phoneticPr fontId="2" type="noConversion"/>
  </si>
  <si>
    <t>赵予晨</t>
    <phoneticPr fontId="2" type="noConversion"/>
  </si>
  <si>
    <t>周诚</t>
    <phoneticPr fontId="2" type="noConversion"/>
  </si>
  <si>
    <t>周铖洋</t>
    <phoneticPr fontId="2" type="noConversion"/>
  </si>
  <si>
    <t>周洁</t>
    <phoneticPr fontId="2" type="noConversion"/>
  </si>
  <si>
    <t>周正浩</t>
    <phoneticPr fontId="2" type="noConversion"/>
  </si>
  <si>
    <t>焦敏</t>
    <phoneticPr fontId="2" type="noConversion"/>
  </si>
  <si>
    <t>刘昕语</t>
    <phoneticPr fontId="2" type="noConversion"/>
  </si>
  <si>
    <t>刘志强</t>
    <phoneticPr fontId="2" type="noConversion"/>
  </si>
  <si>
    <t>王曹郡</t>
    <phoneticPr fontId="2" type="noConversion"/>
  </si>
  <si>
    <t>许皓林</t>
    <phoneticPr fontId="2" type="noConversion"/>
  </si>
  <si>
    <t>蔡宇恒</t>
    <phoneticPr fontId="2" type="noConversion"/>
  </si>
  <si>
    <t>崔睿颖</t>
    <phoneticPr fontId="2" type="noConversion"/>
  </si>
  <si>
    <t>戴易清</t>
    <phoneticPr fontId="2" type="noConversion"/>
  </si>
  <si>
    <t>丁涛</t>
    <phoneticPr fontId="2" type="noConversion"/>
  </si>
  <si>
    <t>范思骏泽</t>
    <phoneticPr fontId="2" type="noConversion"/>
  </si>
  <si>
    <t>房庄</t>
    <phoneticPr fontId="2" type="noConversion"/>
  </si>
  <si>
    <t>冯悦巍</t>
    <phoneticPr fontId="2" type="noConversion"/>
  </si>
  <si>
    <t>顾陈洋依</t>
    <phoneticPr fontId="2" type="noConversion"/>
  </si>
  <si>
    <t>顾皓程</t>
    <phoneticPr fontId="2" type="noConversion"/>
  </si>
  <si>
    <t>韩子玙</t>
    <phoneticPr fontId="2" type="noConversion"/>
  </si>
  <si>
    <t>何俊豪</t>
    <phoneticPr fontId="2" type="noConversion"/>
  </si>
  <si>
    <t>贺甜蕊</t>
    <phoneticPr fontId="2" type="noConversion"/>
  </si>
  <si>
    <t>黄婕怡</t>
    <phoneticPr fontId="2" type="noConversion"/>
  </si>
  <si>
    <t>李俊伟</t>
    <phoneticPr fontId="2" type="noConversion"/>
  </si>
  <si>
    <t>梁洋</t>
    <phoneticPr fontId="2" type="noConversion"/>
  </si>
  <si>
    <t>林申昕</t>
  </si>
  <si>
    <t>刘沣莹</t>
    <phoneticPr fontId="2" type="noConversion"/>
  </si>
  <si>
    <t>刘长晖</t>
    <rPh sb="0" eb="1">
      <t>liu'chang'hui</t>
    </rPh>
    <rPh sb="2" eb="3">
      <t>hui</t>
    </rPh>
    <phoneticPr fontId="2" type="noConversion"/>
  </si>
  <si>
    <t>卢安妮</t>
    <phoneticPr fontId="2" type="noConversion"/>
  </si>
  <si>
    <t>鲁浙栋</t>
    <phoneticPr fontId="2" type="noConversion"/>
  </si>
  <si>
    <t>陆顺顺</t>
    <phoneticPr fontId="2" type="noConversion"/>
  </si>
  <si>
    <t>陆肖琦</t>
    <phoneticPr fontId="2" type="noConversion"/>
  </si>
  <si>
    <t>聂宇萱</t>
    <phoneticPr fontId="2" type="noConversion"/>
  </si>
  <si>
    <t>彭书田</t>
    <phoneticPr fontId="6" type="noConversion"/>
  </si>
  <si>
    <t>邱彬烜</t>
    <phoneticPr fontId="2" type="noConversion"/>
  </si>
  <si>
    <t>邱功润</t>
  </si>
  <si>
    <t>邱思怡</t>
    <phoneticPr fontId="2" type="noConversion"/>
  </si>
  <si>
    <t>苏城</t>
    <phoneticPr fontId="2" type="noConversion"/>
  </si>
  <si>
    <t>孙嘉鹤</t>
    <phoneticPr fontId="2" type="noConversion"/>
  </si>
  <si>
    <t>孙青松</t>
    <rPh sb="0" eb="1">
      <t>sun'qing'song</t>
    </rPh>
    <phoneticPr fontId="2" type="noConversion"/>
  </si>
  <si>
    <t>孙若涵</t>
  </si>
  <si>
    <t>王超</t>
    <phoneticPr fontId="2" type="noConversion"/>
  </si>
  <si>
    <t>王翔</t>
    <phoneticPr fontId="2" type="noConversion"/>
  </si>
  <si>
    <t>王笑雪</t>
    <rPh sb="0" eb="1">
      <t>wang</t>
    </rPh>
    <rPh sb="1" eb="2">
      <t>xiao</t>
    </rPh>
    <rPh sb="2" eb="3">
      <t>xue</t>
    </rPh>
    <phoneticPr fontId="2" type="noConversion"/>
  </si>
  <si>
    <t>王永俊</t>
    <phoneticPr fontId="2" type="noConversion"/>
  </si>
  <si>
    <t>王远达</t>
  </si>
  <si>
    <t>王鋆</t>
    <phoneticPr fontId="2" type="noConversion"/>
  </si>
  <si>
    <t>谢俣乐</t>
    <phoneticPr fontId="2" type="noConversion"/>
  </si>
  <si>
    <t>徐沈超</t>
    <rPh sb="0" eb="1">
      <t>xu'shen'chao</t>
    </rPh>
    <phoneticPr fontId="2" type="noConversion"/>
  </si>
  <si>
    <t>应丰远</t>
    <phoneticPr fontId="2" type="noConversion"/>
  </si>
  <si>
    <t>喻非凡</t>
    <phoneticPr fontId="2" type="noConversion"/>
  </si>
  <si>
    <t>张晓静</t>
    <rPh sb="0" eb="1">
      <t>zhang</t>
    </rPh>
    <rPh sb="1" eb="2">
      <t>xiao'jin</t>
    </rPh>
    <phoneticPr fontId="2" type="noConversion"/>
  </si>
  <si>
    <t>张怡雯</t>
    <phoneticPr fontId="2" type="noConversion"/>
  </si>
  <si>
    <t>张臻</t>
    <phoneticPr fontId="2" type="noConversion"/>
  </si>
  <si>
    <t>郑唯佳</t>
    <phoneticPr fontId="2" type="noConversion"/>
  </si>
  <si>
    <t>朱羿鑫</t>
    <rPh sb="0" eb="1">
      <t>zhu</t>
    </rPh>
    <rPh sb="1" eb="2">
      <t>yi</t>
    </rPh>
    <rPh sb="2" eb="3">
      <t>xin</t>
    </rPh>
    <phoneticPr fontId="2" type="noConversion"/>
  </si>
  <si>
    <t>庄衔</t>
    <phoneticPr fontId="2" type="noConversion"/>
  </si>
  <si>
    <t>汪葛雯</t>
    <phoneticPr fontId="2" type="noConversion"/>
  </si>
  <si>
    <t>尤晓蕊</t>
    <phoneticPr fontId="2" type="noConversion"/>
  </si>
  <si>
    <t>龚曦</t>
    <phoneticPr fontId="2" type="noConversion"/>
  </si>
  <si>
    <t>傅熙赟</t>
    <phoneticPr fontId="2" type="noConversion"/>
  </si>
  <si>
    <t>曹徐一帆</t>
    <phoneticPr fontId="2" type="noConversion"/>
  </si>
  <si>
    <t>吴俊逸</t>
    <phoneticPr fontId="2" type="noConversion"/>
  </si>
  <si>
    <t>梁媛</t>
    <phoneticPr fontId="2" type="noConversion"/>
  </si>
  <si>
    <t>黄周溢</t>
    <phoneticPr fontId="2" type="noConversion"/>
  </si>
  <si>
    <t>陈卓扬</t>
    <phoneticPr fontId="2" type="noConversion"/>
  </si>
  <si>
    <t>周梓维</t>
  </si>
  <si>
    <t>黄子夏</t>
    <rPh sb="0" eb="1">
      <t>huang'zi</t>
    </rPh>
    <rPh sb="2" eb="3">
      <t>xia</t>
    </rPh>
    <phoneticPr fontId="2" type="noConversion"/>
  </si>
  <si>
    <t>高阳</t>
    <phoneticPr fontId="2" type="noConversion"/>
  </si>
  <si>
    <t>江禹杰</t>
  </si>
  <si>
    <t>李艾暄</t>
    <phoneticPr fontId="6" type="noConversion"/>
  </si>
  <si>
    <t>邱凝薇</t>
    <phoneticPr fontId="2" type="noConversion"/>
  </si>
  <si>
    <t>叶怿杰</t>
    <phoneticPr fontId="2" type="noConversion"/>
  </si>
  <si>
    <t>高尚</t>
    <phoneticPr fontId="6" type="noConversion"/>
  </si>
  <si>
    <t>李欣怡</t>
    <phoneticPr fontId="2" type="noConversion"/>
  </si>
  <si>
    <t>周奉民</t>
    <phoneticPr fontId="2" type="noConversion"/>
  </si>
  <si>
    <t>吴梁宇</t>
  </si>
  <si>
    <t>姜甜甜</t>
    <phoneticPr fontId="6" type="noConversion"/>
  </si>
  <si>
    <t>袁博</t>
    <phoneticPr fontId="2" type="noConversion"/>
  </si>
  <si>
    <t>庾朗然</t>
    <phoneticPr fontId="2" type="noConversion"/>
  </si>
  <si>
    <t>郑思远</t>
    <phoneticPr fontId="2" type="noConversion"/>
  </si>
  <si>
    <t>王愉嘉</t>
    <phoneticPr fontId="2" type="noConversion"/>
  </si>
  <si>
    <t>朱润</t>
    <phoneticPr fontId="2" type="noConversion"/>
  </si>
  <si>
    <t>张欣仪</t>
    <phoneticPr fontId="2" type="noConversion"/>
  </si>
  <si>
    <t>周博燏</t>
    <phoneticPr fontId="2" type="noConversion"/>
  </si>
  <si>
    <t>刘艺莹</t>
    <phoneticPr fontId="2" type="noConversion"/>
  </si>
  <si>
    <t>陈可菁</t>
    <phoneticPr fontId="2" type="noConversion"/>
  </si>
  <si>
    <t>金悦宁</t>
    <phoneticPr fontId="2" type="noConversion"/>
  </si>
  <si>
    <t>徐翊骏</t>
    <phoneticPr fontId="2" type="noConversion"/>
  </si>
  <si>
    <t>李由</t>
    <phoneticPr fontId="2" type="noConversion"/>
  </si>
  <si>
    <t>孙晨辉</t>
    <phoneticPr fontId="2" type="noConversion"/>
  </si>
  <si>
    <t>邹丽洁</t>
    <phoneticPr fontId="2" type="noConversion"/>
  </si>
  <si>
    <t>胡亦倬</t>
    <phoneticPr fontId="2" type="noConversion"/>
  </si>
  <si>
    <t>1</t>
  </si>
  <si>
    <t>6</t>
  </si>
  <si>
    <t>7</t>
  </si>
  <si>
    <t>8</t>
  </si>
  <si>
    <t>9</t>
  </si>
  <si>
    <t>ID</t>
    <phoneticPr fontId="2" type="noConversion"/>
  </si>
  <si>
    <t>丁涛7</t>
  </si>
  <si>
    <t>李雨晨7</t>
  </si>
  <si>
    <t>曾庆川8</t>
  </si>
  <si>
    <t>陈怀瑾7</t>
  </si>
  <si>
    <t>孙昊霖7</t>
  </si>
  <si>
    <t>宦雅文7</t>
  </si>
  <si>
    <t>柳紫慧7</t>
  </si>
  <si>
    <t>聂可欣8</t>
  </si>
  <si>
    <t>王惜玉8</t>
  </si>
  <si>
    <t>徐明暄7</t>
  </si>
  <si>
    <t>许嘉欣7</t>
  </si>
  <si>
    <t>喻非凡8</t>
  </si>
  <si>
    <t>张耀扬7</t>
  </si>
  <si>
    <t>钟楚秋8</t>
  </si>
  <si>
    <t>周诚7</t>
  </si>
  <si>
    <t>周恒锋7</t>
  </si>
  <si>
    <t>余可涵7</t>
  </si>
  <si>
    <t>Julia7</t>
  </si>
  <si>
    <t>蔡佑怡9</t>
  </si>
  <si>
    <t>仓秋怡9</t>
  </si>
  <si>
    <t>陈萌博8</t>
  </si>
  <si>
    <t>陈诗玥8</t>
  </si>
  <si>
    <t>储启元9</t>
  </si>
  <si>
    <t>但轼7</t>
  </si>
  <si>
    <t>方逸宁9</t>
  </si>
  <si>
    <t>费思杰7</t>
  </si>
  <si>
    <t>冯悦巍7</t>
  </si>
  <si>
    <t>富子怡9</t>
  </si>
  <si>
    <t>顾陈洋依7</t>
  </si>
  <si>
    <t>顾琼7</t>
  </si>
  <si>
    <t>郭静薇8</t>
  </si>
  <si>
    <t>韩子玙8</t>
  </si>
  <si>
    <t>姜祎阳8</t>
  </si>
  <si>
    <t>居苒7</t>
  </si>
  <si>
    <t>鞠佩言7</t>
  </si>
  <si>
    <t>孔维林7</t>
  </si>
  <si>
    <t>李芳茹9</t>
  </si>
  <si>
    <t>李善端8</t>
  </si>
  <si>
    <t>李世博8</t>
  </si>
  <si>
    <t>刘翎9</t>
  </si>
  <si>
    <t>刘婉颖9</t>
  </si>
  <si>
    <t>卢奕多8</t>
  </si>
  <si>
    <t>陆婧轶7</t>
  </si>
  <si>
    <t>陆顺顺8</t>
  </si>
  <si>
    <t>吕晨浩8</t>
  </si>
  <si>
    <t>聂宇萱7</t>
  </si>
  <si>
    <t>秦毅8</t>
  </si>
  <si>
    <t>沈盼洋7</t>
  </si>
  <si>
    <t>宋之涵7</t>
  </si>
  <si>
    <t>苏城7</t>
  </si>
  <si>
    <t>唐艺杨9</t>
  </si>
  <si>
    <t>王超8</t>
  </si>
  <si>
    <t>王翔8</t>
  </si>
  <si>
    <t>忻奕9</t>
  </si>
  <si>
    <t>徐华健9</t>
  </si>
  <si>
    <t>徐若梅8</t>
  </si>
  <si>
    <t>姚家辉8</t>
  </si>
  <si>
    <t>姚尚平8</t>
  </si>
  <si>
    <t>余悦8</t>
  </si>
  <si>
    <t>张景皓7</t>
  </si>
  <si>
    <t>张苇杭8</t>
  </si>
  <si>
    <t>张祎泽7</t>
  </si>
  <si>
    <t>张臻8</t>
  </si>
  <si>
    <t>赵予晨8</t>
  </si>
  <si>
    <t>钟子鹏9</t>
  </si>
  <si>
    <t>周铖洋8</t>
  </si>
  <si>
    <t>周虹雯8</t>
  </si>
  <si>
    <t>朱羿鑫8</t>
  </si>
  <si>
    <t>刘昊北8</t>
  </si>
  <si>
    <t>蔡宸9</t>
  </si>
  <si>
    <t>陈卓扬7</t>
  </si>
  <si>
    <t>邓奇7</t>
  </si>
  <si>
    <t>贺甜蕊8</t>
  </si>
  <si>
    <t>刘沣莹8</t>
  </si>
  <si>
    <t>鲁浙栋8</t>
  </si>
  <si>
    <t>童零戈9</t>
  </si>
  <si>
    <t>应晨昕8</t>
  </si>
  <si>
    <t>张译文8</t>
  </si>
  <si>
    <t>马齐晨8</t>
  </si>
  <si>
    <t>傅政8</t>
  </si>
  <si>
    <t>白耘坤8</t>
  </si>
  <si>
    <t>包乾桢8</t>
  </si>
  <si>
    <t>陈晟豪7</t>
  </si>
  <si>
    <t>陈以琳7</t>
  </si>
  <si>
    <t>陈则微7</t>
  </si>
  <si>
    <t>戴之颀7</t>
  </si>
  <si>
    <t>丁季昊6</t>
  </si>
  <si>
    <t>杜筱阳8</t>
  </si>
  <si>
    <t>高越阳6</t>
  </si>
  <si>
    <t>顾含亮8</t>
  </si>
  <si>
    <t>郝思创6</t>
  </si>
  <si>
    <t>何诗彤6</t>
  </si>
  <si>
    <t>何旭杰7</t>
  </si>
  <si>
    <t>季涵宇6</t>
  </si>
  <si>
    <t>路镈延8</t>
  </si>
  <si>
    <t>马歆晔7</t>
  </si>
  <si>
    <t>马玉承6</t>
  </si>
  <si>
    <t>沈楷峻7</t>
  </si>
  <si>
    <t>田子诣7</t>
  </si>
  <si>
    <t>王佳怡8</t>
  </si>
  <si>
    <t>王樱霖7</t>
  </si>
  <si>
    <t>徐紫翎6</t>
  </si>
  <si>
    <t>杨立诚6</t>
  </si>
  <si>
    <t>杨溢乐7</t>
  </si>
  <si>
    <t>尹子洋8</t>
  </si>
  <si>
    <t>詹笑晴6</t>
  </si>
  <si>
    <t>张郑义8</t>
  </si>
  <si>
    <t>周洁8</t>
  </si>
  <si>
    <t>周正浩7</t>
  </si>
  <si>
    <t>焦敏7</t>
  </si>
  <si>
    <t>刘昕语7</t>
  </si>
  <si>
    <t>刘志强7</t>
  </si>
  <si>
    <t>王曹郡7</t>
  </si>
  <si>
    <t>许皓林7</t>
  </si>
  <si>
    <t>蔡宇恒7</t>
  </si>
  <si>
    <t>崔睿颖6</t>
  </si>
  <si>
    <t>戴易清7</t>
  </si>
  <si>
    <t>范思骏泽8</t>
  </si>
  <si>
    <t>房庄8</t>
  </si>
  <si>
    <t>顾皓程8</t>
  </si>
  <si>
    <t>何俊豪7</t>
  </si>
  <si>
    <t>黄婕怡6</t>
  </si>
  <si>
    <t>李俊伟8</t>
  </si>
  <si>
    <t>梁洋7</t>
  </si>
  <si>
    <t>林申昕6</t>
  </si>
  <si>
    <t>刘长晖8</t>
  </si>
  <si>
    <t>卢安妮7</t>
  </si>
  <si>
    <t>陆肖琦6</t>
  </si>
  <si>
    <t>彭书田7</t>
  </si>
  <si>
    <t>邱彬烜7</t>
  </si>
  <si>
    <t>邱功润8</t>
  </si>
  <si>
    <t>邱思怡8</t>
  </si>
  <si>
    <t>孙嘉鹤8</t>
  </si>
  <si>
    <t>孙青松8</t>
  </si>
  <si>
    <t>孙若涵8</t>
  </si>
  <si>
    <t>王超7</t>
  </si>
  <si>
    <t>王笑雪8</t>
  </si>
  <si>
    <t>王永俊8</t>
  </si>
  <si>
    <t>王远达8</t>
  </si>
  <si>
    <t>王鋆7</t>
  </si>
  <si>
    <t>谢俣乐6</t>
  </si>
  <si>
    <t>徐沈超7</t>
  </si>
  <si>
    <t>应丰远8</t>
  </si>
  <si>
    <t>张晓静6</t>
  </si>
  <si>
    <t>张怡雯8</t>
  </si>
  <si>
    <t>郑唯佳8</t>
  </si>
  <si>
    <t>庄衔6</t>
  </si>
  <si>
    <t>汪葛雯7</t>
  </si>
  <si>
    <t>尤晓蕊7</t>
  </si>
  <si>
    <t>龚曦6</t>
  </si>
  <si>
    <t>傅熙赟6</t>
  </si>
  <si>
    <t>ID-1</t>
    <phoneticPr fontId="2" type="noConversion"/>
  </si>
  <si>
    <t>2016年级</t>
  </si>
  <si>
    <t>2016年级</t>
    <phoneticPr fontId="2" type="noConversion"/>
  </si>
  <si>
    <t>2016ID</t>
    <phoneticPr fontId="2" type="noConversion"/>
  </si>
  <si>
    <t>许皓林6</t>
  </si>
  <si>
    <t>曹徐一帆7</t>
  </si>
  <si>
    <t>吴俊逸8</t>
  </si>
  <si>
    <t>梁媛7</t>
  </si>
  <si>
    <t>黄周溢8</t>
  </si>
  <si>
    <t>周梓维8</t>
  </si>
  <si>
    <t>黄子夏8</t>
  </si>
  <si>
    <t>高阳7</t>
  </si>
  <si>
    <t>江禹杰8</t>
  </si>
  <si>
    <t>李艾暄7</t>
  </si>
  <si>
    <t>邱凝薇7</t>
  </si>
  <si>
    <t>叶怿杰6</t>
  </si>
  <si>
    <t>高尚7</t>
  </si>
  <si>
    <t>李欣怡7</t>
  </si>
  <si>
    <t>周奉民7</t>
  </si>
  <si>
    <t>吴梁宇6</t>
  </si>
  <si>
    <t>姜甜甜8</t>
  </si>
  <si>
    <t>袁博7</t>
  </si>
  <si>
    <t>庾朗然6</t>
  </si>
  <si>
    <t>郑思远6</t>
  </si>
  <si>
    <t>王愉嘉8</t>
  </si>
  <si>
    <t>朱润8</t>
  </si>
  <si>
    <t>张欣仪7</t>
  </si>
  <si>
    <t>周博燏7</t>
  </si>
  <si>
    <t>刘艺莹-1</t>
  </si>
  <si>
    <t>陈可菁-1</t>
  </si>
  <si>
    <t>金悦宁-1</t>
  </si>
  <si>
    <t>徐翊骏-1</t>
  </si>
  <si>
    <t>李由-1</t>
  </si>
  <si>
    <t>孙晨辉-1</t>
  </si>
  <si>
    <t>邹丽洁-1</t>
  </si>
  <si>
    <t>胡亦倬-1</t>
  </si>
  <si>
    <t>春-暑续费</t>
  </si>
  <si>
    <t>春-暑续费</t>
    <phoneticPr fontId="2" type="noConversion"/>
  </si>
  <si>
    <t>暑-秋续费</t>
  </si>
  <si>
    <t>暑-秋续费</t>
    <phoneticPr fontId="2" type="noConversion"/>
  </si>
  <si>
    <t>春-秋续费</t>
  </si>
  <si>
    <t>春-秋续费</t>
    <phoneticPr fontId="2" type="noConversion"/>
  </si>
  <si>
    <t>春-暑-秋续费</t>
  </si>
  <si>
    <t>春-暑-秋续费</t>
    <phoneticPr fontId="2" type="noConversion"/>
  </si>
  <si>
    <t>曾经续费</t>
  </si>
  <si>
    <t>曾经续费</t>
    <phoneticPr fontId="2" type="noConversion"/>
  </si>
  <si>
    <t>2016年级</t>
    <phoneticPr fontId="2" type="noConversion"/>
  </si>
  <si>
    <t>行标签</t>
  </si>
  <si>
    <t>总计</t>
  </si>
  <si>
    <t>江子恒7</t>
    <phoneticPr fontId="2" type="noConversion"/>
  </si>
  <si>
    <t>春季账号否</t>
  </si>
  <si>
    <t>春季账号否</t>
    <phoneticPr fontId="2" type="noConversion"/>
  </si>
  <si>
    <t>秋季账号否</t>
    <phoneticPr fontId="2" type="noConversion"/>
  </si>
  <si>
    <t>暑期账号否</t>
  </si>
  <si>
    <t>暑期账号否</t>
    <phoneticPr fontId="2" type="noConversion"/>
  </si>
  <si>
    <t>求和项:春-暑续费</t>
  </si>
  <si>
    <t>求和项:暑-秋续费</t>
  </si>
  <si>
    <t>计数项:2016ID</t>
  </si>
  <si>
    <t>春-暑续费率</t>
    <phoneticPr fontId="2" type="noConversion"/>
  </si>
  <si>
    <t>求和项:春-秋续费</t>
  </si>
  <si>
    <t>春-秋续费率</t>
    <phoneticPr fontId="2" type="noConversion"/>
  </si>
  <si>
    <t>求和项:春-暑-秋续费</t>
  </si>
  <si>
    <t>春-暑-秋续费率</t>
    <phoneticPr fontId="2" type="noConversion"/>
  </si>
  <si>
    <t>暑-秋续费率</t>
    <phoneticPr fontId="2" type="noConversion"/>
  </si>
  <si>
    <t>2016年级2</t>
  </si>
  <si>
    <t>(多项)</t>
  </si>
  <si>
    <t>春季</t>
  </si>
  <si>
    <t>暑期</t>
  </si>
  <si>
    <t>秋季</t>
  </si>
  <si>
    <t>人数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</si>
</sst>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2"/>
      <color theme="1"/>
      <name val="DengXian"/>
      <family val="2"/>
      <charset val="134"/>
      <scheme val="minor"/>
    </font>
    <font>
      <b/>
      <sz val="12"/>
      <color theme="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2"/>
      <color rgb="FFFFFFFF"/>
      <name val="DengXian"/>
      <family val="4"/>
      <charset val="134"/>
      <scheme val="minor"/>
    </font>
    <font>
      <sz val="12"/>
      <color rgb="FF000000"/>
      <name val="DengXian"/>
      <family val="4"/>
      <charset val="134"/>
      <scheme val="minor"/>
    </font>
    <font>
      <sz val="12"/>
      <name val="DengXian"/>
      <family val="4"/>
      <charset val="134"/>
      <scheme val="minor"/>
    </font>
    <font>
      <sz val="9"/>
      <name val="等线"/>
      <family val="4"/>
      <charset val="134"/>
    </font>
  </fonts>
  <fills count="8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7" tint="0.39997558519241921"/>
      </left>
      <right/>
      <top style="thin">
        <color theme="7" tint="0.39997558519241921"/>
      </top>
      <bottom style="thin">
        <color theme="7" tint="0.39997558519241921"/>
      </bottom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 style="thin">
        <color rgb="FFFFD966"/>
      </left>
      <right/>
      <top style="thin">
        <color rgb="FFFFD966"/>
      </top>
      <bottom style="thin">
        <color theme="7" tint="0.39997558519241921"/>
      </bottom>
      <diagonal/>
    </border>
    <border>
      <left/>
      <right/>
      <top style="thin">
        <color rgb="FFFFD966"/>
      </top>
      <bottom style="thin">
        <color theme="7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/>
    </xf>
    <xf numFmtId="0" fontId="5" fillId="0" borderId="0" xfId="0" applyNumberFormat="1" applyFont="1" applyFill="1" applyBorder="1" applyAlignment="1">
      <alignment horizontal="center" vertical="center"/>
    </xf>
    <xf numFmtId="0" fontId="0" fillId="0" borderId="0" xfId="0" applyNumberFormat="1"/>
    <xf numFmtId="0" fontId="1" fillId="6" borderId="7" xfId="0" applyNumberFormat="1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0" fontId="0" fillId="7" borderId="0" xfId="0" applyNumberFormat="1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常规" xfId="0" builtinId="0"/>
  </cellStyles>
  <dxfs count="5">
    <dxf>
      <numFmt numFmtId="0" formatCode="General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ience" refreshedDate="42999.787450462965" createdVersion="6" refreshedVersion="6" minRefreshableVersion="3" recordCount="184">
  <cacheSource type="worksheet">
    <worksheetSource ref="A1:J185" sheet="统计源"/>
  </cacheSource>
  <cacheFields count="10">
    <cacheField name="2016ID" numFmtId="0">
      <sharedItems/>
    </cacheField>
    <cacheField name="2016年级" numFmtId="0">
      <sharedItems count="5">
        <s v="7"/>
        <s v="8"/>
        <s v="9"/>
        <s v="6"/>
        <s v="1"/>
      </sharedItems>
    </cacheField>
    <cacheField name="春季账号否" numFmtId="0">
      <sharedItems containsSemiMixedTypes="0" containsString="0" containsNumber="1" containsInteger="1" minValue="0" maxValue="1" count="2">
        <n v="1"/>
        <n v="0"/>
      </sharedItems>
    </cacheField>
    <cacheField name="暑期账号否" numFmtId="0">
      <sharedItems containsSemiMixedTypes="0" containsString="0" containsNumber="1" containsInteger="1" minValue="0" maxValue="1" count="2">
        <n v="1"/>
        <n v="0"/>
      </sharedItems>
    </cacheField>
    <cacheField name="秋季账号否" numFmtId="0">
      <sharedItems containsSemiMixedTypes="0" containsString="0" containsNumber="1" containsInteger="1" minValue="0" maxValue="1"/>
    </cacheField>
    <cacheField name="春-暑续费" numFmtId="0">
      <sharedItems containsSemiMixedTypes="0" containsString="0" containsNumber="1" containsInteger="1" minValue="0" maxValue="1"/>
    </cacheField>
    <cacheField name="暑-秋续费" numFmtId="0">
      <sharedItems containsSemiMixedTypes="0" containsString="0" containsNumber="1" containsInteger="1" minValue="0" maxValue="1"/>
    </cacheField>
    <cacheField name="春-秋续费" numFmtId="0">
      <sharedItems containsSemiMixedTypes="0" containsString="0" containsNumber="1" containsInteger="1" minValue="0" maxValue="1"/>
    </cacheField>
    <cacheField name="春-暑-秋续费" numFmtId="0">
      <sharedItems containsSemiMixedTypes="0" containsString="0" containsNumber="1" containsInteger="1" minValue="0" maxValue="1"/>
    </cacheField>
    <cacheField name="曾经续费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cience" refreshedDate="42999.787559375" createdVersion="6" refreshedVersion="6" minRefreshableVersion="3" recordCount="184">
  <cacheSource type="worksheet">
    <worksheetSource ref="A1:K185" sheet="统计源"/>
  </cacheSource>
  <cacheFields count="11">
    <cacheField name="2016ID" numFmtId="0">
      <sharedItems/>
    </cacheField>
    <cacheField name="2016年级" numFmtId="0">
      <sharedItems count="5">
        <s v="7"/>
        <s v="8"/>
        <s v="9"/>
        <s v="6"/>
        <s v="1"/>
      </sharedItems>
    </cacheField>
    <cacheField name="春季账号否" numFmtId="0">
      <sharedItems containsSemiMixedTypes="0" containsString="0" containsNumber="1" containsInteger="1" minValue="0" maxValue="1" count="2">
        <n v="1"/>
        <n v="0"/>
      </sharedItems>
    </cacheField>
    <cacheField name="暑期账号否" numFmtId="0">
      <sharedItems containsSemiMixedTypes="0" containsString="0" containsNumber="1" containsInteger="1" minValue="0" maxValue="1"/>
    </cacheField>
    <cacheField name="秋季账号否" numFmtId="0">
      <sharedItems containsSemiMixedTypes="0" containsString="0" containsNumber="1" containsInteger="1" minValue="0" maxValue="1"/>
    </cacheField>
    <cacheField name="春-暑续费" numFmtId="0">
      <sharedItems containsSemiMixedTypes="0" containsString="0" containsNumber="1" containsInteger="1" minValue="0" maxValue="1"/>
    </cacheField>
    <cacheField name="暑-秋续费" numFmtId="0">
      <sharedItems containsSemiMixedTypes="0" containsString="0" containsNumber="1" containsInteger="1" minValue="0" maxValue="1"/>
    </cacheField>
    <cacheField name="春-秋续费" numFmtId="0">
      <sharedItems containsSemiMixedTypes="0" containsString="0" containsNumber="1" containsInteger="1" minValue="0" maxValue="1"/>
    </cacheField>
    <cacheField name="春-暑-秋续费" numFmtId="0">
      <sharedItems containsSemiMixedTypes="0" containsString="0" containsNumber="1" containsInteger="1" minValue="0" maxValue="1"/>
    </cacheField>
    <cacheField name="曾经续费" numFmtId="0">
      <sharedItems containsSemiMixedTypes="0" containsString="0" containsNumber="1" containsInteger="1" minValue="0" maxValue="1"/>
    </cacheField>
    <cacheField name="2016年级2" numFmtId="0">
      <sharedItems count="5">
        <s v="7"/>
        <s v="8"/>
        <s v="9"/>
        <s v="6"/>
        <s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4">
  <r>
    <s v="丁涛7"/>
    <x v="0"/>
    <x v="0"/>
    <x v="0"/>
    <n v="0"/>
    <n v="1"/>
    <n v="0"/>
    <n v="0"/>
    <n v="0"/>
    <n v="1"/>
  </r>
  <r>
    <s v="李雨晨7"/>
    <x v="0"/>
    <x v="0"/>
    <x v="0"/>
    <n v="1"/>
    <n v="1"/>
    <n v="1"/>
    <n v="1"/>
    <n v="1"/>
    <n v="1"/>
  </r>
  <r>
    <s v="曾庆川8"/>
    <x v="1"/>
    <x v="0"/>
    <x v="1"/>
    <n v="0"/>
    <n v="0"/>
    <n v="0"/>
    <n v="0"/>
    <n v="0"/>
    <n v="0"/>
  </r>
  <r>
    <s v="陈怀瑾7"/>
    <x v="0"/>
    <x v="0"/>
    <x v="0"/>
    <n v="1"/>
    <n v="1"/>
    <n v="1"/>
    <n v="1"/>
    <n v="1"/>
    <n v="1"/>
  </r>
  <r>
    <s v="孙昊霖7"/>
    <x v="0"/>
    <x v="0"/>
    <x v="0"/>
    <n v="1"/>
    <n v="1"/>
    <n v="1"/>
    <n v="1"/>
    <n v="1"/>
    <n v="1"/>
  </r>
  <r>
    <s v="宦雅文7"/>
    <x v="0"/>
    <x v="0"/>
    <x v="1"/>
    <n v="0"/>
    <n v="0"/>
    <n v="0"/>
    <n v="0"/>
    <n v="0"/>
    <n v="0"/>
  </r>
  <r>
    <s v="柳紫慧7"/>
    <x v="0"/>
    <x v="0"/>
    <x v="1"/>
    <n v="0"/>
    <n v="0"/>
    <n v="0"/>
    <n v="0"/>
    <n v="0"/>
    <n v="0"/>
  </r>
  <r>
    <s v="聂可欣8"/>
    <x v="1"/>
    <x v="0"/>
    <x v="1"/>
    <n v="0"/>
    <n v="0"/>
    <n v="0"/>
    <n v="0"/>
    <n v="0"/>
    <n v="0"/>
  </r>
  <r>
    <s v="王惜玉8"/>
    <x v="1"/>
    <x v="0"/>
    <x v="0"/>
    <n v="0"/>
    <n v="1"/>
    <n v="0"/>
    <n v="0"/>
    <n v="0"/>
    <n v="1"/>
  </r>
  <r>
    <s v="徐明暄7"/>
    <x v="0"/>
    <x v="0"/>
    <x v="1"/>
    <n v="0"/>
    <n v="0"/>
    <n v="0"/>
    <n v="0"/>
    <n v="0"/>
    <n v="0"/>
  </r>
  <r>
    <s v="许嘉欣7"/>
    <x v="0"/>
    <x v="0"/>
    <x v="1"/>
    <n v="0"/>
    <n v="0"/>
    <n v="0"/>
    <n v="0"/>
    <n v="0"/>
    <n v="0"/>
  </r>
  <r>
    <s v="喻非凡8"/>
    <x v="1"/>
    <x v="0"/>
    <x v="0"/>
    <n v="0"/>
    <n v="1"/>
    <n v="0"/>
    <n v="0"/>
    <n v="0"/>
    <n v="1"/>
  </r>
  <r>
    <s v="张耀扬7"/>
    <x v="0"/>
    <x v="0"/>
    <x v="1"/>
    <n v="0"/>
    <n v="0"/>
    <n v="0"/>
    <n v="0"/>
    <n v="0"/>
    <n v="0"/>
  </r>
  <r>
    <s v="钟楚秋8"/>
    <x v="1"/>
    <x v="0"/>
    <x v="1"/>
    <n v="0"/>
    <n v="0"/>
    <n v="0"/>
    <n v="0"/>
    <n v="0"/>
    <n v="0"/>
  </r>
  <r>
    <s v="周诚7"/>
    <x v="0"/>
    <x v="0"/>
    <x v="0"/>
    <n v="1"/>
    <n v="1"/>
    <n v="1"/>
    <n v="1"/>
    <n v="1"/>
    <n v="1"/>
  </r>
  <r>
    <s v="周恒锋7"/>
    <x v="0"/>
    <x v="0"/>
    <x v="1"/>
    <n v="0"/>
    <n v="0"/>
    <n v="0"/>
    <n v="0"/>
    <n v="0"/>
    <n v="0"/>
  </r>
  <r>
    <s v="余可涵7"/>
    <x v="0"/>
    <x v="0"/>
    <x v="1"/>
    <n v="0"/>
    <n v="0"/>
    <n v="0"/>
    <n v="0"/>
    <n v="0"/>
    <n v="0"/>
  </r>
  <r>
    <s v="Julia7"/>
    <x v="0"/>
    <x v="0"/>
    <x v="1"/>
    <n v="0"/>
    <n v="0"/>
    <n v="0"/>
    <n v="0"/>
    <n v="0"/>
    <n v="0"/>
  </r>
  <r>
    <s v="蔡佑怡9"/>
    <x v="2"/>
    <x v="0"/>
    <x v="1"/>
    <n v="0"/>
    <n v="0"/>
    <n v="0"/>
    <n v="0"/>
    <n v="0"/>
    <n v="0"/>
  </r>
  <r>
    <s v="仓秋怡9"/>
    <x v="2"/>
    <x v="0"/>
    <x v="1"/>
    <n v="0"/>
    <n v="0"/>
    <n v="0"/>
    <n v="0"/>
    <n v="0"/>
    <n v="0"/>
  </r>
  <r>
    <s v="陈萌博8"/>
    <x v="1"/>
    <x v="0"/>
    <x v="0"/>
    <n v="1"/>
    <n v="1"/>
    <n v="1"/>
    <n v="1"/>
    <n v="1"/>
    <n v="1"/>
  </r>
  <r>
    <s v="陈诗玥8"/>
    <x v="1"/>
    <x v="0"/>
    <x v="0"/>
    <n v="1"/>
    <n v="1"/>
    <n v="1"/>
    <n v="1"/>
    <n v="1"/>
    <n v="1"/>
  </r>
  <r>
    <s v="储启元9"/>
    <x v="2"/>
    <x v="0"/>
    <x v="1"/>
    <n v="0"/>
    <n v="0"/>
    <n v="0"/>
    <n v="0"/>
    <n v="0"/>
    <n v="0"/>
  </r>
  <r>
    <s v="但轼7"/>
    <x v="0"/>
    <x v="0"/>
    <x v="0"/>
    <n v="1"/>
    <n v="1"/>
    <n v="1"/>
    <n v="1"/>
    <n v="1"/>
    <n v="1"/>
  </r>
  <r>
    <s v="方逸宁9"/>
    <x v="2"/>
    <x v="0"/>
    <x v="1"/>
    <n v="0"/>
    <n v="0"/>
    <n v="0"/>
    <n v="0"/>
    <n v="0"/>
    <n v="0"/>
  </r>
  <r>
    <s v="费思杰7"/>
    <x v="0"/>
    <x v="0"/>
    <x v="0"/>
    <n v="0"/>
    <n v="1"/>
    <n v="0"/>
    <n v="0"/>
    <n v="0"/>
    <n v="1"/>
  </r>
  <r>
    <s v="冯悦巍7"/>
    <x v="0"/>
    <x v="0"/>
    <x v="0"/>
    <n v="0"/>
    <n v="1"/>
    <n v="0"/>
    <n v="0"/>
    <n v="0"/>
    <n v="1"/>
  </r>
  <r>
    <s v="富子怡9"/>
    <x v="2"/>
    <x v="0"/>
    <x v="1"/>
    <n v="0"/>
    <n v="0"/>
    <n v="0"/>
    <n v="0"/>
    <n v="0"/>
    <n v="0"/>
  </r>
  <r>
    <s v="顾陈洋依7"/>
    <x v="0"/>
    <x v="0"/>
    <x v="0"/>
    <n v="0"/>
    <n v="1"/>
    <n v="0"/>
    <n v="0"/>
    <n v="0"/>
    <n v="1"/>
  </r>
  <r>
    <s v="顾琼7"/>
    <x v="0"/>
    <x v="0"/>
    <x v="0"/>
    <n v="1"/>
    <n v="1"/>
    <n v="1"/>
    <n v="1"/>
    <n v="1"/>
    <n v="1"/>
  </r>
  <r>
    <s v="郭静薇8"/>
    <x v="1"/>
    <x v="0"/>
    <x v="0"/>
    <n v="1"/>
    <n v="1"/>
    <n v="1"/>
    <n v="1"/>
    <n v="1"/>
    <n v="1"/>
  </r>
  <r>
    <s v="韩子玙8"/>
    <x v="1"/>
    <x v="0"/>
    <x v="0"/>
    <n v="0"/>
    <n v="1"/>
    <n v="0"/>
    <n v="0"/>
    <n v="0"/>
    <n v="1"/>
  </r>
  <r>
    <s v="姜祎阳8"/>
    <x v="1"/>
    <x v="0"/>
    <x v="1"/>
    <n v="1"/>
    <n v="0"/>
    <n v="0"/>
    <n v="1"/>
    <n v="0"/>
    <n v="1"/>
  </r>
  <r>
    <s v="居苒7"/>
    <x v="0"/>
    <x v="0"/>
    <x v="0"/>
    <n v="0"/>
    <n v="1"/>
    <n v="0"/>
    <n v="0"/>
    <n v="0"/>
    <n v="1"/>
  </r>
  <r>
    <s v="鞠佩言7"/>
    <x v="0"/>
    <x v="0"/>
    <x v="1"/>
    <n v="0"/>
    <n v="0"/>
    <n v="0"/>
    <n v="0"/>
    <n v="0"/>
    <n v="0"/>
  </r>
  <r>
    <s v="孔维林7"/>
    <x v="0"/>
    <x v="0"/>
    <x v="1"/>
    <n v="0"/>
    <n v="0"/>
    <n v="0"/>
    <n v="0"/>
    <n v="0"/>
    <n v="0"/>
  </r>
  <r>
    <s v="李芳茹9"/>
    <x v="2"/>
    <x v="0"/>
    <x v="1"/>
    <n v="0"/>
    <n v="0"/>
    <n v="0"/>
    <n v="0"/>
    <n v="0"/>
    <n v="0"/>
  </r>
  <r>
    <s v="李善端8"/>
    <x v="1"/>
    <x v="0"/>
    <x v="0"/>
    <n v="1"/>
    <n v="1"/>
    <n v="1"/>
    <n v="1"/>
    <n v="1"/>
    <n v="1"/>
  </r>
  <r>
    <s v="李世博8"/>
    <x v="1"/>
    <x v="0"/>
    <x v="0"/>
    <n v="1"/>
    <n v="1"/>
    <n v="1"/>
    <n v="1"/>
    <n v="1"/>
    <n v="1"/>
  </r>
  <r>
    <s v="刘翎9"/>
    <x v="2"/>
    <x v="0"/>
    <x v="1"/>
    <n v="0"/>
    <n v="0"/>
    <n v="0"/>
    <n v="0"/>
    <n v="0"/>
    <n v="0"/>
  </r>
  <r>
    <s v="刘婉颖9"/>
    <x v="2"/>
    <x v="0"/>
    <x v="1"/>
    <n v="0"/>
    <n v="0"/>
    <n v="0"/>
    <n v="0"/>
    <n v="0"/>
    <n v="0"/>
  </r>
  <r>
    <s v="卢奕多8"/>
    <x v="1"/>
    <x v="0"/>
    <x v="0"/>
    <n v="1"/>
    <n v="1"/>
    <n v="1"/>
    <n v="1"/>
    <n v="1"/>
    <n v="1"/>
  </r>
  <r>
    <s v="陆婧轶7"/>
    <x v="0"/>
    <x v="0"/>
    <x v="0"/>
    <n v="1"/>
    <n v="1"/>
    <n v="1"/>
    <n v="1"/>
    <n v="1"/>
    <n v="1"/>
  </r>
  <r>
    <s v="陆顺顺8"/>
    <x v="1"/>
    <x v="0"/>
    <x v="0"/>
    <n v="0"/>
    <n v="1"/>
    <n v="0"/>
    <n v="0"/>
    <n v="0"/>
    <n v="1"/>
  </r>
  <r>
    <s v="吕晨浩8"/>
    <x v="1"/>
    <x v="0"/>
    <x v="1"/>
    <n v="0"/>
    <n v="0"/>
    <n v="0"/>
    <n v="0"/>
    <n v="0"/>
    <n v="0"/>
  </r>
  <r>
    <s v="聂宇萱7"/>
    <x v="0"/>
    <x v="0"/>
    <x v="0"/>
    <n v="1"/>
    <n v="1"/>
    <n v="1"/>
    <n v="1"/>
    <n v="1"/>
    <n v="1"/>
  </r>
  <r>
    <s v="秦毅8"/>
    <x v="1"/>
    <x v="0"/>
    <x v="0"/>
    <n v="1"/>
    <n v="1"/>
    <n v="1"/>
    <n v="1"/>
    <n v="1"/>
    <n v="1"/>
  </r>
  <r>
    <s v="沈盼洋7"/>
    <x v="0"/>
    <x v="0"/>
    <x v="0"/>
    <n v="1"/>
    <n v="1"/>
    <n v="1"/>
    <n v="1"/>
    <n v="1"/>
    <n v="1"/>
  </r>
  <r>
    <s v="宋之涵7"/>
    <x v="0"/>
    <x v="0"/>
    <x v="1"/>
    <n v="0"/>
    <n v="0"/>
    <n v="0"/>
    <n v="0"/>
    <n v="0"/>
    <n v="0"/>
  </r>
  <r>
    <s v="苏城7"/>
    <x v="0"/>
    <x v="0"/>
    <x v="0"/>
    <n v="1"/>
    <n v="1"/>
    <n v="1"/>
    <n v="1"/>
    <n v="1"/>
    <n v="1"/>
  </r>
  <r>
    <s v="唐艺杨9"/>
    <x v="2"/>
    <x v="0"/>
    <x v="1"/>
    <n v="0"/>
    <n v="0"/>
    <n v="0"/>
    <n v="0"/>
    <n v="0"/>
    <n v="0"/>
  </r>
  <r>
    <s v="王超8"/>
    <x v="1"/>
    <x v="0"/>
    <x v="1"/>
    <n v="0"/>
    <n v="0"/>
    <n v="0"/>
    <n v="0"/>
    <n v="0"/>
    <n v="0"/>
  </r>
  <r>
    <s v="王翔8"/>
    <x v="1"/>
    <x v="0"/>
    <x v="0"/>
    <n v="0"/>
    <n v="1"/>
    <n v="0"/>
    <n v="0"/>
    <n v="0"/>
    <n v="1"/>
  </r>
  <r>
    <s v="忻奕9"/>
    <x v="2"/>
    <x v="0"/>
    <x v="1"/>
    <n v="0"/>
    <n v="0"/>
    <n v="0"/>
    <n v="0"/>
    <n v="0"/>
    <n v="0"/>
  </r>
  <r>
    <s v="徐华健9"/>
    <x v="2"/>
    <x v="0"/>
    <x v="1"/>
    <n v="0"/>
    <n v="0"/>
    <n v="0"/>
    <n v="0"/>
    <n v="0"/>
    <n v="0"/>
  </r>
  <r>
    <s v="徐若梅8"/>
    <x v="1"/>
    <x v="0"/>
    <x v="1"/>
    <n v="0"/>
    <n v="0"/>
    <n v="0"/>
    <n v="0"/>
    <n v="0"/>
    <n v="0"/>
  </r>
  <r>
    <s v="姚家辉8"/>
    <x v="1"/>
    <x v="0"/>
    <x v="1"/>
    <n v="0"/>
    <n v="0"/>
    <n v="0"/>
    <n v="0"/>
    <n v="0"/>
    <n v="0"/>
  </r>
  <r>
    <s v="姚尚平8"/>
    <x v="1"/>
    <x v="0"/>
    <x v="0"/>
    <n v="1"/>
    <n v="1"/>
    <n v="1"/>
    <n v="1"/>
    <n v="1"/>
    <n v="1"/>
  </r>
  <r>
    <s v="余悦8"/>
    <x v="1"/>
    <x v="0"/>
    <x v="0"/>
    <n v="1"/>
    <n v="1"/>
    <n v="1"/>
    <n v="1"/>
    <n v="1"/>
    <n v="1"/>
  </r>
  <r>
    <s v="张景皓7"/>
    <x v="0"/>
    <x v="0"/>
    <x v="0"/>
    <n v="1"/>
    <n v="1"/>
    <n v="1"/>
    <n v="1"/>
    <n v="1"/>
    <n v="1"/>
  </r>
  <r>
    <s v="张苇杭8"/>
    <x v="1"/>
    <x v="0"/>
    <x v="1"/>
    <n v="0"/>
    <n v="0"/>
    <n v="0"/>
    <n v="0"/>
    <n v="0"/>
    <n v="0"/>
  </r>
  <r>
    <s v="张祎泽7"/>
    <x v="0"/>
    <x v="0"/>
    <x v="0"/>
    <n v="1"/>
    <n v="1"/>
    <n v="1"/>
    <n v="1"/>
    <n v="1"/>
    <n v="1"/>
  </r>
  <r>
    <s v="张臻8"/>
    <x v="1"/>
    <x v="0"/>
    <x v="0"/>
    <n v="0"/>
    <n v="1"/>
    <n v="0"/>
    <n v="0"/>
    <n v="0"/>
    <n v="1"/>
  </r>
  <r>
    <s v="赵予晨8"/>
    <x v="1"/>
    <x v="0"/>
    <x v="0"/>
    <n v="1"/>
    <n v="1"/>
    <n v="1"/>
    <n v="1"/>
    <n v="1"/>
    <n v="1"/>
  </r>
  <r>
    <s v="钟子鹏9"/>
    <x v="2"/>
    <x v="0"/>
    <x v="1"/>
    <n v="0"/>
    <n v="0"/>
    <n v="0"/>
    <n v="0"/>
    <n v="0"/>
    <n v="0"/>
  </r>
  <r>
    <s v="周铖洋8"/>
    <x v="1"/>
    <x v="0"/>
    <x v="0"/>
    <n v="1"/>
    <n v="1"/>
    <n v="1"/>
    <n v="1"/>
    <n v="1"/>
    <n v="1"/>
  </r>
  <r>
    <s v="周虹雯8"/>
    <x v="1"/>
    <x v="0"/>
    <x v="1"/>
    <n v="0"/>
    <n v="0"/>
    <n v="0"/>
    <n v="0"/>
    <n v="0"/>
    <n v="0"/>
  </r>
  <r>
    <s v="朱羿鑫8"/>
    <x v="1"/>
    <x v="0"/>
    <x v="0"/>
    <n v="0"/>
    <n v="1"/>
    <n v="0"/>
    <n v="0"/>
    <n v="0"/>
    <n v="1"/>
  </r>
  <r>
    <s v="刘昊北8"/>
    <x v="1"/>
    <x v="0"/>
    <x v="0"/>
    <n v="0"/>
    <n v="1"/>
    <n v="0"/>
    <n v="0"/>
    <n v="0"/>
    <n v="1"/>
  </r>
  <r>
    <s v="蔡宸9"/>
    <x v="2"/>
    <x v="0"/>
    <x v="1"/>
    <n v="0"/>
    <n v="0"/>
    <n v="0"/>
    <n v="0"/>
    <n v="0"/>
    <n v="0"/>
  </r>
  <r>
    <s v="陈卓扬7"/>
    <x v="0"/>
    <x v="0"/>
    <x v="1"/>
    <n v="1"/>
    <n v="0"/>
    <n v="0"/>
    <n v="1"/>
    <n v="0"/>
    <n v="1"/>
  </r>
  <r>
    <s v="邓奇7"/>
    <x v="0"/>
    <x v="0"/>
    <x v="1"/>
    <n v="0"/>
    <n v="0"/>
    <n v="0"/>
    <n v="0"/>
    <n v="0"/>
    <n v="0"/>
  </r>
  <r>
    <s v="贺甜蕊8"/>
    <x v="1"/>
    <x v="0"/>
    <x v="0"/>
    <n v="0"/>
    <n v="1"/>
    <n v="0"/>
    <n v="0"/>
    <n v="0"/>
    <n v="1"/>
  </r>
  <r>
    <s v="刘沣莹8"/>
    <x v="1"/>
    <x v="0"/>
    <x v="0"/>
    <n v="0"/>
    <n v="1"/>
    <n v="0"/>
    <n v="0"/>
    <n v="0"/>
    <n v="1"/>
  </r>
  <r>
    <s v="鲁浙栋8"/>
    <x v="1"/>
    <x v="0"/>
    <x v="0"/>
    <n v="1"/>
    <n v="1"/>
    <n v="1"/>
    <n v="1"/>
    <n v="1"/>
    <n v="1"/>
  </r>
  <r>
    <s v="童零戈9"/>
    <x v="2"/>
    <x v="0"/>
    <x v="1"/>
    <n v="0"/>
    <n v="0"/>
    <n v="0"/>
    <n v="0"/>
    <n v="0"/>
    <n v="0"/>
  </r>
  <r>
    <s v="应晨昕8"/>
    <x v="1"/>
    <x v="0"/>
    <x v="1"/>
    <n v="0"/>
    <n v="0"/>
    <n v="0"/>
    <n v="0"/>
    <n v="0"/>
    <n v="0"/>
  </r>
  <r>
    <s v="张译文8"/>
    <x v="1"/>
    <x v="0"/>
    <x v="1"/>
    <n v="0"/>
    <n v="0"/>
    <n v="0"/>
    <n v="0"/>
    <n v="0"/>
    <n v="0"/>
  </r>
  <r>
    <s v="马齐晨8"/>
    <x v="1"/>
    <x v="1"/>
    <x v="0"/>
    <n v="0"/>
    <n v="0"/>
    <n v="0"/>
    <n v="0"/>
    <n v="0"/>
    <n v="0"/>
  </r>
  <r>
    <s v="傅政8"/>
    <x v="1"/>
    <x v="1"/>
    <x v="0"/>
    <n v="1"/>
    <n v="0"/>
    <n v="1"/>
    <n v="0"/>
    <n v="0"/>
    <n v="1"/>
  </r>
  <r>
    <s v="白耘坤8"/>
    <x v="1"/>
    <x v="1"/>
    <x v="0"/>
    <n v="1"/>
    <n v="0"/>
    <n v="1"/>
    <n v="0"/>
    <n v="0"/>
    <n v="1"/>
  </r>
  <r>
    <s v="包乾桢8"/>
    <x v="1"/>
    <x v="1"/>
    <x v="0"/>
    <n v="1"/>
    <n v="0"/>
    <n v="1"/>
    <n v="0"/>
    <n v="0"/>
    <n v="1"/>
  </r>
  <r>
    <s v="陈晟豪7"/>
    <x v="0"/>
    <x v="1"/>
    <x v="0"/>
    <n v="1"/>
    <n v="0"/>
    <n v="1"/>
    <n v="0"/>
    <n v="0"/>
    <n v="1"/>
  </r>
  <r>
    <s v="陈以琳7"/>
    <x v="0"/>
    <x v="1"/>
    <x v="0"/>
    <n v="1"/>
    <n v="0"/>
    <n v="1"/>
    <n v="0"/>
    <n v="0"/>
    <n v="1"/>
  </r>
  <r>
    <s v="陈则微7"/>
    <x v="0"/>
    <x v="1"/>
    <x v="0"/>
    <n v="1"/>
    <n v="0"/>
    <n v="1"/>
    <n v="0"/>
    <n v="0"/>
    <n v="1"/>
  </r>
  <r>
    <s v="戴之颀7"/>
    <x v="0"/>
    <x v="1"/>
    <x v="0"/>
    <n v="1"/>
    <n v="0"/>
    <n v="1"/>
    <n v="0"/>
    <n v="0"/>
    <n v="1"/>
  </r>
  <r>
    <s v="丁季昊6"/>
    <x v="3"/>
    <x v="1"/>
    <x v="0"/>
    <n v="1"/>
    <n v="0"/>
    <n v="1"/>
    <n v="0"/>
    <n v="0"/>
    <n v="1"/>
  </r>
  <r>
    <s v="杜筱阳8"/>
    <x v="1"/>
    <x v="1"/>
    <x v="0"/>
    <n v="1"/>
    <n v="0"/>
    <n v="1"/>
    <n v="0"/>
    <n v="0"/>
    <n v="1"/>
  </r>
  <r>
    <s v="高越阳6"/>
    <x v="3"/>
    <x v="1"/>
    <x v="0"/>
    <n v="1"/>
    <n v="0"/>
    <n v="1"/>
    <n v="0"/>
    <n v="0"/>
    <n v="1"/>
  </r>
  <r>
    <s v="顾含亮8"/>
    <x v="1"/>
    <x v="1"/>
    <x v="0"/>
    <n v="1"/>
    <n v="0"/>
    <n v="1"/>
    <n v="0"/>
    <n v="0"/>
    <n v="1"/>
  </r>
  <r>
    <s v="郝思创6"/>
    <x v="3"/>
    <x v="1"/>
    <x v="0"/>
    <n v="1"/>
    <n v="0"/>
    <n v="1"/>
    <n v="0"/>
    <n v="0"/>
    <n v="1"/>
  </r>
  <r>
    <s v="何诗彤6"/>
    <x v="3"/>
    <x v="1"/>
    <x v="0"/>
    <n v="1"/>
    <n v="0"/>
    <n v="1"/>
    <n v="0"/>
    <n v="0"/>
    <n v="1"/>
  </r>
  <r>
    <s v="何旭杰7"/>
    <x v="0"/>
    <x v="1"/>
    <x v="0"/>
    <n v="1"/>
    <n v="0"/>
    <n v="1"/>
    <n v="0"/>
    <n v="0"/>
    <n v="1"/>
  </r>
  <r>
    <s v="季涵宇6"/>
    <x v="3"/>
    <x v="1"/>
    <x v="0"/>
    <n v="1"/>
    <n v="0"/>
    <n v="1"/>
    <n v="0"/>
    <n v="0"/>
    <n v="1"/>
  </r>
  <r>
    <s v="江子恒7"/>
    <x v="0"/>
    <x v="1"/>
    <x v="0"/>
    <n v="1"/>
    <n v="0"/>
    <n v="1"/>
    <n v="0"/>
    <n v="0"/>
    <n v="1"/>
  </r>
  <r>
    <s v="路镈延8"/>
    <x v="1"/>
    <x v="1"/>
    <x v="0"/>
    <n v="1"/>
    <n v="0"/>
    <n v="1"/>
    <n v="0"/>
    <n v="0"/>
    <n v="1"/>
  </r>
  <r>
    <s v="马歆晔7"/>
    <x v="0"/>
    <x v="1"/>
    <x v="0"/>
    <n v="1"/>
    <n v="0"/>
    <n v="1"/>
    <n v="0"/>
    <n v="0"/>
    <n v="1"/>
  </r>
  <r>
    <s v="马玉承6"/>
    <x v="3"/>
    <x v="1"/>
    <x v="0"/>
    <n v="0"/>
    <n v="0"/>
    <n v="0"/>
    <n v="0"/>
    <n v="0"/>
    <n v="0"/>
  </r>
  <r>
    <s v="沈楷峻7"/>
    <x v="0"/>
    <x v="1"/>
    <x v="0"/>
    <n v="1"/>
    <n v="0"/>
    <n v="1"/>
    <n v="0"/>
    <n v="0"/>
    <n v="1"/>
  </r>
  <r>
    <s v="田子诣7"/>
    <x v="0"/>
    <x v="1"/>
    <x v="0"/>
    <n v="1"/>
    <n v="0"/>
    <n v="1"/>
    <n v="0"/>
    <n v="0"/>
    <n v="1"/>
  </r>
  <r>
    <s v="王佳怡8"/>
    <x v="1"/>
    <x v="1"/>
    <x v="0"/>
    <n v="1"/>
    <n v="0"/>
    <n v="1"/>
    <n v="0"/>
    <n v="0"/>
    <n v="1"/>
  </r>
  <r>
    <s v="王樱霖7"/>
    <x v="0"/>
    <x v="1"/>
    <x v="0"/>
    <n v="1"/>
    <n v="0"/>
    <n v="1"/>
    <n v="0"/>
    <n v="0"/>
    <n v="1"/>
  </r>
  <r>
    <s v="徐紫翎6"/>
    <x v="3"/>
    <x v="1"/>
    <x v="0"/>
    <n v="1"/>
    <n v="0"/>
    <n v="1"/>
    <n v="0"/>
    <n v="0"/>
    <n v="1"/>
  </r>
  <r>
    <s v="杨立诚6"/>
    <x v="3"/>
    <x v="1"/>
    <x v="0"/>
    <n v="1"/>
    <n v="0"/>
    <n v="1"/>
    <n v="0"/>
    <n v="0"/>
    <n v="1"/>
  </r>
  <r>
    <s v="杨溢乐7"/>
    <x v="0"/>
    <x v="1"/>
    <x v="0"/>
    <n v="1"/>
    <n v="0"/>
    <n v="1"/>
    <n v="0"/>
    <n v="0"/>
    <n v="1"/>
  </r>
  <r>
    <s v="尹子洋8"/>
    <x v="1"/>
    <x v="1"/>
    <x v="0"/>
    <n v="1"/>
    <n v="0"/>
    <n v="1"/>
    <n v="0"/>
    <n v="0"/>
    <n v="1"/>
  </r>
  <r>
    <s v="詹笑晴6"/>
    <x v="3"/>
    <x v="1"/>
    <x v="0"/>
    <n v="1"/>
    <n v="0"/>
    <n v="1"/>
    <n v="0"/>
    <n v="0"/>
    <n v="1"/>
  </r>
  <r>
    <s v="张郑义8"/>
    <x v="1"/>
    <x v="1"/>
    <x v="0"/>
    <n v="1"/>
    <n v="0"/>
    <n v="1"/>
    <n v="0"/>
    <n v="0"/>
    <n v="1"/>
  </r>
  <r>
    <s v="周洁8"/>
    <x v="1"/>
    <x v="1"/>
    <x v="0"/>
    <n v="1"/>
    <n v="0"/>
    <n v="1"/>
    <n v="0"/>
    <n v="0"/>
    <n v="1"/>
  </r>
  <r>
    <s v="周正浩7"/>
    <x v="0"/>
    <x v="1"/>
    <x v="0"/>
    <n v="1"/>
    <n v="0"/>
    <n v="1"/>
    <n v="0"/>
    <n v="0"/>
    <n v="1"/>
  </r>
  <r>
    <s v="焦敏7"/>
    <x v="0"/>
    <x v="1"/>
    <x v="0"/>
    <n v="1"/>
    <n v="0"/>
    <n v="1"/>
    <n v="0"/>
    <n v="0"/>
    <n v="1"/>
  </r>
  <r>
    <s v="刘昕语7"/>
    <x v="0"/>
    <x v="1"/>
    <x v="0"/>
    <n v="1"/>
    <n v="0"/>
    <n v="1"/>
    <n v="0"/>
    <n v="0"/>
    <n v="1"/>
  </r>
  <r>
    <s v="刘志强7"/>
    <x v="0"/>
    <x v="1"/>
    <x v="0"/>
    <n v="1"/>
    <n v="0"/>
    <n v="1"/>
    <n v="0"/>
    <n v="0"/>
    <n v="1"/>
  </r>
  <r>
    <s v="王曹郡7"/>
    <x v="0"/>
    <x v="1"/>
    <x v="0"/>
    <n v="1"/>
    <n v="0"/>
    <n v="1"/>
    <n v="0"/>
    <n v="0"/>
    <n v="1"/>
  </r>
  <r>
    <s v="许皓林7"/>
    <x v="0"/>
    <x v="1"/>
    <x v="0"/>
    <n v="0"/>
    <n v="0"/>
    <n v="0"/>
    <n v="0"/>
    <n v="0"/>
    <n v="0"/>
  </r>
  <r>
    <s v="蔡宇恒7"/>
    <x v="0"/>
    <x v="1"/>
    <x v="0"/>
    <n v="0"/>
    <n v="0"/>
    <n v="0"/>
    <n v="0"/>
    <n v="0"/>
    <n v="0"/>
  </r>
  <r>
    <s v="崔睿颖6"/>
    <x v="3"/>
    <x v="1"/>
    <x v="0"/>
    <n v="0"/>
    <n v="0"/>
    <n v="0"/>
    <n v="0"/>
    <n v="0"/>
    <n v="0"/>
  </r>
  <r>
    <s v="戴易清7"/>
    <x v="0"/>
    <x v="1"/>
    <x v="0"/>
    <n v="0"/>
    <n v="0"/>
    <n v="0"/>
    <n v="0"/>
    <n v="0"/>
    <n v="0"/>
  </r>
  <r>
    <s v="范思骏泽8"/>
    <x v="1"/>
    <x v="1"/>
    <x v="0"/>
    <n v="0"/>
    <n v="0"/>
    <n v="0"/>
    <n v="0"/>
    <n v="0"/>
    <n v="0"/>
  </r>
  <r>
    <s v="房庄8"/>
    <x v="1"/>
    <x v="1"/>
    <x v="0"/>
    <n v="0"/>
    <n v="0"/>
    <n v="0"/>
    <n v="0"/>
    <n v="0"/>
    <n v="0"/>
  </r>
  <r>
    <s v="顾皓程8"/>
    <x v="1"/>
    <x v="1"/>
    <x v="0"/>
    <n v="0"/>
    <n v="0"/>
    <n v="0"/>
    <n v="0"/>
    <n v="0"/>
    <n v="0"/>
  </r>
  <r>
    <s v="何俊豪7"/>
    <x v="0"/>
    <x v="1"/>
    <x v="0"/>
    <n v="0"/>
    <n v="0"/>
    <n v="0"/>
    <n v="0"/>
    <n v="0"/>
    <n v="0"/>
  </r>
  <r>
    <s v="黄婕怡6"/>
    <x v="3"/>
    <x v="1"/>
    <x v="0"/>
    <n v="0"/>
    <n v="0"/>
    <n v="0"/>
    <n v="0"/>
    <n v="0"/>
    <n v="0"/>
  </r>
  <r>
    <s v="李俊伟8"/>
    <x v="1"/>
    <x v="1"/>
    <x v="0"/>
    <n v="0"/>
    <n v="0"/>
    <n v="0"/>
    <n v="0"/>
    <n v="0"/>
    <n v="0"/>
  </r>
  <r>
    <s v="梁洋7"/>
    <x v="0"/>
    <x v="1"/>
    <x v="0"/>
    <n v="0"/>
    <n v="0"/>
    <n v="0"/>
    <n v="0"/>
    <n v="0"/>
    <n v="0"/>
  </r>
  <r>
    <s v="林申昕6"/>
    <x v="3"/>
    <x v="1"/>
    <x v="0"/>
    <n v="0"/>
    <n v="0"/>
    <n v="0"/>
    <n v="0"/>
    <n v="0"/>
    <n v="0"/>
  </r>
  <r>
    <s v="刘长晖8"/>
    <x v="1"/>
    <x v="1"/>
    <x v="0"/>
    <n v="0"/>
    <n v="0"/>
    <n v="0"/>
    <n v="0"/>
    <n v="0"/>
    <n v="0"/>
  </r>
  <r>
    <s v="卢安妮7"/>
    <x v="0"/>
    <x v="1"/>
    <x v="0"/>
    <n v="0"/>
    <n v="0"/>
    <n v="0"/>
    <n v="0"/>
    <n v="0"/>
    <n v="0"/>
  </r>
  <r>
    <s v="陆肖琦6"/>
    <x v="3"/>
    <x v="1"/>
    <x v="0"/>
    <n v="0"/>
    <n v="0"/>
    <n v="0"/>
    <n v="0"/>
    <n v="0"/>
    <n v="0"/>
  </r>
  <r>
    <s v="彭书田7"/>
    <x v="0"/>
    <x v="1"/>
    <x v="0"/>
    <n v="0"/>
    <n v="0"/>
    <n v="0"/>
    <n v="0"/>
    <n v="0"/>
    <n v="0"/>
  </r>
  <r>
    <s v="邱彬烜7"/>
    <x v="0"/>
    <x v="1"/>
    <x v="0"/>
    <n v="0"/>
    <n v="0"/>
    <n v="0"/>
    <n v="0"/>
    <n v="0"/>
    <n v="0"/>
  </r>
  <r>
    <s v="邱功润8"/>
    <x v="1"/>
    <x v="1"/>
    <x v="0"/>
    <n v="1"/>
    <n v="0"/>
    <n v="1"/>
    <n v="0"/>
    <n v="0"/>
    <n v="1"/>
  </r>
  <r>
    <s v="邱思怡8"/>
    <x v="1"/>
    <x v="1"/>
    <x v="0"/>
    <n v="0"/>
    <n v="0"/>
    <n v="0"/>
    <n v="0"/>
    <n v="0"/>
    <n v="0"/>
  </r>
  <r>
    <s v="孙嘉鹤8"/>
    <x v="1"/>
    <x v="1"/>
    <x v="0"/>
    <n v="0"/>
    <n v="0"/>
    <n v="0"/>
    <n v="0"/>
    <n v="0"/>
    <n v="0"/>
  </r>
  <r>
    <s v="孙青松8"/>
    <x v="1"/>
    <x v="1"/>
    <x v="0"/>
    <n v="0"/>
    <n v="0"/>
    <n v="0"/>
    <n v="0"/>
    <n v="0"/>
    <n v="0"/>
  </r>
  <r>
    <s v="孙若涵8"/>
    <x v="1"/>
    <x v="1"/>
    <x v="0"/>
    <n v="0"/>
    <n v="0"/>
    <n v="0"/>
    <n v="0"/>
    <n v="0"/>
    <n v="0"/>
  </r>
  <r>
    <s v="王超7"/>
    <x v="0"/>
    <x v="1"/>
    <x v="0"/>
    <n v="0"/>
    <n v="0"/>
    <n v="0"/>
    <n v="0"/>
    <n v="0"/>
    <n v="0"/>
  </r>
  <r>
    <s v="王笑雪8"/>
    <x v="1"/>
    <x v="1"/>
    <x v="0"/>
    <n v="1"/>
    <n v="0"/>
    <n v="1"/>
    <n v="0"/>
    <n v="0"/>
    <n v="1"/>
  </r>
  <r>
    <s v="王永俊8"/>
    <x v="1"/>
    <x v="1"/>
    <x v="0"/>
    <n v="0"/>
    <n v="0"/>
    <n v="0"/>
    <n v="0"/>
    <n v="0"/>
    <n v="0"/>
  </r>
  <r>
    <s v="王远达8"/>
    <x v="1"/>
    <x v="1"/>
    <x v="0"/>
    <n v="0"/>
    <n v="0"/>
    <n v="0"/>
    <n v="0"/>
    <n v="0"/>
    <n v="0"/>
  </r>
  <r>
    <s v="王鋆7"/>
    <x v="0"/>
    <x v="1"/>
    <x v="0"/>
    <n v="0"/>
    <n v="0"/>
    <n v="0"/>
    <n v="0"/>
    <n v="0"/>
    <n v="0"/>
  </r>
  <r>
    <s v="谢俣乐6"/>
    <x v="3"/>
    <x v="1"/>
    <x v="0"/>
    <n v="0"/>
    <n v="0"/>
    <n v="0"/>
    <n v="0"/>
    <n v="0"/>
    <n v="0"/>
  </r>
  <r>
    <s v="徐沈超7"/>
    <x v="0"/>
    <x v="1"/>
    <x v="0"/>
    <n v="1"/>
    <n v="0"/>
    <n v="1"/>
    <n v="0"/>
    <n v="0"/>
    <n v="1"/>
  </r>
  <r>
    <s v="应丰远8"/>
    <x v="1"/>
    <x v="1"/>
    <x v="0"/>
    <n v="0"/>
    <n v="0"/>
    <n v="0"/>
    <n v="0"/>
    <n v="0"/>
    <n v="0"/>
  </r>
  <r>
    <s v="张晓静6"/>
    <x v="3"/>
    <x v="1"/>
    <x v="0"/>
    <n v="0"/>
    <n v="0"/>
    <n v="0"/>
    <n v="0"/>
    <n v="0"/>
    <n v="0"/>
  </r>
  <r>
    <s v="张怡雯8"/>
    <x v="1"/>
    <x v="1"/>
    <x v="0"/>
    <n v="0"/>
    <n v="0"/>
    <n v="0"/>
    <n v="0"/>
    <n v="0"/>
    <n v="0"/>
  </r>
  <r>
    <s v="郑唯佳8"/>
    <x v="1"/>
    <x v="1"/>
    <x v="0"/>
    <n v="0"/>
    <n v="0"/>
    <n v="0"/>
    <n v="0"/>
    <n v="0"/>
    <n v="0"/>
  </r>
  <r>
    <s v="庄衔6"/>
    <x v="3"/>
    <x v="1"/>
    <x v="0"/>
    <n v="1"/>
    <n v="0"/>
    <n v="1"/>
    <n v="0"/>
    <n v="0"/>
    <n v="1"/>
  </r>
  <r>
    <s v="汪葛雯7"/>
    <x v="0"/>
    <x v="1"/>
    <x v="0"/>
    <n v="1"/>
    <n v="0"/>
    <n v="1"/>
    <n v="0"/>
    <n v="0"/>
    <n v="1"/>
  </r>
  <r>
    <s v="尤晓蕊7"/>
    <x v="0"/>
    <x v="1"/>
    <x v="0"/>
    <n v="1"/>
    <n v="0"/>
    <n v="1"/>
    <n v="0"/>
    <n v="0"/>
    <n v="1"/>
  </r>
  <r>
    <s v="龚曦6"/>
    <x v="3"/>
    <x v="1"/>
    <x v="0"/>
    <n v="1"/>
    <n v="0"/>
    <n v="1"/>
    <n v="0"/>
    <n v="0"/>
    <n v="1"/>
  </r>
  <r>
    <s v="傅熙赟6"/>
    <x v="3"/>
    <x v="1"/>
    <x v="0"/>
    <n v="1"/>
    <n v="0"/>
    <n v="1"/>
    <n v="0"/>
    <n v="0"/>
    <n v="1"/>
  </r>
  <r>
    <s v="许皓林6"/>
    <x v="3"/>
    <x v="1"/>
    <x v="1"/>
    <n v="1"/>
    <n v="0"/>
    <n v="0"/>
    <n v="0"/>
    <n v="0"/>
    <n v="0"/>
  </r>
  <r>
    <s v="曹徐一帆7"/>
    <x v="0"/>
    <x v="1"/>
    <x v="1"/>
    <n v="1"/>
    <n v="0"/>
    <n v="0"/>
    <n v="0"/>
    <n v="0"/>
    <n v="0"/>
  </r>
  <r>
    <s v="吴俊逸8"/>
    <x v="1"/>
    <x v="1"/>
    <x v="1"/>
    <n v="1"/>
    <n v="0"/>
    <n v="0"/>
    <n v="0"/>
    <n v="0"/>
    <n v="0"/>
  </r>
  <r>
    <s v="梁媛7"/>
    <x v="0"/>
    <x v="1"/>
    <x v="1"/>
    <n v="1"/>
    <n v="0"/>
    <n v="0"/>
    <n v="0"/>
    <n v="0"/>
    <n v="0"/>
  </r>
  <r>
    <s v="黄周溢8"/>
    <x v="1"/>
    <x v="1"/>
    <x v="1"/>
    <n v="1"/>
    <n v="0"/>
    <n v="0"/>
    <n v="0"/>
    <n v="0"/>
    <n v="0"/>
  </r>
  <r>
    <s v="周梓维8"/>
    <x v="1"/>
    <x v="1"/>
    <x v="1"/>
    <n v="1"/>
    <n v="0"/>
    <n v="0"/>
    <n v="0"/>
    <n v="0"/>
    <n v="0"/>
  </r>
  <r>
    <s v="黄子夏8"/>
    <x v="1"/>
    <x v="1"/>
    <x v="1"/>
    <n v="1"/>
    <n v="0"/>
    <n v="0"/>
    <n v="0"/>
    <n v="0"/>
    <n v="0"/>
  </r>
  <r>
    <s v="高阳7"/>
    <x v="0"/>
    <x v="1"/>
    <x v="1"/>
    <n v="1"/>
    <n v="0"/>
    <n v="0"/>
    <n v="0"/>
    <n v="0"/>
    <n v="0"/>
  </r>
  <r>
    <s v="江禹杰8"/>
    <x v="1"/>
    <x v="1"/>
    <x v="1"/>
    <n v="1"/>
    <n v="0"/>
    <n v="0"/>
    <n v="0"/>
    <n v="0"/>
    <n v="0"/>
  </r>
  <r>
    <s v="李艾暄7"/>
    <x v="0"/>
    <x v="1"/>
    <x v="1"/>
    <n v="1"/>
    <n v="0"/>
    <n v="0"/>
    <n v="0"/>
    <n v="0"/>
    <n v="0"/>
  </r>
  <r>
    <s v="邱凝薇7"/>
    <x v="0"/>
    <x v="1"/>
    <x v="1"/>
    <n v="1"/>
    <n v="0"/>
    <n v="0"/>
    <n v="0"/>
    <n v="0"/>
    <n v="0"/>
  </r>
  <r>
    <s v="叶怿杰6"/>
    <x v="3"/>
    <x v="1"/>
    <x v="1"/>
    <n v="1"/>
    <n v="0"/>
    <n v="0"/>
    <n v="0"/>
    <n v="0"/>
    <n v="0"/>
  </r>
  <r>
    <s v="高尚7"/>
    <x v="0"/>
    <x v="1"/>
    <x v="1"/>
    <n v="1"/>
    <n v="0"/>
    <n v="0"/>
    <n v="0"/>
    <n v="0"/>
    <n v="0"/>
  </r>
  <r>
    <s v="李欣怡7"/>
    <x v="0"/>
    <x v="1"/>
    <x v="1"/>
    <n v="1"/>
    <n v="0"/>
    <n v="0"/>
    <n v="0"/>
    <n v="0"/>
    <n v="0"/>
  </r>
  <r>
    <s v="周奉民7"/>
    <x v="0"/>
    <x v="1"/>
    <x v="1"/>
    <n v="1"/>
    <n v="0"/>
    <n v="0"/>
    <n v="0"/>
    <n v="0"/>
    <n v="0"/>
  </r>
  <r>
    <s v="吴梁宇6"/>
    <x v="3"/>
    <x v="1"/>
    <x v="1"/>
    <n v="1"/>
    <n v="0"/>
    <n v="0"/>
    <n v="0"/>
    <n v="0"/>
    <n v="0"/>
  </r>
  <r>
    <s v="姜甜甜8"/>
    <x v="1"/>
    <x v="1"/>
    <x v="1"/>
    <n v="1"/>
    <n v="0"/>
    <n v="0"/>
    <n v="0"/>
    <n v="0"/>
    <n v="0"/>
  </r>
  <r>
    <s v="袁博7"/>
    <x v="0"/>
    <x v="1"/>
    <x v="1"/>
    <n v="1"/>
    <n v="0"/>
    <n v="0"/>
    <n v="0"/>
    <n v="0"/>
    <n v="0"/>
  </r>
  <r>
    <s v="庾朗然6"/>
    <x v="3"/>
    <x v="1"/>
    <x v="1"/>
    <n v="1"/>
    <n v="0"/>
    <n v="0"/>
    <n v="0"/>
    <n v="0"/>
    <n v="0"/>
  </r>
  <r>
    <s v="郑思远6"/>
    <x v="3"/>
    <x v="1"/>
    <x v="1"/>
    <n v="1"/>
    <n v="0"/>
    <n v="0"/>
    <n v="0"/>
    <n v="0"/>
    <n v="0"/>
  </r>
  <r>
    <s v="王愉嘉8"/>
    <x v="1"/>
    <x v="1"/>
    <x v="1"/>
    <n v="1"/>
    <n v="0"/>
    <n v="0"/>
    <n v="0"/>
    <n v="0"/>
    <n v="0"/>
  </r>
  <r>
    <s v="朱润8"/>
    <x v="1"/>
    <x v="1"/>
    <x v="1"/>
    <n v="1"/>
    <n v="0"/>
    <n v="0"/>
    <n v="0"/>
    <n v="0"/>
    <n v="0"/>
  </r>
  <r>
    <s v="张欣仪7"/>
    <x v="0"/>
    <x v="1"/>
    <x v="1"/>
    <n v="1"/>
    <n v="0"/>
    <n v="0"/>
    <n v="0"/>
    <n v="0"/>
    <n v="0"/>
  </r>
  <r>
    <s v="周博燏7"/>
    <x v="0"/>
    <x v="1"/>
    <x v="1"/>
    <n v="1"/>
    <n v="0"/>
    <n v="0"/>
    <n v="0"/>
    <n v="0"/>
    <n v="0"/>
  </r>
  <r>
    <s v="刘艺莹-1"/>
    <x v="4"/>
    <x v="1"/>
    <x v="1"/>
    <n v="1"/>
    <n v="0"/>
    <n v="0"/>
    <n v="0"/>
    <n v="0"/>
    <n v="0"/>
  </r>
  <r>
    <s v="陈可菁-1"/>
    <x v="4"/>
    <x v="1"/>
    <x v="1"/>
    <n v="1"/>
    <n v="0"/>
    <n v="0"/>
    <n v="0"/>
    <n v="0"/>
    <n v="0"/>
  </r>
  <r>
    <s v="金悦宁-1"/>
    <x v="4"/>
    <x v="1"/>
    <x v="1"/>
    <n v="1"/>
    <n v="0"/>
    <n v="0"/>
    <n v="0"/>
    <n v="0"/>
    <n v="0"/>
  </r>
  <r>
    <s v="徐翊骏-1"/>
    <x v="4"/>
    <x v="1"/>
    <x v="1"/>
    <n v="1"/>
    <n v="0"/>
    <n v="0"/>
    <n v="0"/>
    <n v="0"/>
    <n v="0"/>
  </r>
  <r>
    <s v="李由-1"/>
    <x v="4"/>
    <x v="1"/>
    <x v="1"/>
    <n v="1"/>
    <n v="0"/>
    <n v="0"/>
    <n v="0"/>
    <n v="0"/>
    <n v="0"/>
  </r>
  <r>
    <s v="孙晨辉-1"/>
    <x v="4"/>
    <x v="1"/>
    <x v="1"/>
    <n v="1"/>
    <n v="0"/>
    <n v="0"/>
    <n v="0"/>
    <n v="0"/>
    <n v="0"/>
  </r>
  <r>
    <s v="邹丽洁-1"/>
    <x v="4"/>
    <x v="1"/>
    <x v="1"/>
    <n v="1"/>
    <n v="0"/>
    <n v="0"/>
    <n v="0"/>
    <n v="0"/>
    <n v="0"/>
  </r>
  <r>
    <s v="胡亦倬-1"/>
    <x v="4"/>
    <x v="1"/>
    <x v="1"/>
    <n v="1"/>
    <n v="0"/>
    <n v="0"/>
    <n v="0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4">
  <r>
    <s v="丁涛7"/>
    <x v="0"/>
    <x v="0"/>
    <n v="1"/>
    <n v="0"/>
    <n v="1"/>
    <n v="0"/>
    <n v="0"/>
    <n v="0"/>
    <n v="1"/>
    <x v="0"/>
  </r>
  <r>
    <s v="李雨晨7"/>
    <x v="0"/>
    <x v="0"/>
    <n v="1"/>
    <n v="1"/>
    <n v="1"/>
    <n v="1"/>
    <n v="1"/>
    <n v="1"/>
    <n v="1"/>
    <x v="0"/>
  </r>
  <r>
    <s v="曾庆川8"/>
    <x v="1"/>
    <x v="0"/>
    <n v="0"/>
    <n v="0"/>
    <n v="0"/>
    <n v="0"/>
    <n v="0"/>
    <n v="0"/>
    <n v="0"/>
    <x v="1"/>
  </r>
  <r>
    <s v="陈怀瑾7"/>
    <x v="0"/>
    <x v="0"/>
    <n v="1"/>
    <n v="1"/>
    <n v="1"/>
    <n v="1"/>
    <n v="1"/>
    <n v="1"/>
    <n v="1"/>
    <x v="0"/>
  </r>
  <r>
    <s v="孙昊霖7"/>
    <x v="0"/>
    <x v="0"/>
    <n v="1"/>
    <n v="1"/>
    <n v="1"/>
    <n v="1"/>
    <n v="1"/>
    <n v="1"/>
    <n v="1"/>
    <x v="0"/>
  </r>
  <r>
    <s v="宦雅文7"/>
    <x v="0"/>
    <x v="0"/>
    <n v="0"/>
    <n v="0"/>
    <n v="0"/>
    <n v="0"/>
    <n v="0"/>
    <n v="0"/>
    <n v="0"/>
    <x v="0"/>
  </r>
  <r>
    <s v="柳紫慧7"/>
    <x v="0"/>
    <x v="0"/>
    <n v="0"/>
    <n v="0"/>
    <n v="0"/>
    <n v="0"/>
    <n v="0"/>
    <n v="0"/>
    <n v="0"/>
    <x v="0"/>
  </r>
  <r>
    <s v="聂可欣8"/>
    <x v="1"/>
    <x v="0"/>
    <n v="0"/>
    <n v="0"/>
    <n v="0"/>
    <n v="0"/>
    <n v="0"/>
    <n v="0"/>
    <n v="0"/>
    <x v="1"/>
  </r>
  <r>
    <s v="王惜玉8"/>
    <x v="1"/>
    <x v="0"/>
    <n v="1"/>
    <n v="0"/>
    <n v="1"/>
    <n v="0"/>
    <n v="0"/>
    <n v="0"/>
    <n v="1"/>
    <x v="1"/>
  </r>
  <r>
    <s v="徐明暄7"/>
    <x v="0"/>
    <x v="0"/>
    <n v="0"/>
    <n v="0"/>
    <n v="0"/>
    <n v="0"/>
    <n v="0"/>
    <n v="0"/>
    <n v="0"/>
    <x v="0"/>
  </r>
  <r>
    <s v="许嘉欣7"/>
    <x v="0"/>
    <x v="0"/>
    <n v="0"/>
    <n v="0"/>
    <n v="0"/>
    <n v="0"/>
    <n v="0"/>
    <n v="0"/>
    <n v="0"/>
    <x v="0"/>
  </r>
  <r>
    <s v="喻非凡8"/>
    <x v="1"/>
    <x v="0"/>
    <n v="1"/>
    <n v="0"/>
    <n v="1"/>
    <n v="0"/>
    <n v="0"/>
    <n v="0"/>
    <n v="1"/>
    <x v="1"/>
  </r>
  <r>
    <s v="张耀扬7"/>
    <x v="0"/>
    <x v="0"/>
    <n v="0"/>
    <n v="0"/>
    <n v="0"/>
    <n v="0"/>
    <n v="0"/>
    <n v="0"/>
    <n v="0"/>
    <x v="0"/>
  </r>
  <r>
    <s v="钟楚秋8"/>
    <x v="1"/>
    <x v="0"/>
    <n v="0"/>
    <n v="0"/>
    <n v="0"/>
    <n v="0"/>
    <n v="0"/>
    <n v="0"/>
    <n v="0"/>
    <x v="1"/>
  </r>
  <r>
    <s v="周诚7"/>
    <x v="0"/>
    <x v="0"/>
    <n v="1"/>
    <n v="1"/>
    <n v="1"/>
    <n v="1"/>
    <n v="1"/>
    <n v="1"/>
    <n v="1"/>
    <x v="0"/>
  </r>
  <r>
    <s v="周恒锋7"/>
    <x v="0"/>
    <x v="0"/>
    <n v="0"/>
    <n v="0"/>
    <n v="0"/>
    <n v="0"/>
    <n v="0"/>
    <n v="0"/>
    <n v="0"/>
    <x v="0"/>
  </r>
  <r>
    <s v="余可涵7"/>
    <x v="0"/>
    <x v="0"/>
    <n v="0"/>
    <n v="0"/>
    <n v="0"/>
    <n v="0"/>
    <n v="0"/>
    <n v="0"/>
    <n v="0"/>
    <x v="0"/>
  </r>
  <r>
    <s v="Julia7"/>
    <x v="0"/>
    <x v="0"/>
    <n v="0"/>
    <n v="0"/>
    <n v="0"/>
    <n v="0"/>
    <n v="0"/>
    <n v="0"/>
    <n v="0"/>
    <x v="0"/>
  </r>
  <r>
    <s v="蔡佑怡9"/>
    <x v="2"/>
    <x v="0"/>
    <n v="0"/>
    <n v="0"/>
    <n v="0"/>
    <n v="0"/>
    <n v="0"/>
    <n v="0"/>
    <n v="0"/>
    <x v="2"/>
  </r>
  <r>
    <s v="仓秋怡9"/>
    <x v="2"/>
    <x v="0"/>
    <n v="0"/>
    <n v="0"/>
    <n v="0"/>
    <n v="0"/>
    <n v="0"/>
    <n v="0"/>
    <n v="0"/>
    <x v="2"/>
  </r>
  <r>
    <s v="陈萌博8"/>
    <x v="1"/>
    <x v="0"/>
    <n v="1"/>
    <n v="1"/>
    <n v="1"/>
    <n v="1"/>
    <n v="1"/>
    <n v="1"/>
    <n v="1"/>
    <x v="1"/>
  </r>
  <r>
    <s v="陈诗玥8"/>
    <x v="1"/>
    <x v="0"/>
    <n v="1"/>
    <n v="1"/>
    <n v="1"/>
    <n v="1"/>
    <n v="1"/>
    <n v="1"/>
    <n v="1"/>
    <x v="1"/>
  </r>
  <r>
    <s v="储启元9"/>
    <x v="2"/>
    <x v="0"/>
    <n v="0"/>
    <n v="0"/>
    <n v="0"/>
    <n v="0"/>
    <n v="0"/>
    <n v="0"/>
    <n v="0"/>
    <x v="2"/>
  </r>
  <r>
    <s v="但轼7"/>
    <x v="0"/>
    <x v="0"/>
    <n v="1"/>
    <n v="1"/>
    <n v="1"/>
    <n v="1"/>
    <n v="1"/>
    <n v="1"/>
    <n v="1"/>
    <x v="0"/>
  </r>
  <r>
    <s v="方逸宁9"/>
    <x v="2"/>
    <x v="0"/>
    <n v="0"/>
    <n v="0"/>
    <n v="0"/>
    <n v="0"/>
    <n v="0"/>
    <n v="0"/>
    <n v="0"/>
    <x v="2"/>
  </r>
  <r>
    <s v="费思杰7"/>
    <x v="0"/>
    <x v="0"/>
    <n v="1"/>
    <n v="0"/>
    <n v="1"/>
    <n v="0"/>
    <n v="0"/>
    <n v="0"/>
    <n v="1"/>
    <x v="0"/>
  </r>
  <r>
    <s v="冯悦巍7"/>
    <x v="0"/>
    <x v="0"/>
    <n v="1"/>
    <n v="0"/>
    <n v="1"/>
    <n v="0"/>
    <n v="0"/>
    <n v="0"/>
    <n v="1"/>
    <x v="0"/>
  </r>
  <r>
    <s v="富子怡9"/>
    <x v="2"/>
    <x v="0"/>
    <n v="0"/>
    <n v="0"/>
    <n v="0"/>
    <n v="0"/>
    <n v="0"/>
    <n v="0"/>
    <n v="0"/>
    <x v="2"/>
  </r>
  <r>
    <s v="顾陈洋依7"/>
    <x v="0"/>
    <x v="0"/>
    <n v="1"/>
    <n v="0"/>
    <n v="1"/>
    <n v="0"/>
    <n v="0"/>
    <n v="0"/>
    <n v="1"/>
    <x v="0"/>
  </r>
  <r>
    <s v="顾琼7"/>
    <x v="0"/>
    <x v="0"/>
    <n v="1"/>
    <n v="1"/>
    <n v="1"/>
    <n v="1"/>
    <n v="1"/>
    <n v="1"/>
    <n v="1"/>
    <x v="0"/>
  </r>
  <r>
    <s v="郭静薇8"/>
    <x v="1"/>
    <x v="0"/>
    <n v="1"/>
    <n v="1"/>
    <n v="1"/>
    <n v="1"/>
    <n v="1"/>
    <n v="1"/>
    <n v="1"/>
    <x v="1"/>
  </r>
  <r>
    <s v="韩子玙8"/>
    <x v="1"/>
    <x v="0"/>
    <n v="1"/>
    <n v="0"/>
    <n v="1"/>
    <n v="0"/>
    <n v="0"/>
    <n v="0"/>
    <n v="1"/>
    <x v="1"/>
  </r>
  <r>
    <s v="姜祎阳8"/>
    <x v="1"/>
    <x v="0"/>
    <n v="0"/>
    <n v="1"/>
    <n v="0"/>
    <n v="0"/>
    <n v="1"/>
    <n v="0"/>
    <n v="1"/>
    <x v="1"/>
  </r>
  <r>
    <s v="居苒7"/>
    <x v="0"/>
    <x v="0"/>
    <n v="1"/>
    <n v="0"/>
    <n v="1"/>
    <n v="0"/>
    <n v="0"/>
    <n v="0"/>
    <n v="1"/>
    <x v="0"/>
  </r>
  <r>
    <s v="鞠佩言7"/>
    <x v="0"/>
    <x v="0"/>
    <n v="0"/>
    <n v="0"/>
    <n v="0"/>
    <n v="0"/>
    <n v="0"/>
    <n v="0"/>
    <n v="0"/>
    <x v="0"/>
  </r>
  <r>
    <s v="孔维林7"/>
    <x v="0"/>
    <x v="0"/>
    <n v="0"/>
    <n v="0"/>
    <n v="0"/>
    <n v="0"/>
    <n v="0"/>
    <n v="0"/>
    <n v="0"/>
    <x v="0"/>
  </r>
  <r>
    <s v="李芳茹9"/>
    <x v="2"/>
    <x v="0"/>
    <n v="0"/>
    <n v="0"/>
    <n v="0"/>
    <n v="0"/>
    <n v="0"/>
    <n v="0"/>
    <n v="0"/>
    <x v="2"/>
  </r>
  <r>
    <s v="李善端8"/>
    <x v="1"/>
    <x v="0"/>
    <n v="1"/>
    <n v="1"/>
    <n v="1"/>
    <n v="1"/>
    <n v="1"/>
    <n v="1"/>
    <n v="1"/>
    <x v="1"/>
  </r>
  <r>
    <s v="李世博8"/>
    <x v="1"/>
    <x v="0"/>
    <n v="1"/>
    <n v="1"/>
    <n v="1"/>
    <n v="1"/>
    <n v="1"/>
    <n v="1"/>
    <n v="1"/>
    <x v="1"/>
  </r>
  <r>
    <s v="刘翎9"/>
    <x v="2"/>
    <x v="0"/>
    <n v="0"/>
    <n v="0"/>
    <n v="0"/>
    <n v="0"/>
    <n v="0"/>
    <n v="0"/>
    <n v="0"/>
    <x v="2"/>
  </r>
  <r>
    <s v="刘婉颖9"/>
    <x v="2"/>
    <x v="0"/>
    <n v="0"/>
    <n v="0"/>
    <n v="0"/>
    <n v="0"/>
    <n v="0"/>
    <n v="0"/>
    <n v="0"/>
    <x v="2"/>
  </r>
  <r>
    <s v="卢奕多8"/>
    <x v="1"/>
    <x v="0"/>
    <n v="1"/>
    <n v="1"/>
    <n v="1"/>
    <n v="1"/>
    <n v="1"/>
    <n v="1"/>
    <n v="1"/>
    <x v="1"/>
  </r>
  <r>
    <s v="陆婧轶7"/>
    <x v="0"/>
    <x v="0"/>
    <n v="1"/>
    <n v="1"/>
    <n v="1"/>
    <n v="1"/>
    <n v="1"/>
    <n v="1"/>
    <n v="1"/>
    <x v="0"/>
  </r>
  <r>
    <s v="陆顺顺8"/>
    <x v="1"/>
    <x v="0"/>
    <n v="1"/>
    <n v="0"/>
    <n v="1"/>
    <n v="0"/>
    <n v="0"/>
    <n v="0"/>
    <n v="1"/>
    <x v="1"/>
  </r>
  <r>
    <s v="吕晨浩8"/>
    <x v="1"/>
    <x v="0"/>
    <n v="0"/>
    <n v="0"/>
    <n v="0"/>
    <n v="0"/>
    <n v="0"/>
    <n v="0"/>
    <n v="0"/>
    <x v="1"/>
  </r>
  <r>
    <s v="聂宇萱7"/>
    <x v="0"/>
    <x v="0"/>
    <n v="1"/>
    <n v="1"/>
    <n v="1"/>
    <n v="1"/>
    <n v="1"/>
    <n v="1"/>
    <n v="1"/>
    <x v="0"/>
  </r>
  <r>
    <s v="秦毅8"/>
    <x v="1"/>
    <x v="0"/>
    <n v="1"/>
    <n v="1"/>
    <n v="1"/>
    <n v="1"/>
    <n v="1"/>
    <n v="1"/>
    <n v="1"/>
    <x v="1"/>
  </r>
  <r>
    <s v="沈盼洋7"/>
    <x v="0"/>
    <x v="0"/>
    <n v="1"/>
    <n v="1"/>
    <n v="1"/>
    <n v="1"/>
    <n v="1"/>
    <n v="1"/>
    <n v="1"/>
    <x v="0"/>
  </r>
  <r>
    <s v="宋之涵7"/>
    <x v="0"/>
    <x v="0"/>
    <n v="0"/>
    <n v="0"/>
    <n v="0"/>
    <n v="0"/>
    <n v="0"/>
    <n v="0"/>
    <n v="0"/>
    <x v="0"/>
  </r>
  <r>
    <s v="苏城7"/>
    <x v="0"/>
    <x v="0"/>
    <n v="1"/>
    <n v="1"/>
    <n v="1"/>
    <n v="1"/>
    <n v="1"/>
    <n v="1"/>
    <n v="1"/>
    <x v="0"/>
  </r>
  <r>
    <s v="唐艺杨9"/>
    <x v="2"/>
    <x v="0"/>
    <n v="0"/>
    <n v="0"/>
    <n v="0"/>
    <n v="0"/>
    <n v="0"/>
    <n v="0"/>
    <n v="0"/>
    <x v="2"/>
  </r>
  <r>
    <s v="王超8"/>
    <x v="1"/>
    <x v="0"/>
    <n v="0"/>
    <n v="0"/>
    <n v="0"/>
    <n v="0"/>
    <n v="0"/>
    <n v="0"/>
    <n v="0"/>
    <x v="1"/>
  </r>
  <r>
    <s v="王翔8"/>
    <x v="1"/>
    <x v="0"/>
    <n v="1"/>
    <n v="0"/>
    <n v="1"/>
    <n v="0"/>
    <n v="0"/>
    <n v="0"/>
    <n v="1"/>
    <x v="1"/>
  </r>
  <r>
    <s v="忻奕9"/>
    <x v="2"/>
    <x v="0"/>
    <n v="0"/>
    <n v="0"/>
    <n v="0"/>
    <n v="0"/>
    <n v="0"/>
    <n v="0"/>
    <n v="0"/>
    <x v="2"/>
  </r>
  <r>
    <s v="徐华健9"/>
    <x v="2"/>
    <x v="0"/>
    <n v="0"/>
    <n v="0"/>
    <n v="0"/>
    <n v="0"/>
    <n v="0"/>
    <n v="0"/>
    <n v="0"/>
    <x v="2"/>
  </r>
  <r>
    <s v="徐若梅8"/>
    <x v="1"/>
    <x v="0"/>
    <n v="0"/>
    <n v="0"/>
    <n v="0"/>
    <n v="0"/>
    <n v="0"/>
    <n v="0"/>
    <n v="0"/>
    <x v="1"/>
  </r>
  <r>
    <s v="姚家辉8"/>
    <x v="1"/>
    <x v="0"/>
    <n v="0"/>
    <n v="0"/>
    <n v="0"/>
    <n v="0"/>
    <n v="0"/>
    <n v="0"/>
    <n v="0"/>
    <x v="1"/>
  </r>
  <r>
    <s v="姚尚平8"/>
    <x v="1"/>
    <x v="0"/>
    <n v="1"/>
    <n v="1"/>
    <n v="1"/>
    <n v="1"/>
    <n v="1"/>
    <n v="1"/>
    <n v="1"/>
    <x v="1"/>
  </r>
  <r>
    <s v="余悦8"/>
    <x v="1"/>
    <x v="0"/>
    <n v="1"/>
    <n v="1"/>
    <n v="1"/>
    <n v="1"/>
    <n v="1"/>
    <n v="1"/>
    <n v="1"/>
    <x v="1"/>
  </r>
  <r>
    <s v="张景皓7"/>
    <x v="0"/>
    <x v="0"/>
    <n v="1"/>
    <n v="1"/>
    <n v="1"/>
    <n v="1"/>
    <n v="1"/>
    <n v="1"/>
    <n v="1"/>
    <x v="0"/>
  </r>
  <r>
    <s v="张苇杭8"/>
    <x v="1"/>
    <x v="0"/>
    <n v="0"/>
    <n v="0"/>
    <n v="0"/>
    <n v="0"/>
    <n v="0"/>
    <n v="0"/>
    <n v="0"/>
    <x v="1"/>
  </r>
  <r>
    <s v="张祎泽7"/>
    <x v="0"/>
    <x v="0"/>
    <n v="1"/>
    <n v="1"/>
    <n v="1"/>
    <n v="1"/>
    <n v="1"/>
    <n v="1"/>
    <n v="1"/>
    <x v="0"/>
  </r>
  <r>
    <s v="张臻8"/>
    <x v="1"/>
    <x v="0"/>
    <n v="1"/>
    <n v="0"/>
    <n v="1"/>
    <n v="0"/>
    <n v="0"/>
    <n v="0"/>
    <n v="1"/>
    <x v="1"/>
  </r>
  <r>
    <s v="赵予晨8"/>
    <x v="1"/>
    <x v="0"/>
    <n v="1"/>
    <n v="1"/>
    <n v="1"/>
    <n v="1"/>
    <n v="1"/>
    <n v="1"/>
    <n v="1"/>
    <x v="1"/>
  </r>
  <r>
    <s v="钟子鹏9"/>
    <x v="2"/>
    <x v="0"/>
    <n v="0"/>
    <n v="0"/>
    <n v="0"/>
    <n v="0"/>
    <n v="0"/>
    <n v="0"/>
    <n v="0"/>
    <x v="2"/>
  </r>
  <r>
    <s v="周铖洋8"/>
    <x v="1"/>
    <x v="0"/>
    <n v="1"/>
    <n v="1"/>
    <n v="1"/>
    <n v="1"/>
    <n v="1"/>
    <n v="1"/>
    <n v="1"/>
    <x v="1"/>
  </r>
  <r>
    <s v="周虹雯8"/>
    <x v="1"/>
    <x v="0"/>
    <n v="0"/>
    <n v="0"/>
    <n v="0"/>
    <n v="0"/>
    <n v="0"/>
    <n v="0"/>
    <n v="0"/>
    <x v="1"/>
  </r>
  <r>
    <s v="朱羿鑫8"/>
    <x v="1"/>
    <x v="0"/>
    <n v="1"/>
    <n v="0"/>
    <n v="1"/>
    <n v="0"/>
    <n v="0"/>
    <n v="0"/>
    <n v="1"/>
    <x v="1"/>
  </r>
  <r>
    <s v="刘昊北8"/>
    <x v="1"/>
    <x v="0"/>
    <n v="1"/>
    <n v="0"/>
    <n v="1"/>
    <n v="0"/>
    <n v="0"/>
    <n v="0"/>
    <n v="1"/>
    <x v="1"/>
  </r>
  <r>
    <s v="蔡宸9"/>
    <x v="2"/>
    <x v="0"/>
    <n v="0"/>
    <n v="0"/>
    <n v="0"/>
    <n v="0"/>
    <n v="0"/>
    <n v="0"/>
    <n v="0"/>
    <x v="2"/>
  </r>
  <r>
    <s v="陈卓扬7"/>
    <x v="0"/>
    <x v="0"/>
    <n v="0"/>
    <n v="1"/>
    <n v="0"/>
    <n v="0"/>
    <n v="1"/>
    <n v="0"/>
    <n v="1"/>
    <x v="0"/>
  </r>
  <r>
    <s v="邓奇7"/>
    <x v="0"/>
    <x v="0"/>
    <n v="0"/>
    <n v="0"/>
    <n v="0"/>
    <n v="0"/>
    <n v="0"/>
    <n v="0"/>
    <n v="0"/>
    <x v="0"/>
  </r>
  <r>
    <s v="贺甜蕊8"/>
    <x v="1"/>
    <x v="0"/>
    <n v="1"/>
    <n v="0"/>
    <n v="1"/>
    <n v="0"/>
    <n v="0"/>
    <n v="0"/>
    <n v="1"/>
    <x v="1"/>
  </r>
  <r>
    <s v="刘沣莹8"/>
    <x v="1"/>
    <x v="0"/>
    <n v="1"/>
    <n v="0"/>
    <n v="1"/>
    <n v="0"/>
    <n v="0"/>
    <n v="0"/>
    <n v="1"/>
    <x v="1"/>
  </r>
  <r>
    <s v="鲁浙栋8"/>
    <x v="1"/>
    <x v="0"/>
    <n v="1"/>
    <n v="1"/>
    <n v="1"/>
    <n v="1"/>
    <n v="1"/>
    <n v="1"/>
    <n v="1"/>
    <x v="1"/>
  </r>
  <r>
    <s v="童零戈9"/>
    <x v="2"/>
    <x v="0"/>
    <n v="0"/>
    <n v="0"/>
    <n v="0"/>
    <n v="0"/>
    <n v="0"/>
    <n v="0"/>
    <n v="0"/>
    <x v="2"/>
  </r>
  <r>
    <s v="应晨昕8"/>
    <x v="1"/>
    <x v="0"/>
    <n v="0"/>
    <n v="0"/>
    <n v="0"/>
    <n v="0"/>
    <n v="0"/>
    <n v="0"/>
    <n v="0"/>
    <x v="1"/>
  </r>
  <r>
    <s v="张译文8"/>
    <x v="1"/>
    <x v="0"/>
    <n v="0"/>
    <n v="0"/>
    <n v="0"/>
    <n v="0"/>
    <n v="0"/>
    <n v="0"/>
    <n v="0"/>
    <x v="1"/>
  </r>
  <r>
    <s v="马齐晨8"/>
    <x v="1"/>
    <x v="1"/>
    <n v="1"/>
    <n v="0"/>
    <n v="0"/>
    <n v="0"/>
    <n v="0"/>
    <n v="0"/>
    <n v="0"/>
    <x v="1"/>
  </r>
  <r>
    <s v="傅政8"/>
    <x v="1"/>
    <x v="1"/>
    <n v="1"/>
    <n v="1"/>
    <n v="0"/>
    <n v="1"/>
    <n v="0"/>
    <n v="0"/>
    <n v="1"/>
    <x v="1"/>
  </r>
  <r>
    <s v="白耘坤8"/>
    <x v="1"/>
    <x v="1"/>
    <n v="1"/>
    <n v="1"/>
    <n v="0"/>
    <n v="1"/>
    <n v="0"/>
    <n v="0"/>
    <n v="1"/>
    <x v="1"/>
  </r>
  <r>
    <s v="包乾桢8"/>
    <x v="1"/>
    <x v="1"/>
    <n v="1"/>
    <n v="1"/>
    <n v="0"/>
    <n v="1"/>
    <n v="0"/>
    <n v="0"/>
    <n v="1"/>
    <x v="1"/>
  </r>
  <r>
    <s v="陈晟豪7"/>
    <x v="0"/>
    <x v="1"/>
    <n v="1"/>
    <n v="1"/>
    <n v="0"/>
    <n v="1"/>
    <n v="0"/>
    <n v="0"/>
    <n v="1"/>
    <x v="0"/>
  </r>
  <r>
    <s v="陈以琳7"/>
    <x v="0"/>
    <x v="1"/>
    <n v="1"/>
    <n v="1"/>
    <n v="0"/>
    <n v="1"/>
    <n v="0"/>
    <n v="0"/>
    <n v="1"/>
    <x v="0"/>
  </r>
  <r>
    <s v="陈则微7"/>
    <x v="0"/>
    <x v="1"/>
    <n v="1"/>
    <n v="1"/>
    <n v="0"/>
    <n v="1"/>
    <n v="0"/>
    <n v="0"/>
    <n v="1"/>
    <x v="0"/>
  </r>
  <r>
    <s v="戴之颀7"/>
    <x v="0"/>
    <x v="1"/>
    <n v="1"/>
    <n v="1"/>
    <n v="0"/>
    <n v="1"/>
    <n v="0"/>
    <n v="0"/>
    <n v="1"/>
    <x v="0"/>
  </r>
  <r>
    <s v="丁季昊6"/>
    <x v="3"/>
    <x v="1"/>
    <n v="1"/>
    <n v="1"/>
    <n v="0"/>
    <n v="1"/>
    <n v="0"/>
    <n v="0"/>
    <n v="1"/>
    <x v="3"/>
  </r>
  <r>
    <s v="杜筱阳8"/>
    <x v="1"/>
    <x v="1"/>
    <n v="1"/>
    <n v="1"/>
    <n v="0"/>
    <n v="1"/>
    <n v="0"/>
    <n v="0"/>
    <n v="1"/>
    <x v="1"/>
  </r>
  <r>
    <s v="高越阳6"/>
    <x v="3"/>
    <x v="1"/>
    <n v="1"/>
    <n v="1"/>
    <n v="0"/>
    <n v="1"/>
    <n v="0"/>
    <n v="0"/>
    <n v="1"/>
    <x v="3"/>
  </r>
  <r>
    <s v="顾含亮8"/>
    <x v="1"/>
    <x v="1"/>
    <n v="1"/>
    <n v="1"/>
    <n v="0"/>
    <n v="1"/>
    <n v="0"/>
    <n v="0"/>
    <n v="1"/>
    <x v="1"/>
  </r>
  <r>
    <s v="郝思创6"/>
    <x v="3"/>
    <x v="1"/>
    <n v="1"/>
    <n v="1"/>
    <n v="0"/>
    <n v="1"/>
    <n v="0"/>
    <n v="0"/>
    <n v="1"/>
    <x v="3"/>
  </r>
  <r>
    <s v="何诗彤6"/>
    <x v="3"/>
    <x v="1"/>
    <n v="1"/>
    <n v="1"/>
    <n v="0"/>
    <n v="1"/>
    <n v="0"/>
    <n v="0"/>
    <n v="1"/>
    <x v="3"/>
  </r>
  <r>
    <s v="何旭杰7"/>
    <x v="0"/>
    <x v="1"/>
    <n v="1"/>
    <n v="1"/>
    <n v="0"/>
    <n v="1"/>
    <n v="0"/>
    <n v="0"/>
    <n v="1"/>
    <x v="0"/>
  </r>
  <r>
    <s v="季涵宇6"/>
    <x v="3"/>
    <x v="1"/>
    <n v="1"/>
    <n v="1"/>
    <n v="0"/>
    <n v="1"/>
    <n v="0"/>
    <n v="0"/>
    <n v="1"/>
    <x v="3"/>
  </r>
  <r>
    <s v="江子恒7"/>
    <x v="0"/>
    <x v="1"/>
    <n v="1"/>
    <n v="1"/>
    <n v="0"/>
    <n v="1"/>
    <n v="0"/>
    <n v="0"/>
    <n v="1"/>
    <x v="0"/>
  </r>
  <r>
    <s v="路镈延8"/>
    <x v="1"/>
    <x v="1"/>
    <n v="1"/>
    <n v="1"/>
    <n v="0"/>
    <n v="1"/>
    <n v="0"/>
    <n v="0"/>
    <n v="1"/>
    <x v="1"/>
  </r>
  <r>
    <s v="马歆晔7"/>
    <x v="0"/>
    <x v="1"/>
    <n v="1"/>
    <n v="1"/>
    <n v="0"/>
    <n v="1"/>
    <n v="0"/>
    <n v="0"/>
    <n v="1"/>
    <x v="0"/>
  </r>
  <r>
    <s v="马玉承6"/>
    <x v="3"/>
    <x v="1"/>
    <n v="1"/>
    <n v="0"/>
    <n v="0"/>
    <n v="0"/>
    <n v="0"/>
    <n v="0"/>
    <n v="0"/>
    <x v="3"/>
  </r>
  <r>
    <s v="沈楷峻7"/>
    <x v="0"/>
    <x v="1"/>
    <n v="1"/>
    <n v="1"/>
    <n v="0"/>
    <n v="1"/>
    <n v="0"/>
    <n v="0"/>
    <n v="1"/>
    <x v="0"/>
  </r>
  <r>
    <s v="田子诣7"/>
    <x v="0"/>
    <x v="1"/>
    <n v="1"/>
    <n v="1"/>
    <n v="0"/>
    <n v="1"/>
    <n v="0"/>
    <n v="0"/>
    <n v="1"/>
    <x v="0"/>
  </r>
  <r>
    <s v="王佳怡8"/>
    <x v="1"/>
    <x v="1"/>
    <n v="1"/>
    <n v="1"/>
    <n v="0"/>
    <n v="1"/>
    <n v="0"/>
    <n v="0"/>
    <n v="1"/>
    <x v="1"/>
  </r>
  <r>
    <s v="王樱霖7"/>
    <x v="0"/>
    <x v="1"/>
    <n v="1"/>
    <n v="1"/>
    <n v="0"/>
    <n v="1"/>
    <n v="0"/>
    <n v="0"/>
    <n v="1"/>
    <x v="0"/>
  </r>
  <r>
    <s v="徐紫翎6"/>
    <x v="3"/>
    <x v="1"/>
    <n v="1"/>
    <n v="1"/>
    <n v="0"/>
    <n v="1"/>
    <n v="0"/>
    <n v="0"/>
    <n v="1"/>
    <x v="3"/>
  </r>
  <r>
    <s v="杨立诚6"/>
    <x v="3"/>
    <x v="1"/>
    <n v="1"/>
    <n v="1"/>
    <n v="0"/>
    <n v="1"/>
    <n v="0"/>
    <n v="0"/>
    <n v="1"/>
    <x v="3"/>
  </r>
  <r>
    <s v="杨溢乐7"/>
    <x v="0"/>
    <x v="1"/>
    <n v="1"/>
    <n v="1"/>
    <n v="0"/>
    <n v="1"/>
    <n v="0"/>
    <n v="0"/>
    <n v="1"/>
    <x v="0"/>
  </r>
  <r>
    <s v="尹子洋8"/>
    <x v="1"/>
    <x v="1"/>
    <n v="1"/>
    <n v="1"/>
    <n v="0"/>
    <n v="1"/>
    <n v="0"/>
    <n v="0"/>
    <n v="1"/>
    <x v="1"/>
  </r>
  <r>
    <s v="詹笑晴6"/>
    <x v="3"/>
    <x v="1"/>
    <n v="1"/>
    <n v="1"/>
    <n v="0"/>
    <n v="1"/>
    <n v="0"/>
    <n v="0"/>
    <n v="1"/>
    <x v="3"/>
  </r>
  <r>
    <s v="张郑义8"/>
    <x v="1"/>
    <x v="1"/>
    <n v="1"/>
    <n v="1"/>
    <n v="0"/>
    <n v="1"/>
    <n v="0"/>
    <n v="0"/>
    <n v="1"/>
    <x v="1"/>
  </r>
  <r>
    <s v="周洁8"/>
    <x v="1"/>
    <x v="1"/>
    <n v="1"/>
    <n v="1"/>
    <n v="0"/>
    <n v="1"/>
    <n v="0"/>
    <n v="0"/>
    <n v="1"/>
    <x v="1"/>
  </r>
  <r>
    <s v="周正浩7"/>
    <x v="0"/>
    <x v="1"/>
    <n v="1"/>
    <n v="1"/>
    <n v="0"/>
    <n v="1"/>
    <n v="0"/>
    <n v="0"/>
    <n v="1"/>
    <x v="0"/>
  </r>
  <r>
    <s v="焦敏7"/>
    <x v="0"/>
    <x v="1"/>
    <n v="1"/>
    <n v="1"/>
    <n v="0"/>
    <n v="1"/>
    <n v="0"/>
    <n v="0"/>
    <n v="1"/>
    <x v="0"/>
  </r>
  <r>
    <s v="刘昕语7"/>
    <x v="0"/>
    <x v="1"/>
    <n v="1"/>
    <n v="1"/>
    <n v="0"/>
    <n v="1"/>
    <n v="0"/>
    <n v="0"/>
    <n v="1"/>
    <x v="0"/>
  </r>
  <r>
    <s v="刘志强7"/>
    <x v="0"/>
    <x v="1"/>
    <n v="1"/>
    <n v="1"/>
    <n v="0"/>
    <n v="1"/>
    <n v="0"/>
    <n v="0"/>
    <n v="1"/>
    <x v="0"/>
  </r>
  <r>
    <s v="王曹郡7"/>
    <x v="0"/>
    <x v="1"/>
    <n v="1"/>
    <n v="1"/>
    <n v="0"/>
    <n v="1"/>
    <n v="0"/>
    <n v="0"/>
    <n v="1"/>
    <x v="0"/>
  </r>
  <r>
    <s v="许皓林7"/>
    <x v="0"/>
    <x v="1"/>
    <n v="1"/>
    <n v="0"/>
    <n v="0"/>
    <n v="0"/>
    <n v="0"/>
    <n v="0"/>
    <n v="0"/>
    <x v="0"/>
  </r>
  <r>
    <s v="蔡宇恒7"/>
    <x v="0"/>
    <x v="1"/>
    <n v="1"/>
    <n v="0"/>
    <n v="0"/>
    <n v="0"/>
    <n v="0"/>
    <n v="0"/>
    <n v="0"/>
    <x v="0"/>
  </r>
  <r>
    <s v="崔睿颖6"/>
    <x v="3"/>
    <x v="1"/>
    <n v="1"/>
    <n v="0"/>
    <n v="0"/>
    <n v="0"/>
    <n v="0"/>
    <n v="0"/>
    <n v="0"/>
    <x v="3"/>
  </r>
  <r>
    <s v="戴易清7"/>
    <x v="0"/>
    <x v="1"/>
    <n v="1"/>
    <n v="0"/>
    <n v="0"/>
    <n v="0"/>
    <n v="0"/>
    <n v="0"/>
    <n v="0"/>
    <x v="0"/>
  </r>
  <r>
    <s v="范思骏泽8"/>
    <x v="1"/>
    <x v="1"/>
    <n v="1"/>
    <n v="0"/>
    <n v="0"/>
    <n v="0"/>
    <n v="0"/>
    <n v="0"/>
    <n v="0"/>
    <x v="1"/>
  </r>
  <r>
    <s v="房庄8"/>
    <x v="1"/>
    <x v="1"/>
    <n v="1"/>
    <n v="0"/>
    <n v="0"/>
    <n v="0"/>
    <n v="0"/>
    <n v="0"/>
    <n v="0"/>
    <x v="1"/>
  </r>
  <r>
    <s v="顾皓程8"/>
    <x v="1"/>
    <x v="1"/>
    <n v="1"/>
    <n v="0"/>
    <n v="0"/>
    <n v="0"/>
    <n v="0"/>
    <n v="0"/>
    <n v="0"/>
    <x v="1"/>
  </r>
  <r>
    <s v="何俊豪7"/>
    <x v="0"/>
    <x v="1"/>
    <n v="1"/>
    <n v="0"/>
    <n v="0"/>
    <n v="0"/>
    <n v="0"/>
    <n v="0"/>
    <n v="0"/>
    <x v="0"/>
  </r>
  <r>
    <s v="黄婕怡6"/>
    <x v="3"/>
    <x v="1"/>
    <n v="1"/>
    <n v="0"/>
    <n v="0"/>
    <n v="0"/>
    <n v="0"/>
    <n v="0"/>
    <n v="0"/>
    <x v="3"/>
  </r>
  <r>
    <s v="李俊伟8"/>
    <x v="1"/>
    <x v="1"/>
    <n v="1"/>
    <n v="0"/>
    <n v="0"/>
    <n v="0"/>
    <n v="0"/>
    <n v="0"/>
    <n v="0"/>
    <x v="1"/>
  </r>
  <r>
    <s v="梁洋7"/>
    <x v="0"/>
    <x v="1"/>
    <n v="1"/>
    <n v="0"/>
    <n v="0"/>
    <n v="0"/>
    <n v="0"/>
    <n v="0"/>
    <n v="0"/>
    <x v="0"/>
  </r>
  <r>
    <s v="林申昕6"/>
    <x v="3"/>
    <x v="1"/>
    <n v="1"/>
    <n v="0"/>
    <n v="0"/>
    <n v="0"/>
    <n v="0"/>
    <n v="0"/>
    <n v="0"/>
    <x v="3"/>
  </r>
  <r>
    <s v="刘长晖8"/>
    <x v="1"/>
    <x v="1"/>
    <n v="1"/>
    <n v="0"/>
    <n v="0"/>
    <n v="0"/>
    <n v="0"/>
    <n v="0"/>
    <n v="0"/>
    <x v="1"/>
  </r>
  <r>
    <s v="卢安妮7"/>
    <x v="0"/>
    <x v="1"/>
    <n v="1"/>
    <n v="0"/>
    <n v="0"/>
    <n v="0"/>
    <n v="0"/>
    <n v="0"/>
    <n v="0"/>
    <x v="0"/>
  </r>
  <r>
    <s v="陆肖琦6"/>
    <x v="3"/>
    <x v="1"/>
    <n v="1"/>
    <n v="0"/>
    <n v="0"/>
    <n v="0"/>
    <n v="0"/>
    <n v="0"/>
    <n v="0"/>
    <x v="3"/>
  </r>
  <r>
    <s v="彭书田7"/>
    <x v="0"/>
    <x v="1"/>
    <n v="1"/>
    <n v="0"/>
    <n v="0"/>
    <n v="0"/>
    <n v="0"/>
    <n v="0"/>
    <n v="0"/>
    <x v="0"/>
  </r>
  <r>
    <s v="邱彬烜7"/>
    <x v="0"/>
    <x v="1"/>
    <n v="1"/>
    <n v="0"/>
    <n v="0"/>
    <n v="0"/>
    <n v="0"/>
    <n v="0"/>
    <n v="0"/>
    <x v="0"/>
  </r>
  <r>
    <s v="邱功润8"/>
    <x v="1"/>
    <x v="1"/>
    <n v="1"/>
    <n v="1"/>
    <n v="0"/>
    <n v="1"/>
    <n v="0"/>
    <n v="0"/>
    <n v="1"/>
    <x v="1"/>
  </r>
  <r>
    <s v="邱思怡8"/>
    <x v="1"/>
    <x v="1"/>
    <n v="1"/>
    <n v="0"/>
    <n v="0"/>
    <n v="0"/>
    <n v="0"/>
    <n v="0"/>
    <n v="0"/>
    <x v="1"/>
  </r>
  <r>
    <s v="孙嘉鹤8"/>
    <x v="1"/>
    <x v="1"/>
    <n v="1"/>
    <n v="0"/>
    <n v="0"/>
    <n v="0"/>
    <n v="0"/>
    <n v="0"/>
    <n v="0"/>
    <x v="1"/>
  </r>
  <r>
    <s v="孙青松8"/>
    <x v="1"/>
    <x v="1"/>
    <n v="1"/>
    <n v="0"/>
    <n v="0"/>
    <n v="0"/>
    <n v="0"/>
    <n v="0"/>
    <n v="0"/>
    <x v="1"/>
  </r>
  <r>
    <s v="孙若涵8"/>
    <x v="1"/>
    <x v="1"/>
    <n v="1"/>
    <n v="0"/>
    <n v="0"/>
    <n v="0"/>
    <n v="0"/>
    <n v="0"/>
    <n v="0"/>
    <x v="1"/>
  </r>
  <r>
    <s v="王超7"/>
    <x v="0"/>
    <x v="1"/>
    <n v="1"/>
    <n v="0"/>
    <n v="0"/>
    <n v="0"/>
    <n v="0"/>
    <n v="0"/>
    <n v="0"/>
    <x v="0"/>
  </r>
  <r>
    <s v="王笑雪8"/>
    <x v="1"/>
    <x v="1"/>
    <n v="1"/>
    <n v="1"/>
    <n v="0"/>
    <n v="1"/>
    <n v="0"/>
    <n v="0"/>
    <n v="1"/>
    <x v="1"/>
  </r>
  <r>
    <s v="王永俊8"/>
    <x v="1"/>
    <x v="1"/>
    <n v="1"/>
    <n v="0"/>
    <n v="0"/>
    <n v="0"/>
    <n v="0"/>
    <n v="0"/>
    <n v="0"/>
    <x v="1"/>
  </r>
  <r>
    <s v="王远达8"/>
    <x v="1"/>
    <x v="1"/>
    <n v="1"/>
    <n v="0"/>
    <n v="0"/>
    <n v="0"/>
    <n v="0"/>
    <n v="0"/>
    <n v="0"/>
    <x v="1"/>
  </r>
  <r>
    <s v="王鋆7"/>
    <x v="0"/>
    <x v="1"/>
    <n v="1"/>
    <n v="0"/>
    <n v="0"/>
    <n v="0"/>
    <n v="0"/>
    <n v="0"/>
    <n v="0"/>
    <x v="0"/>
  </r>
  <r>
    <s v="谢俣乐6"/>
    <x v="3"/>
    <x v="1"/>
    <n v="1"/>
    <n v="0"/>
    <n v="0"/>
    <n v="0"/>
    <n v="0"/>
    <n v="0"/>
    <n v="0"/>
    <x v="3"/>
  </r>
  <r>
    <s v="徐沈超7"/>
    <x v="0"/>
    <x v="1"/>
    <n v="1"/>
    <n v="1"/>
    <n v="0"/>
    <n v="1"/>
    <n v="0"/>
    <n v="0"/>
    <n v="1"/>
    <x v="0"/>
  </r>
  <r>
    <s v="应丰远8"/>
    <x v="1"/>
    <x v="1"/>
    <n v="1"/>
    <n v="0"/>
    <n v="0"/>
    <n v="0"/>
    <n v="0"/>
    <n v="0"/>
    <n v="0"/>
    <x v="1"/>
  </r>
  <r>
    <s v="张晓静6"/>
    <x v="3"/>
    <x v="1"/>
    <n v="1"/>
    <n v="0"/>
    <n v="0"/>
    <n v="0"/>
    <n v="0"/>
    <n v="0"/>
    <n v="0"/>
    <x v="3"/>
  </r>
  <r>
    <s v="张怡雯8"/>
    <x v="1"/>
    <x v="1"/>
    <n v="1"/>
    <n v="0"/>
    <n v="0"/>
    <n v="0"/>
    <n v="0"/>
    <n v="0"/>
    <n v="0"/>
    <x v="1"/>
  </r>
  <r>
    <s v="郑唯佳8"/>
    <x v="1"/>
    <x v="1"/>
    <n v="1"/>
    <n v="0"/>
    <n v="0"/>
    <n v="0"/>
    <n v="0"/>
    <n v="0"/>
    <n v="0"/>
    <x v="1"/>
  </r>
  <r>
    <s v="庄衔6"/>
    <x v="3"/>
    <x v="1"/>
    <n v="1"/>
    <n v="1"/>
    <n v="0"/>
    <n v="1"/>
    <n v="0"/>
    <n v="0"/>
    <n v="1"/>
    <x v="3"/>
  </r>
  <r>
    <s v="汪葛雯7"/>
    <x v="0"/>
    <x v="1"/>
    <n v="1"/>
    <n v="1"/>
    <n v="0"/>
    <n v="1"/>
    <n v="0"/>
    <n v="0"/>
    <n v="1"/>
    <x v="0"/>
  </r>
  <r>
    <s v="尤晓蕊7"/>
    <x v="0"/>
    <x v="1"/>
    <n v="1"/>
    <n v="1"/>
    <n v="0"/>
    <n v="1"/>
    <n v="0"/>
    <n v="0"/>
    <n v="1"/>
    <x v="0"/>
  </r>
  <r>
    <s v="龚曦6"/>
    <x v="3"/>
    <x v="1"/>
    <n v="1"/>
    <n v="1"/>
    <n v="0"/>
    <n v="1"/>
    <n v="0"/>
    <n v="0"/>
    <n v="1"/>
    <x v="3"/>
  </r>
  <r>
    <s v="傅熙赟6"/>
    <x v="3"/>
    <x v="1"/>
    <n v="1"/>
    <n v="1"/>
    <n v="0"/>
    <n v="1"/>
    <n v="0"/>
    <n v="0"/>
    <n v="1"/>
    <x v="3"/>
  </r>
  <r>
    <s v="许皓林6"/>
    <x v="3"/>
    <x v="1"/>
    <n v="0"/>
    <n v="1"/>
    <n v="0"/>
    <n v="0"/>
    <n v="0"/>
    <n v="0"/>
    <n v="0"/>
    <x v="3"/>
  </r>
  <r>
    <s v="曹徐一帆7"/>
    <x v="0"/>
    <x v="1"/>
    <n v="0"/>
    <n v="1"/>
    <n v="0"/>
    <n v="0"/>
    <n v="0"/>
    <n v="0"/>
    <n v="0"/>
    <x v="0"/>
  </r>
  <r>
    <s v="吴俊逸8"/>
    <x v="1"/>
    <x v="1"/>
    <n v="0"/>
    <n v="1"/>
    <n v="0"/>
    <n v="0"/>
    <n v="0"/>
    <n v="0"/>
    <n v="0"/>
    <x v="1"/>
  </r>
  <r>
    <s v="梁媛7"/>
    <x v="0"/>
    <x v="1"/>
    <n v="0"/>
    <n v="1"/>
    <n v="0"/>
    <n v="0"/>
    <n v="0"/>
    <n v="0"/>
    <n v="0"/>
    <x v="0"/>
  </r>
  <r>
    <s v="黄周溢8"/>
    <x v="1"/>
    <x v="1"/>
    <n v="0"/>
    <n v="1"/>
    <n v="0"/>
    <n v="0"/>
    <n v="0"/>
    <n v="0"/>
    <n v="0"/>
    <x v="1"/>
  </r>
  <r>
    <s v="周梓维8"/>
    <x v="1"/>
    <x v="1"/>
    <n v="0"/>
    <n v="1"/>
    <n v="0"/>
    <n v="0"/>
    <n v="0"/>
    <n v="0"/>
    <n v="0"/>
    <x v="1"/>
  </r>
  <r>
    <s v="黄子夏8"/>
    <x v="1"/>
    <x v="1"/>
    <n v="0"/>
    <n v="1"/>
    <n v="0"/>
    <n v="0"/>
    <n v="0"/>
    <n v="0"/>
    <n v="0"/>
    <x v="1"/>
  </r>
  <r>
    <s v="高阳7"/>
    <x v="0"/>
    <x v="1"/>
    <n v="0"/>
    <n v="1"/>
    <n v="0"/>
    <n v="0"/>
    <n v="0"/>
    <n v="0"/>
    <n v="0"/>
    <x v="0"/>
  </r>
  <r>
    <s v="江禹杰8"/>
    <x v="1"/>
    <x v="1"/>
    <n v="0"/>
    <n v="1"/>
    <n v="0"/>
    <n v="0"/>
    <n v="0"/>
    <n v="0"/>
    <n v="0"/>
    <x v="1"/>
  </r>
  <r>
    <s v="李艾暄7"/>
    <x v="0"/>
    <x v="1"/>
    <n v="0"/>
    <n v="1"/>
    <n v="0"/>
    <n v="0"/>
    <n v="0"/>
    <n v="0"/>
    <n v="0"/>
    <x v="0"/>
  </r>
  <r>
    <s v="邱凝薇7"/>
    <x v="0"/>
    <x v="1"/>
    <n v="0"/>
    <n v="1"/>
    <n v="0"/>
    <n v="0"/>
    <n v="0"/>
    <n v="0"/>
    <n v="0"/>
    <x v="0"/>
  </r>
  <r>
    <s v="叶怿杰6"/>
    <x v="3"/>
    <x v="1"/>
    <n v="0"/>
    <n v="1"/>
    <n v="0"/>
    <n v="0"/>
    <n v="0"/>
    <n v="0"/>
    <n v="0"/>
    <x v="3"/>
  </r>
  <r>
    <s v="高尚7"/>
    <x v="0"/>
    <x v="1"/>
    <n v="0"/>
    <n v="1"/>
    <n v="0"/>
    <n v="0"/>
    <n v="0"/>
    <n v="0"/>
    <n v="0"/>
    <x v="0"/>
  </r>
  <r>
    <s v="李欣怡7"/>
    <x v="0"/>
    <x v="1"/>
    <n v="0"/>
    <n v="1"/>
    <n v="0"/>
    <n v="0"/>
    <n v="0"/>
    <n v="0"/>
    <n v="0"/>
    <x v="0"/>
  </r>
  <r>
    <s v="周奉民7"/>
    <x v="0"/>
    <x v="1"/>
    <n v="0"/>
    <n v="1"/>
    <n v="0"/>
    <n v="0"/>
    <n v="0"/>
    <n v="0"/>
    <n v="0"/>
    <x v="0"/>
  </r>
  <r>
    <s v="吴梁宇6"/>
    <x v="3"/>
    <x v="1"/>
    <n v="0"/>
    <n v="1"/>
    <n v="0"/>
    <n v="0"/>
    <n v="0"/>
    <n v="0"/>
    <n v="0"/>
    <x v="3"/>
  </r>
  <r>
    <s v="姜甜甜8"/>
    <x v="1"/>
    <x v="1"/>
    <n v="0"/>
    <n v="1"/>
    <n v="0"/>
    <n v="0"/>
    <n v="0"/>
    <n v="0"/>
    <n v="0"/>
    <x v="1"/>
  </r>
  <r>
    <s v="袁博7"/>
    <x v="0"/>
    <x v="1"/>
    <n v="0"/>
    <n v="1"/>
    <n v="0"/>
    <n v="0"/>
    <n v="0"/>
    <n v="0"/>
    <n v="0"/>
    <x v="0"/>
  </r>
  <r>
    <s v="庾朗然6"/>
    <x v="3"/>
    <x v="1"/>
    <n v="0"/>
    <n v="1"/>
    <n v="0"/>
    <n v="0"/>
    <n v="0"/>
    <n v="0"/>
    <n v="0"/>
    <x v="3"/>
  </r>
  <r>
    <s v="郑思远6"/>
    <x v="3"/>
    <x v="1"/>
    <n v="0"/>
    <n v="1"/>
    <n v="0"/>
    <n v="0"/>
    <n v="0"/>
    <n v="0"/>
    <n v="0"/>
    <x v="3"/>
  </r>
  <r>
    <s v="王愉嘉8"/>
    <x v="1"/>
    <x v="1"/>
    <n v="0"/>
    <n v="1"/>
    <n v="0"/>
    <n v="0"/>
    <n v="0"/>
    <n v="0"/>
    <n v="0"/>
    <x v="1"/>
  </r>
  <r>
    <s v="朱润8"/>
    <x v="1"/>
    <x v="1"/>
    <n v="0"/>
    <n v="1"/>
    <n v="0"/>
    <n v="0"/>
    <n v="0"/>
    <n v="0"/>
    <n v="0"/>
    <x v="1"/>
  </r>
  <r>
    <s v="张欣仪7"/>
    <x v="0"/>
    <x v="1"/>
    <n v="0"/>
    <n v="1"/>
    <n v="0"/>
    <n v="0"/>
    <n v="0"/>
    <n v="0"/>
    <n v="0"/>
    <x v="0"/>
  </r>
  <r>
    <s v="周博燏7"/>
    <x v="0"/>
    <x v="1"/>
    <n v="0"/>
    <n v="1"/>
    <n v="0"/>
    <n v="0"/>
    <n v="0"/>
    <n v="0"/>
    <n v="0"/>
    <x v="0"/>
  </r>
  <r>
    <s v="刘艺莹-1"/>
    <x v="4"/>
    <x v="1"/>
    <n v="0"/>
    <n v="1"/>
    <n v="0"/>
    <n v="0"/>
    <n v="0"/>
    <n v="0"/>
    <n v="0"/>
    <x v="4"/>
  </r>
  <r>
    <s v="陈可菁-1"/>
    <x v="4"/>
    <x v="1"/>
    <n v="0"/>
    <n v="1"/>
    <n v="0"/>
    <n v="0"/>
    <n v="0"/>
    <n v="0"/>
    <n v="0"/>
    <x v="4"/>
  </r>
  <r>
    <s v="金悦宁-1"/>
    <x v="4"/>
    <x v="1"/>
    <n v="0"/>
    <n v="1"/>
    <n v="0"/>
    <n v="0"/>
    <n v="0"/>
    <n v="0"/>
    <n v="0"/>
    <x v="4"/>
  </r>
  <r>
    <s v="徐翊骏-1"/>
    <x v="4"/>
    <x v="1"/>
    <n v="0"/>
    <n v="1"/>
    <n v="0"/>
    <n v="0"/>
    <n v="0"/>
    <n v="0"/>
    <n v="0"/>
    <x v="4"/>
  </r>
  <r>
    <s v="李由-1"/>
    <x v="4"/>
    <x v="1"/>
    <n v="0"/>
    <n v="1"/>
    <n v="0"/>
    <n v="0"/>
    <n v="0"/>
    <n v="0"/>
    <n v="0"/>
    <x v="4"/>
  </r>
  <r>
    <s v="孙晨辉-1"/>
    <x v="4"/>
    <x v="1"/>
    <n v="0"/>
    <n v="1"/>
    <n v="0"/>
    <n v="0"/>
    <n v="0"/>
    <n v="0"/>
    <n v="0"/>
    <x v="4"/>
  </r>
  <r>
    <s v="邹丽洁-1"/>
    <x v="4"/>
    <x v="1"/>
    <n v="0"/>
    <n v="1"/>
    <n v="0"/>
    <n v="0"/>
    <n v="0"/>
    <n v="0"/>
    <n v="0"/>
    <x v="4"/>
  </r>
  <r>
    <s v="胡亦倬-1"/>
    <x v="4"/>
    <x v="1"/>
    <n v="0"/>
    <n v="1"/>
    <n v="0"/>
    <n v="0"/>
    <n v="0"/>
    <n v="0"/>
    <n v="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4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4:E7" firstHeaderRow="0" firstDataRow="1" firstDataCol="1" rowPageCount="2" colPageCount="1"/>
  <pivotFields count="11">
    <pivotField dataField="1" subtotalTop="0" showAll="0"/>
    <pivotField axis="axisRow" subtotalTop="0" showAll="0">
      <items count="6">
        <item x="4"/>
        <item x="3"/>
        <item x="0"/>
        <item x="1"/>
        <item x="2"/>
        <item t="default"/>
      </items>
    </pivotField>
    <pivotField axis="axisPage" subtotalTop="0" multipleItemSelectionAllowed="1" showAll="0">
      <items count="3">
        <item h="1" x="1"/>
        <item x="0"/>
        <item t="default"/>
      </items>
    </pivotField>
    <pivotField subtotalTop="0" showAll="0"/>
    <pivotField subtotalTop="0" showAll="0"/>
    <pivotField dataField="1" subtotalTop="0" showAll="0"/>
    <pivotField subtotalTop="0" showAll="0"/>
    <pivotField dataField="1" subtotalTop="0" showAll="0"/>
    <pivotField dataField="1" subtotalTop="0" showAll="0"/>
    <pivotField subtotalTop="0" showAll="0"/>
    <pivotField axis="axisPage" multipleItemSelectionAllowed="1" showAll="0">
      <items count="6">
        <item x="4"/>
        <item x="3"/>
        <item x="0"/>
        <item x="1"/>
        <item h="1" x="2"/>
        <item t="default"/>
      </items>
    </pivotField>
  </pivotFields>
  <rowFields count="1">
    <field x="1"/>
  </rowFields>
  <rowItems count="3"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2" hier="-1"/>
    <pageField fld="10" hier="-1"/>
  </pageFields>
  <dataFields count="4">
    <dataField name="计数项:2016ID" fld="0" subtotal="count" baseField="0" baseItem="0"/>
    <dataField name="求和项:春-暑续费" fld="5" baseField="0" baseItem="0"/>
    <dataField name="求和项:春-秋续费" fld="7" baseField="0" baseItem="0"/>
    <dataField name="求和项:春-暑-秋续费" fld="8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数据透视表6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14:E18" firstHeaderRow="0" firstDataRow="1" firstDataCol="1" rowPageCount="1" colPageCount="1"/>
  <pivotFields count="10">
    <pivotField dataField="1" subtotalTop="0" showAll="0"/>
    <pivotField axis="axisRow" subtotalTop="0" showAll="0">
      <items count="6">
        <item x="4"/>
        <item x="3"/>
        <item x="0"/>
        <item x="1"/>
        <item x="2"/>
        <item t="default"/>
      </items>
    </pivotField>
    <pivotField subtotalTop="0" multipleItemSelectionAllowed="1" showAll="0"/>
    <pivotField axis="axisPage" subtotalTop="0" multipleItemSelectionAllowed="1" showAll="0">
      <items count="3">
        <item h="1" x="1"/>
        <item x="0"/>
        <item t="default"/>
      </items>
    </pivotField>
    <pivotField subtotalTop="0" showAll="0"/>
    <pivotField dataField="1" subtotalTop="0" showAll="0"/>
    <pivotField dataField="1" subtotalTop="0" showAll="0"/>
    <pivotField subtotalTop="0" showAll="0"/>
    <pivotField dataField="1" subtotalTop="0" showAll="0"/>
    <pivotField subtotalTop="0" showAll="0"/>
  </pivotFields>
  <rowFields count="1">
    <field x="1"/>
  </rowFields>
  <rowItems count="4"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3" hier="-1"/>
  </pageFields>
  <dataFields count="4">
    <dataField name="计数项:2016ID" fld="0" subtotal="count" baseField="0" baseItem="0"/>
    <dataField name="求和项:暑-秋续费" fld="6" baseField="0" baseItem="0"/>
    <dataField name="求和项:春-暑续费" fld="5" baseField="0" baseItem="0"/>
    <dataField name="求和项:春-暑-秋续费" fld="8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表7" displayName="表7" ref="A1:C79" totalsRowShown="0" headerRowDxfId="4" dataDxfId="3">
  <autoFilter ref="A1:C79"/>
  <tableColumns count="3">
    <tableColumn id="1" name="学员" dataDxfId="2"/>
    <tableColumn id="2" name="年级" dataDxfId="1"/>
    <tableColumn id="4" name="ID" dataDxfId="0">
      <calculatedColumnFormula>A2&amp;B2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3"/>
  <sheetViews>
    <sheetView topLeftCell="E1" workbookViewId="0">
      <selection activeCell="P15" sqref="P15"/>
    </sheetView>
  </sheetViews>
  <sheetFormatPr defaultColWidth="11" defaultRowHeight="15.6"/>
  <cols>
    <col min="3" max="3" width="11" style="31"/>
    <col min="13" max="13" width="11" style="31"/>
    <col min="14" max="14" width="9.08984375" style="31" customWidth="1"/>
  </cols>
  <sheetData>
    <row r="1" spans="1:19">
      <c r="A1" s="1" t="s">
        <v>0</v>
      </c>
      <c r="B1" s="1" t="s">
        <v>1</v>
      </c>
      <c r="C1" s="28" t="s">
        <v>222</v>
      </c>
      <c r="D1" s="1"/>
      <c r="E1" s="5" t="s">
        <v>0</v>
      </c>
      <c r="F1" s="6" t="s">
        <v>1</v>
      </c>
      <c r="G1" s="32" t="s">
        <v>222</v>
      </c>
      <c r="H1" s="14" t="s">
        <v>0</v>
      </c>
      <c r="I1" s="15" t="s">
        <v>1</v>
      </c>
      <c r="J1" s="34" t="s">
        <v>376</v>
      </c>
      <c r="K1" s="32" t="s">
        <v>374</v>
      </c>
      <c r="M1" s="28" t="s">
        <v>377</v>
      </c>
      <c r="N1" s="28" t="s">
        <v>420</v>
      </c>
      <c r="O1" t="s">
        <v>411</v>
      </c>
      <c r="P1" t="s">
        <v>413</v>
      </c>
      <c r="Q1" t="s">
        <v>415</v>
      </c>
      <c r="R1" t="s">
        <v>417</v>
      </c>
      <c r="S1" t="s">
        <v>419</v>
      </c>
    </row>
    <row r="2" spans="1:19">
      <c r="A2" s="1" t="s">
        <v>2</v>
      </c>
      <c r="B2" s="1">
        <v>7</v>
      </c>
      <c r="C2" s="28" t="str">
        <f t="shared" ref="C2:C33" si="0">A2&amp;B2</f>
        <v>丁涛7</v>
      </c>
      <c r="D2" s="1"/>
      <c r="E2" s="7" t="s">
        <v>80</v>
      </c>
      <c r="F2" s="8">
        <v>8</v>
      </c>
      <c r="G2" s="33" t="str">
        <f t="shared" ref="G2:G65" si="1">E2&amp;F2</f>
        <v>马齐晨8</v>
      </c>
      <c r="H2" s="16" t="s">
        <v>184</v>
      </c>
      <c r="I2" s="17">
        <v>7</v>
      </c>
      <c r="J2" s="35">
        <f>I2-1</f>
        <v>6</v>
      </c>
      <c r="K2" s="33" t="str">
        <f>H2&amp;J2</f>
        <v>傅熙赟6</v>
      </c>
      <c r="M2" s="28" t="s">
        <v>223</v>
      </c>
      <c r="N2" s="28" t="str">
        <f>RIGHT(M2,1)</f>
        <v>7</v>
      </c>
      <c r="O2" t="b">
        <f>AND(COUNTIF(C:C,M2)=1,COUNTIF(G:G,M2)=1)</f>
        <v>1</v>
      </c>
      <c r="P2" t="b">
        <f>AND(COUNTIF(G:G,M2)=1,COUNTIF(K:K,M2)=1)</f>
        <v>0</v>
      </c>
      <c r="Q2" t="b">
        <f>AND(COUNTIF(C:C,M2)=1,COUNTIF(K:K,M2)=1)</f>
        <v>0</v>
      </c>
      <c r="R2" t="b">
        <f>AND(COUNTIF(C:C,M2)=1,COUNTIF(K:K,M2)=1,COUNTIF(G:G,M2)=1)</f>
        <v>0</v>
      </c>
      <c r="S2" t="b">
        <f>OR(O2,P2,Q2,R2)</f>
        <v>1</v>
      </c>
    </row>
    <row r="3" spans="1:19">
      <c r="A3" s="1" t="s">
        <v>3</v>
      </c>
      <c r="B3" s="1">
        <v>7</v>
      </c>
      <c r="C3" s="28" t="str">
        <f t="shared" si="0"/>
        <v>李雨晨7</v>
      </c>
      <c r="D3" s="1"/>
      <c r="E3" s="9" t="s">
        <v>81</v>
      </c>
      <c r="F3" s="10">
        <v>8</v>
      </c>
      <c r="G3" s="33" t="str">
        <f t="shared" si="1"/>
        <v>傅政8</v>
      </c>
      <c r="H3" s="18" t="s">
        <v>59</v>
      </c>
      <c r="I3" s="19">
        <v>9</v>
      </c>
      <c r="J3" s="35">
        <f t="shared" ref="J3:J66" si="2">I3-1</f>
        <v>8</v>
      </c>
      <c r="K3" s="33" t="str">
        <f t="shared" ref="K3:K66" si="3">H3&amp;J3</f>
        <v>姚尚平8</v>
      </c>
      <c r="M3" s="28" t="s">
        <v>224</v>
      </c>
      <c r="N3" s="28" t="str">
        <f t="shared" ref="N3:N66" si="4">RIGHT(M3,1)</f>
        <v>7</v>
      </c>
      <c r="O3" t="b">
        <f t="shared" ref="O3:O66" si="5">AND(COUNTIF(C:C,M3)=1,COUNTIF(G:G,M3)=1)</f>
        <v>1</v>
      </c>
      <c r="P3" t="b">
        <f t="shared" ref="P3:P66" si="6">AND(COUNTIF(G:G,M3)=1,COUNTIF(K:K,M3)=1)</f>
        <v>1</v>
      </c>
      <c r="Q3" t="b">
        <f t="shared" ref="Q3:Q66" si="7">AND(COUNTIF(C:C,M3)=1,COUNTIF(K:K,M3)=1)</f>
        <v>1</v>
      </c>
      <c r="R3" t="b">
        <f t="shared" ref="R3:R66" si="8">AND(COUNTIF(C:C,M3)=1,COUNTIF(K:K,M3)=1,COUNTIF(G:G,M3)=1)</f>
        <v>1</v>
      </c>
      <c r="S3" t="b">
        <f t="shared" ref="S3:S66" si="9">OR(O3,P3,Q3,R3)</f>
        <v>1</v>
      </c>
    </row>
    <row r="4" spans="1:19">
      <c r="A4" s="1" t="s">
        <v>4</v>
      </c>
      <c r="B4" s="1">
        <v>8</v>
      </c>
      <c r="C4" s="28" t="str">
        <f t="shared" si="0"/>
        <v>曾庆川8</v>
      </c>
      <c r="D4" s="1"/>
      <c r="E4" s="7" t="s">
        <v>82</v>
      </c>
      <c r="F4" s="8">
        <v>8</v>
      </c>
      <c r="G4" s="33" t="str">
        <f t="shared" si="1"/>
        <v>白耘坤8</v>
      </c>
      <c r="H4" s="16" t="s">
        <v>34</v>
      </c>
      <c r="I4" s="20">
        <v>9</v>
      </c>
      <c r="J4" s="35">
        <f t="shared" si="2"/>
        <v>8</v>
      </c>
      <c r="K4" s="33" t="str">
        <f t="shared" si="3"/>
        <v>姜祎阳8</v>
      </c>
      <c r="M4" s="28" t="s">
        <v>225</v>
      </c>
      <c r="N4" s="28" t="str">
        <f t="shared" si="4"/>
        <v>8</v>
      </c>
      <c r="O4" t="b">
        <f t="shared" si="5"/>
        <v>0</v>
      </c>
      <c r="P4" t="b">
        <f t="shared" si="6"/>
        <v>0</v>
      </c>
      <c r="Q4" t="b">
        <f t="shared" si="7"/>
        <v>0</v>
      </c>
      <c r="R4" t="b">
        <f t="shared" si="8"/>
        <v>0</v>
      </c>
      <c r="S4" t="b">
        <f t="shared" si="9"/>
        <v>0</v>
      </c>
    </row>
    <row r="5" spans="1:19">
      <c r="A5" s="1" t="s">
        <v>5</v>
      </c>
      <c r="B5" s="1">
        <v>7</v>
      </c>
      <c r="C5" s="28" t="str">
        <f t="shared" si="0"/>
        <v>陈怀瑾7</v>
      </c>
      <c r="D5" s="1"/>
      <c r="E5" s="9" t="s">
        <v>83</v>
      </c>
      <c r="F5" s="10">
        <v>8</v>
      </c>
      <c r="G5" s="33" t="str">
        <f t="shared" si="1"/>
        <v>包乾桢8</v>
      </c>
      <c r="H5" s="18" t="s">
        <v>102</v>
      </c>
      <c r="I5" s="21">
        <v>9</v>
      </c>
      <c r="J5" s="35">
        <f t="shared" si="2"/>
        <v>8</v>
      </c>
      <c r="K5" s="33" t="str">
        <f t="shared" si="3"/>
        <v>李善端8</v>
      </c>
      <c r="M5" s="28" t="s">
        <v>226</v>
      </c>
      <c r="N5" s="28" t="str">
        <f t="shared" si="4"/>
        <v>7</v>
      </c>
      <c r="O5" t="b">
        <f t="shared" si="5"/>
        <v>1</v>
      </c>
      <c r="P5" t="b">
        <f t="shared" si="6"/>
        <v>1</v>
      </c>
      <c r="Q5" t="b">
        <f t="shared" si="7"/>
        <v>1</v>
      </c>
      <c r="R5" t="b">
        <f t="shared" si="8"/>
        <v>1</v>
      </c>
      <c r="S5" t="b">
        <f t="shared" si="9"/>
        <v>1</v>
      </c>
    </row>
    <row r="6" spans="1:19">
      <c r="A6" s="1" t="s">
        <v>6</v>
      </c>
      <c r="B6" s="1">
        <v>7</v>
      </c>
      <c r="C6" s="28" t="str">
        <f t="shared" si="0"/>
        <v>孙昊霖7</v>
      </c>
      <c r="D6" s="1"/>
      <c r="E6" s="7" t="s">
        <v>84</v>
      </c>
      <c r="F6" s="8">
        <v>7</v>
      </c>
      <c r="G6" s="33" t="str">
        <f t="shared" si="1"/>
        <v>陈怀瑾7</v>
      </c>
      <c r="H6" s="22" t="s">
        <v>123</v>
      </c>
      <c r="I6" s="17">
        <v>9</v>
      </c>
      <c r="J6" s="35">
        <f t="shared" si="2"/>
        <v>8</v>
      </c>
      <c r="K6" s="33" t="str">
        <f t="shared" si="3"/>
        <v>张郑义8</v>
      </c>
      <c r="M6" s="28" t="s">
        <v>227</v>
      </c>
      <c r="N6" s="28" t="str">
        <f t="shared" si="4"/>
        <v>7</v>
      </c>
      <c r="O6" t="b">
        <f>AND(COUNTIF(C:C,M6)=1,COUNTIF(G:G,M6)=1)</f>
        <v>1</v>
      </c>
      <c r="P6" t="b">
        <f t="shared" si="6"/>
        <v>1</v>
      </c>
      <c r="Q6" t="b">
        <f t="shared" si="7"/>
        <v>1</v>
      </c>
      <c r="R6" t="b">
        <f t="shared" si="8"/>
        <v>1</v>
      </c>
      <c r="S6" t="b">
        <f t="shared" si="9"/>
        <v>1</v>
      </c>
    </row>
    <row r="7" spans="1:19">
      <c r="A7" s="1" t="s">
        <v>7</v>
      </c>
      <c r="B7" s="1">
        <v>7</v>
      </c>
      <c r="C7" s="28" t="str">
        <f t="shared" si="0"/>
        <v>宦雅文7</v>
      </c>
      <c r="D7" s="1"/>
      <c r="E7" s="9" t="s">
        <v>85</v>
      </c>
      <c r="F7" s="10">
        <v>8</v>
      </c>
      <c r="G7" s="33" t="str">
        <f t="shared" si="1"/>
        <v>陈萌博8</v>
      </c>
      <c r="H7" s="23" t="s">
        <v>172</v>
      </c>
      <c r="I7" s="19">
        <v>8</v>
      </c>
      <c r="J7" s="35">
        <f t="shared" si="2"/>
        <v>7</v>
      </c>
      <c r="K7" s="33" t="str">
        <f t="shared" si="3"/>
        <v>徐沈超7</v>
      </c>
      <c r="M7" s="28" t="s">
        <v>228</v>
      </c>
      <c r="N7" s="28" t="str">
        <f t="shared" si="4"/>
        <v>7</v>
      </c>
      <c r="O7" t="b">
        <f t="shared" si="5"/>
        <v>0</v>
      </c>
      <c r="P7" t="b">
        <f t="shared" si="6"/>
        <v>0</v>
      </c>
      <c r="Q7" t="b">
        <f t="shared" si="7"/>
        <v>0</v>
      </c>
      <c r="R7" t="b">
        <f t="shared" si="8"/>
        <v>0</v>
      </c>
      <c r="S7" t="b">
        <f t="shared" si="9"/>
        <v>0</v>
      </c>
    </row>
    <row r="8" spans="1:19">
      <c r="A8" s="1" t="s">
        <v>8</v>
      </c>
      <c r="B8" s="1">
        <v>7</v>
      </c>
      <c r="C8" s="28" t="str">
        <f t="shared" si="0"/>
        <v>柳紫慧7</v>
      </c>
      <c r="D8" s="1"/>
      <c r="E8" s="7" t="s">
        <v>86</v>
      </c>
      <c r="F8" s="8">
        <v>7</v>
      </c>
      <c r="G8" s="33" t="str">
        <f t="shared" si="1"/>
        <v>陈晟豪7</v>
      </c>
      <c r="H8" s="22" t="s">
        <v>120</v>
      </c>
      <c r="I8" s="17">
        <v>7</v>
      </c>
      <c r="J8" s="35">
        <f t="shared" si="2"/>
        <v>6</v>
      </c>
      <c r="K8" s="33" t="str">
        <f t="shared" si="3"/>
        <v>詹笑晴6</v>
      </c>
      <c r="M8" s="28" t="s">
        <v>229</v>
      </c>
      <c r="N8" s="28" t="str">
        <f t="shared" si="4"/>
        <v>7</v>
      </c>
      <c r="O8" t="b">
        <f t="shared" si="5"/>
        <v>0</v>
      </c>
      <c r="P8" t="b">
        <f t="shared" si="6"/>
        <v>0</v>
      </c>
      <c r="Q8" t="b">
        <f t="shared" si="7"/>
        <v>0</v>
      </c>
      <c r="R8" t="b">
        <f t="shared" si="8"/>
        <v>0</v>
      </c>
      <c r="S8" t="b">
        <f t="shared" si="9"/>
        <v>0</v>
      </c>
    </row>
    <row r="9" spans="1:19">
      <c r="A9" s="3" t="s">
        <v>9</v>
      </c>
      <c r="B9" s="1">
        <v>8</v>
      </c>
      <c r="C9" s="28" t="str">
        <f t="shared" si="0"/>
        <v>聂可欣8</v>
      </c>
      <c r="D9" s="1"/>
      <c r="E9" s="9" t="s">
        <v>87</v>
      </c>
      <c r="F9" s="10">
        <v>8</v>
      </c>
      <c r="G9" s="33" t="str">
        <f t="shared" si="1"/>
        <v>陈诗玥8</v>
      </c>
      <c r="H9" s="23" t="s">
        <v>113</v>
      </c>
      <c r="I9" s="21">
        <v>9</v>
      </c>
      <c r="J9" s="35">
        <f t="shared" si="2"/>
        <v>8</v>
      </c>
      <c r="K9" s="33" t="str">
        <f t="shared" si="3"/>
        <v>王佳怡8</v>
      </c>
      <c r="M9" s="28" t="s">
        <v>230</v>
      </c>
      <c r="N9" s="28" t="str">
        <f t="shared" si="4"/>
        <v>8</v>
      </c>
      <c r="O9" t="b">
        <f t="shared" si="5"/>
        <v>0</v>
      </c>
      <c r="P9" t="b">
        <f t="shared" si="6"/>
        <v>0</v>
      </c>
      <c r="Q9" t="b">
        <f t="shared" si="7"/>
        <v>0</v>
      </c>
      <c r="R9" t="b">
        <f t="shared" si="8"/>
        <v>0</v>
      </c>
      <c r="S9" t="b">
        <f t="shared" si="9"/>
        <v>0</v>
      </c>
    </row>
    <row r="10" spans="1:19">
      <c r="A10" s="1" t="s">
        <v>10</v>
      </c>
      <c r="B10" s="1">
        <v>8</v>
      </c>
      <c r="C10" s="28" t="str">
        <f t="shared" si="0"/>
        <v>王惜玉8</v>
      </c>
      <c r="D10" s="1"/>
      <c r="E10" s="7" t="s">
        <v>88</v>
      </c>
      <c r="F10" s="8">
        <v>7</v>
      </c>
      <c r="G10" s="33" t="str">
        <f t="shared" si="1"/>
        <v>陈以琳7</v>
      </c>
      <c r="H10" s="22" t="s">
        <v>101</v>
      </c>
      <c r="I10" s="17">
        <v>8</v>
      </c>
      <c r="J10" s="35">
        <f t="shared" si="2"/>
        <v>7</v>
      </c>
      <c r="K10" s="33" t="str">
        <f t="shared" si="3"/>
        <v>江子恒7</v>
      </c>
      <c r="M10" s="28" t="s">
        <v>231</v>
      </c>
      <c r="N10" s="28" t="str">
        <f t="shared" si="4"/>
        <v>8</v>
      </c>
      <c r="O10" t="b">
        <f t="shared" si="5"/>
        <v>1</v>
      </c>
      <c r="P10" t="b">
        <f t="shared" si="6"/>
        <v>0</v>
      </c>
      <c r="Q10" t="b">
        <f t="shared" si="7"/>
        <v>0</v>
      </c>
      <c r="R10" t="b">
        <f t="shared" si="8"/>
        <v>0</v>
      </c>
      <c r="S10" t="b">
        <f t="shared" si="9"/>
        <v>1</v>
      </c>
    </row>
    <row r="11" spans="1:19">
      <c r="A11" s="1" t="s">
        <v>11</v>
      </c>
      <c r="B11" s="1">
        <v>7</v>
      </c>
      <c r="C11" s="28" t="str">
        <f t="shared" si="0"/>
        <v>徐明暄7</v>
      </c>
      <c r="D11" s="1"/>
      <c r="E11" s="9" t="s">
        <v>89</v>
      </c>
      <c r="F11" s="10">
        <v>7</v>
      </c>
      <c r="G11" s="33" t="str">
        <f t="shared" si="1"/>
        <v>陈则微7</v>
      </c>
      <c r="H11" s="23" t="s">
        <v>128</v>
      </c>
      <c r="I11" s="19">
        <v>8</v>
      </c>
      <c r="J11" s="35">
        <f t="shared" si="2"/>
        <v>7</v>
      </c>
      <c r="K11" s="33" t="str">
        <f t="shared" si="3"/>
        <v>周正浩7</v>
      </c>
      <c r="M11" s="28" t="s">
        <v>232</v>
      </c>
      <c r="N11" s="28" t="str">
        <f t="shared" si="4"/>
        <v>7</v>
      </c>
      <c r="O11" t="b">
        <f t="shared" si="5"/>
        <v>0</v>
      </c>
      <c r="P11" t="b">
        <f t="shared" si="6"/>
        <v>0</v>
      </c>
      <c r="Q11" t="b">
        <f t="shared" si="7"/>
        <v>0</v>
      </c>
      <c r="R11" t="b">
        <f t="shared" si="8"/>
        <v>0</v>
      </c>
      <c r="S11" t="b">
        <f t="shared" si="9"/>
        <v>0</v>
      </c>
    </row>
    <row r="12" spans="1:19">
      <c r="A12" s="1" t="s">
        <v>12</v>
      </c>
      <c r="B12" s="1">
        <v>7</v>
      </c>
      <c r="C12" s="28" t="str">
        <f t="shared" si="0"/>
        <v>许嘉欣7</v>
      </c>
      <c r="D12" s="1"/>
      <c r="E12" s="7" t="s">
        <v>90</v>
      </c>
      <c r="F12" s="8">
        <v>7</v>
      </c>
      <c r="G12" s="33" t="str">
        <f t="shared" si="1"/>
        <v>戴之颀7</v>
      </c>
      <c r="H12" s="22" t="s">
        <v>111</v>
      </c>
      <c r="I12" s="17">
        <v>8</v>
      </c>
      <c r="J12" s="35">
        <f t="shared" si="2"/>
        <v>7</v>
      </c>
      <c r="K12" s="33" t="str">
        <f t="shared" si="3"/>
        <v>沈盼洋7</v>
      </c>
      <c r="M12" s="28" t="s">
        <v>233</v>
      </c>
      <c r="N12" s="28" t="str">
        <f t="shared" si="4"/>
        <v>7</v>
      </c>
      <c r="O12" t="b">
        <f t="shared" si="5"/>
        <v>0</v>
      </c>
      <c r="P12" t="b">
        <f t="shared" si="6"/>
        <v>0</v>
      </c>
      <c r="Q12" t="b">
        <f t="shared" si="7"/>
        <v>0</v>
      </c>
      <c r="R12" t="b">
        <f t="shared" si="8"/>
        <v>0</v>
      </c>
      <c r="S12" t="b">
        <f t="shared" si="9"/>
        <v>0</v>
      </c>
    </row>
    <row r="13" spans="1:19">
      <c r="A13" s="1" t="s">
        <v>13</v>
      </c>
      <c r="B13" s="1">
        <v>8</v>
      </c>
      <c r="C13" s="28" t="str">
        <f t="shared" si="0"/>
        <v>喻非凡8</v>
      </c>
      <c r="D13" s="1"/>
      <c r="E13" s="11" t="s">
        <v>91</v>
      </c>
      <c r="F13" s="10">
        <v>7</v>
      </c>
      <c r="G13" s="33" t="str">
        <f t="shared" si="1"/>
        <v>但轼7</v>
      </c>
      <c r="H13" s="23" t="s">
        <v>114</v>
      </c>
      <c r="I13" s="19">
        <v>8</v>
      </c>
      <c r="J13" s="35">
        <f t="shared" si="2"/>
        <v>7</v>
      </c>
      <c r="K13" s="33" t="str">
        <f t="shared" si="3"/>
        <v>王樱霖7</v>
      </c>
      <c r="M13" s="28" t="s">
        <v>234</v>
      </c>
      <c r="N13" s="28" t="str">
        <f t="shared" si="4"/>
        <v>8</v>
      </c>
      <c r="O13" t="b">
        <f t="shared" si="5"/>
        <v>1</v>
      </c>
      <c r="P13" t="b">
        <f t="shared" si="6"/>
        <v>0</v>
      </c>
      <c r="Q13" t="b">
        <f t="shared" si="7"/>
        <v>0</v>
      </c>
      <c r="R13" t="b">
        <f t="shared" si="8"/>
        <v>0</v>
      </c>
      <c r="S13" t="b">
        <f t="shared" si="9"/>
        <v>1</v>
      </c>
    </row>
    <row r="14" spans="1:19">
      <c r="A14" s="1" t="s">
        <v>14</v>
      </c>
      <c r="B14" s="1">
        <v>7</v>
      </c>
      <c r="C14" s="28" t="str">
        <f t="shared" si="0"/>
        <v>张耀扬7</v>
      </c>
      <c r="D14" s="1"/>
      <c r="E14" s="7" t="s">
        <v>92</v>
      </c>
      <c r="F14" s="8">
        <v>6</v>
      </c>
      <c r="G14" s="33" t="str">
        <f t="shared" si="1"/>
        <v>丁季昊6</v>
      </c>
      <c r="H14" s="22" t="s">
        <v>82</v>
      </c>
      <c r="I14" s="17">
        <v>9</v>
      </c>
      <c r="J14" s="35">
        <f t="shared" si="2"/>
        <v>8</v>
      </c>
      <c r="K14" s="33" t="str">
        <f t="shared" si="3"/>
        <v>白耘坤8</v>
      </c>
      <c r="M14" s="28" t="s">
        <v>235</v>
      </c>
      <c r="N14" s="28" t="str">
        <f t="shared" si="4"/>
        <v>7</v>
      </c>
      <c r="O14" t="b">
        <f t="shared" si="5"/>
        <v>0</v>
      </c>
      <c r="P14" t="b">
        <f t="shared" si="6"/>
        <v>0</v>
      </c>
      <c r="Q14" t="b">
        <f t="shared" si="7"/>
        <v>0</v>
      </c>
      <c r="R14" t="b">
        <f t="shared" si="8"/>
        <v>0</v>
      </c>
      <c r="S14" t="b">
        <f t="shared" si="9"/>
        <v>0</v>
      </c>
    </row>
    <row r="15" spans="1:19">
      <c r="A15" s="1" t="s">
        <v>15</v>
      </c>
      <c r="B15" s="1">
        <v>8</v>
      </c>
      <c r="C15" s="28" t="str">
        <f t="shared" si="0"/>
        <v>钟楚秋8</v>
      </c>
      <c r="D15" s="1"/>
      <c r="E15" s="9" t="s">
        <v>93</v>
      </c>
      <c r="F15" s="10">
        <v>8</v>
      </c>
      <c r="G15" s="33" t="str">
        <f t="shared" si="1"/>
        <v>杜筱阳8</v>
      </c>
      <c r="H15" s="23" t="s">
        <v>133</v>
      </c>
      <c r="I15" s="19">
        <v>7</v>
      </c>
      <c r="J15" s="35">
        <f t="shared" si="2"/>
        <v>6</v>
      </c>
      <c r="K15" s="33" t="str">
        <f t="shared" si="3"/>
        <v>许皓林6</v>
      </c>
      <c r="M15" s="28" t="s">
        <v>236</v>
      </c>
      <c r="N15" s="28" t="str">
        <f t="shared" si="4"/>
        <v>8</v>
      </c>
      <c r="O15" t="b">
        <f t="shared" si="5"/>
        <v>0</v>
      </c>
      <c r="P15" t="b">
        <f t="shared" si="6"/>
        <v>0</v>
      </c>
      <c r="Q15" t="b">
        <f t="shared" si="7"/>
        <v>0</v>
      </c>
      <c r="R15" t="b">
        <f t="shared" si="8"/>
        <v>0</v>
      </c>
      <c r="S15" t="b">
        <f t="shared" si="9"/>
        <v>0</v>
      </c>
    </row>
    <row r="16" spans="1:19">
      <c r="A16" s="1" t="s">
        <v>16</v>
      </c>
      <c r="B16" s="1">
        <v>7</v>
      </c>
      <c r="C16" s="28" t="str">
        <f t="shared" si="0"/>
        <v>周诚7</v>
      </c>
      <c r="D16" s="1"/>
      <c r="E16" s="7" t="s">
        <v>94</v>
      </c>
      <c r="F16" s="8">
        <v>6</v>
      </c>
      <c r="G16" s="33" t="str">
        <f t="shared" si="1"/>
        <v>高越阳6</v>
      </c>
      <c r="H16" s="22" t="s">
        <v>124</v>
      </c>
      <c r="I16" s="20">
        <v>9</v>
      </c>
      <c r="J16" s="35">
        <f t="shared" si="2"/>
        <v>8</v>
      </c>
      <c r="K16" s="33" t="str">
        <f t="shared" si="3"/>
        <v>赵予晨8</v>
      </c>
      <c r="M16" s="28" t="s">
        <v>237</v>
      </c>
      <c r="N16" s="28" t="str">
        <f t="shared" si="4"/>
        <v>7</v>
      </c>
      <c r="O16" t="b">
        <f t="shared" si="5"/>
        <v>1</v>
      </c>
      <c r="P16" t="b">
        <f t="shared" si="6"/>
        <v>1</v>
      </c>
      <c r="Q16" t="b">
        <f t="shared" si="7"/>
        <v>1</v>
      </c>
      <c r="R16" t="b">
        <f t="shared" si="8"/>
        <v>1</v>
      </c>
      <c r="S16" t="b">
        <f t="shared" si="9"/>
        <v>1</v>
      </c>
    </row>
    <row r="17" spans="1:19">
      <c r="A17" s="1" t="s">
        <v>17</v>
      </c>
      <c r="B17" s="1">
        <v>7</v>
      </c>
      <c r="C17" s="28" t="str">
        <f t="shared" si="0"/>
        <v>周恒锋7</v>
      </c>
      <c r="D17" s="1"/>
      <c r="E17" s="9" t="s">
        <v>95</v>
      </c>
      <c r="F17" s="10">
        <v>8</v>
      </c>
      <c r="G17" s="33" t="str">
        <f t="shared" si="1"/>
        <v>顾含亮8</v>
      </c>
      <c r="H17" s="23" t="s">
        <v>6</v>
      </c>
      <c r="I17" s="19">
        <v>8</v>
      </c>
      <c r="J17" s="35">
        <f t="shared" si="2"/>
        <v>7</v>
      </c>
      <c r="K17" s="33" t="str">
        <f t="shared" si="3"/>
        <v>孙昊霖7</v>
      </c>
      <c r="M17" s="28" t="s">
        <v>238</v>
      </c>
      <c r="N17" s="28" t="str">
        <f t="shared" si="4"/>
        <v>7</v>
      </c>
      <c r="O17" t="b">
        <f t="shared" si="5"/>
        <v>0</v>
      </c>
      <c r="P17" t="b">
        <f t="shared" si="6"/>
        <v>0</v>
      </c>
      <c r="Q17" t="b">
        <f t="shared" si="7"/>
        <v>0</v>
      </c>
      <c r="R17" t="b">
        <f t="shared" si="8"/>
        <v>0</v>
      </c>
      <c r="S17" t="b">
        <f t="shared" si="9"/>
        <v>0</v>
      </c>
    </row>
    <row r="18" spans="1:19">
      <c r="A18" s="1" t="s">
        <v>18</v>
      </c>
      <c r="B18" s="1">
        <v>7</v>
      </c>
      <c r="C18" s="28" t="str">
        <f t="shared" si="0"/>
        <v>余可涵7</v>
      </c>
      <c r="D18" s="1"/>
      <c r="E18" s="7" t="s">
        <v>31</v>
      </c>
      <c r="F18" s="8">
        <v>7</v>
      </c>
      <c r="G18" s="33" t="str">
        <f t="shared" si="1"/>
        <v>顾琼7</v>
      </c>
      <c r="H18" s="16" t="s">
        <v>185</v>
      </c>
      <c r="I18" s="17">
        <v>8</v>
      </c>
      <c r="J18" s="35">
        <f t="shared" si="2"/>
        <v>7</v>
      </c>
      <c r="K18" s="33" t="str">
        <f t="shared" si="3"/>
        <v>曹徐一帆7</v>
      </c>
      <c r="M18" s="28" t="s">
        <v>239</v>
      </c>
      <c r="N18" s="28" t="str">
        <f t="shared" si="4"/>
        <v>7</v>
      </c>
      <c r="O18" t="b">
        <f t="shared" si="5"/>
        <v>0</v>
      </c>
      <c r="P18" t="b">
        <f t="shared" si="6"/>
        <v>0</v>
      </c>
      <c r="Q18" t="b">
        <f t="shared" si="7"/>
        <v>0</v>
      </c>
      <c r="R18" t="b">
        <f t="shared" si="8"/>
        <v>0</v>
      </c>
      <c r="S18" t="b">
        <f t="shared" si="9"/>
        <v>0</v>
      </c>
    </row>
    <row r="19" spans="1:19">
      <c r="A19" s="1" t="s">
        <v>19</v>
      </c>
      <c r="B19" s="1">
        <v>7</v>
      </c>
      <c r="C19" s="28" t="str">
        <f t="shared" si="0"/>
        <v>Julia7</v>
      </c>
      <c r="D19" s="1"/>
      <c r="E19" s="9" t="s">
        <v>96</v>
      </c>
      <c r="F19" s="10">
        <v>8</v>
      </c>
      <c r="G19" s="33" t="str">
        <f t="shared" si="1"/>
        <v>郭静薇8</v>
      </c>
      <c r="H19" s="23" t="s">
        <v>109</v>
      </c>
      <c r="I19" s="19">
        <v>9</v>
      </c>
      <c r="J19" s="35">
        <f t="shared" si="2"/>
        <v>8</v>
      </c>
      <c r="K19" s="33" t="str">
        <f t="shared" si="3"/>
        <v>秦毅8</v>
      </c>
      <c r="M19" s="28" t="s">
        <v>240</v>
      </c>
      <c r="N19" s="28" t="str">
        <f t="shared" si="4"/>
        <v>7</v>
      </c>
      <c r="O19" t="b">
        <f t="shared" si="5"/>
        <v>0</v>
      </c>
      <c r="P19" t="b">
        <f t="shared" si="6"/>
        <v>0</v>
      </c>
      <c r="Q19" t="b">
        <f t="shared" si="7"/>
        <v>0</v>
      </c>
      <c r="R19" t="b">
        <f t="shared" si="8"/>
        <v>0</v>
      </c>
      <c r="S19" t="b">
        <f t="shared" si="9"/>
        <v>0</v>
      </c>
    </row>
    <row r="20" spans="1:19">
      <c r="A20" s="1" t="s">
        <v>20</v>
      </c>
      <c r="B20" s="1">
        <v>9</v>
      </c>
      <c r="C20" s="28" t="str">
        <f t="shared" si="0"/>
        <v>蔡佑怡9</v>
      </c>
      <c r="D20" s="1"/>
      <c r="E20" s="7" t="s">
        <v>97</v>
      </c>
      <c r="F20" s="8">
        <v>6</v>
      </c>
      <c r="G20" s="33" t="str">
        <f t="shared" si="1"/>
        <v>郝思创6</v>
      </c>
      <c r="H20" s="22" t="s">
        <v>117</v>
      </c>
      <c r="I20" s="17">
        <v>8</v>
      </c>
      <c r="J20" s="35">
        <f t="shared" si="2"/>
        <v>7</v>
      </c>
      <c r="K20" s="33" t="str">
        <f t="shared" si="3"/>
        <v>杨溢乐7</v>
      </c>
      <c r="M20" s="28" t="s">
        <v>241</v>
      </c>
      <c r="N20" s="28" t="str">
        <f t="shared" si="4"/>
        <v>9</v>
      </c>
      <c r="O20" t="b">
        <f t="shared" si="5"/>
        <v>0</v>
      </c>
      <c r="P20" t="b">
        <f t="shared" si="6"/>
        <v>0</v>
      </c>
      <c r="Q20" t="b">
        <f t="shared" si="7"/>
        <v>0</v>
      </c>
      <c r="R20" t="b">
        <f t="shared" si="8"/>
        <v>0</v>
      </c>
      <c r="S20" t="b">
        <f t="shared" si="9"/>
        <v>0</v>
      </c>
    </row>
    <row r="21" spans="1:19">
      <c r="A21" s="1" t="s">
        <v>21</v>
      </c>
      <c r="B21" s="1">
        <v>9</v>
      </c>
      <c r="C21" s="28" t="str">
        <f t="shared" si="0"/>
        <v>仓秋怡9</v>
      </c>
      <c r="D21" s="1"/>
      <c r="E21" s="9" t="s">
        <v>98</v>
      </c>
      <c r="F21" s="10">
        <v>6</v>
      </c>
      <c r="G21" s="33" t="str">
        <f t="shared" si="1"/>
        <v>何诗彤6</v>
      </c>
      <c r="H21" s="23" t="s">
        <v>83</v>
      </c>
      <c r="I21" s="19">
        <v>9</v>
      </c>
      <c r="J21" s="35">
        <f t="shared" si="2"/>
        <v>8</v>
      </c>
      <c r="K21" s="33" t="str">
        <f t="shared" si="3"/>
        <v>包乾桢8</v>
      </c>
      <c r="M21" s="28" t="s">
        <v>242</v>
      </c>
      <c r="N21" s="28" t="str">
        <f t="shared" si="4"/>
        <v>9</v>
      </c>
      <c r="O21" t="b">
        <f t="shared" si="5"/>
        <v>0</v>
      </c>
      <c r="P21" t="b">
        <f t="shared" si="6"/>
        <v>0</v>
      </c>
      <c r="Q21" t="b">
        <f t="shared" si="7"/>
        <v>0</v>
      </c>
      <c r="R21" t="b">
        <f t="shared" si="8"/>
        <v>0</v>
      </c>
      <c r="S21" t="b">
        <f t="shared" si="9"/>
        <v>0</v>
      </c>
    </row>
    <row r="22" spans="1:19">
      <c r="A22" s="1" t="s">
        <v>22</v>
      </c>
      <c r="B22" s="1">
        <v>8</v>
      </c>
      <c r="C22" s="28" t="str">
        <f t="shared" si="0"/>
        <v>陈萌博8</v>
      </c>
      <c r="D22" s="1"/>
      <c r="E22" s="7" t="s">
        <v>99</v>
      </c>
      <c r="F22" s="8">
        <v>7</v>
      </c>
      <c r="G22" s="33" t="str">
        <f t="shared" si="1"/>
        <v>何旭杰7</v>
      </c>
      <c r="H22" s="16" t="s">
        <v>91</v>
      </c>
      <c r="I22" s="24">
        <v>8</v>
      </c>
      <c r="J22" s="35">
        <f t="shared" si="2"/>
        <v>7</v>
      </c>
      <c r="K22" s="33" t="str">
        <f t="shared" si="3"/>
        <v>但轼7</v>
      </c>
      <c r="M22" s="28" t="s">
        <v>243</v>
      </c>
      <c r="N22" s="28" t="str">
        <f t="shared" si="4"/>
        <v>8</v>
      </c>
      <c r="O22" t="b">
        <f t="shared" si="5"/>
        <v>1</v>
      </c>
      <c r="P22" t="b">
        <f t="shared" si="6"/>
        <v>1</v>
      </c>
      <c r="Q22" t="b">
        <f t="shared" si="7"/>
        <v>1</v>
      </c>
      <c r="R22" t="b">
        <f t="shared" si="8"/>
        <v>1</v>
      </c>
      <c r="S22" t="b">
        <f t="shared" si="9"/>
        <v>1</v>
      </c>
    </row>
    <row r="23" spans="1:19">
      <c r="A23" s="1" t="s">
        <v>23</v>
      </c>
      <c r="B23" s="1">
        <v>8</v>
      </c>
      <c r="C23" s="28" t="str">
        <f t="shared" si="0"/>
        <v>陈诗玥8</v>
      </c>
      <c r="D23" s="1"/>
      <c r="E23" s="9" t="s">
        <v>100</v>
      </c>
      <c r="F23" s="10">
        <v>6</v>
      </c>
      <c r="G23" s="33" t="str">
        <f t="shared" si="1"/>
        <v>季涵宇6</v>
      </c>
      <c r="H23" s="23" t="s">
        <v>87</v>
      </c>
      <c r="I23" s="21">
        <v>9</v>
      </c>
      <c r="J23" s="35">
        <f t="shared" si="2"/>
        <v>8</v>
      </c>
      <c r="K23" s="33" t="str">
        <f t="shared" si="3"/>
        <v>陈诗玥8</v>
      </c>
      <c r="M23" s="28" t="s">
        <v>244</v>
      </c>
      <c r="N23" s="28" t="str">
        <f t="shared" si="4"/>
        <v>8</v>
      </c>
      <c r="O23" t="b">
        <f t="shared" si="5"/>
        <v>1</v>
      </c>
      <c r="P23" t="b">
        <f t="shared" si="6"/>
        <v>1</v>
      </c>
      <c r="Q23" t="b">
        <f t="shared" si="7"/>
        <v>1</v>
      </c>
      <c r="R23" t="b">
        <f t="shared" si="8"/>
        <v>1</v>
      </c>
      <c r="S23" t="b">
        <f t="shared" si="9"/>
        <v>1</v>
      </c>
    </row>
    <row r="24" spans="1:19">
      <c r="A24" s="1" t="s">
        <v>24</v>
      </c>
      <c r="B24" s="1">
        <v>9</v>
      </c>
      <c r="C24" s="28" t="str">
        <f t="shared" si="0"/>
        <v>储启元9</v>
      </c>
      <c r="D24" s="1"/>
      <c r="E24" s="7" t="s">
        <v>101</v>
      </c>
      <c r="F24" s="8">
        <v>7</v>
      </c>
      <c r="G24" s="33" t="str">
        <f t="shared" si="1"/>
        <v>江子恒7</v>
      </c>
      <c r="H24" s="16" t="s">
        <v>186</v>
      </c>
      <c r="I24" s="17">
        <v>9</v>
      </c>
      <c r="J24" s="35">
        <f t="shared" si="2"/>
        <v>8</v>
      </c>
      <c r="K24" s="33" t="str">
        <f t="shared" si="3"/>
        <v>吴俊逸8</v>
      </c>
      <c r="M24" s="28" t="s">
        <v>245</v>
      </c>
      <c r="N24" s="28" t="str">
        <f t="shared" si="4"/>
        <v>9</v>
      </c>
      <c r="O24" t="b">
        <f t="shared" si="5"/>
        <v>0</v>
      </c>
      <c r="P24" t="b">
        <f t="shared" si="6"/>
        <v>0</v>
      </c>
      <c r="Q24" t="b">
        <f t="shared" si="7"/>
        <v>0</v>
      </c>
      <c r="R24" t="b">
        <f t="shared" si="8"/>
        <v>0</v>
      </c>
      <c r="S24" t="b">
        <f t="shared" si="9"/>
        <v>0</v>
      </c>
    </row>
    <row r="25" spans="1:19">
      <c r="A25" s="1" t="s">
        <v>25</v>
      </c>
      <c r="B25" s="1">
        <v>7</v>
      </c>
      <c r="C25" s="28" t="str">
        <f t="shared" si="0"/>
        <v>但轼7</v>
      </c>
      <c r="D25" s="1"/>
      <c r="E25" s="11" t="s">
        <v>102</v>
      </c>
      <c r="F25" s="10">
        <v>8</v>
      </c>
      <c r="G25" s="33" t="str">
        <f t="shared" si="1"/>
        <v>李善端8</v>
      </c>
      <c r="H25" s="23" t="s">
        <v>119</v>
      </c>
      <c r="I25" s="19">
        <v>9</v>
      </c>
      <c r="J25" s="35">
        <f t="shared" si="2"/>
        <v>8</v>
      </c>
      <c r="K25" s="33" t="str">
        <f t="shared" si="3"/>
        <v>余悦8</v>
      </c>
      <c r="M25" s="28" t="s">
        <v>246</v>
      </c>
      <c r="N25" s="28" t="str">
        <f t="shared" si="4"/>
        <v>7</v>
      </c>
      <c r="O25" t="b">
        <f t="shared" si="5"/>
        <v>1</v>
      </c>
      <c r="P25" t="b">
        <f t="shared" si="6"/>
        <v>1</v>
      </c>
      <c r="Q25" t="b">
        <f t="shared" si="7"/>
        <v>1</v>
      </c>
      <c r="R25" t="b">
        <f t="shared" si="8"/>
        <v>1</v>
      </c>
      <c r="S25" t="b">
        <f t="shared" si="9"/>
        <v>1</v>
      </c>
    </row>
    <row r="26" spans="1:19">
      <c r="A26" s="1" t="s">
        <v>26</v>
      </c>
      <c r="B26" s="1">
        <v>9</v>
      </c>
      <c r="C26" s="28" t="str">
        <f t="shared" si="0"/>
        <v>方逸宁9</v>
      </c>
      <c r="D26" s="1"/>
      <c r="E26" s="7" t="s">
        <v>103</v>
      </c>
      <c r="F26" s="8">
        <v>8</v>
      </c>
      <c r="G26" s="33" t="str">
        <f t="shared" si="1"/>
        <v>李世博8</v>
      </c>
      <c r="H26" s="16" t="s">
        <v>187</v>
      </c>
      <c r="I26" s="17">
        <v>8</v>
      </c>
      <c r="J26" s="35">
        <f t="shared" si="2"/>
        <v>7</v>
      </c>
      <c r="K26" s="33" t="str">
        <f t="shared" si="3"/>
        <v>梁媛7</v>
      </c>
      <c r="M26" s="28" t="s">
        <v>247</v>
      </c>
      <c r="N26" s="28" t="str">
        <f t="shared" si="4"/>
        <v>9</v>
      </c>
      <c r="O26" t="b">
        <f t="shared" si="5"/>
        <v>0</v>
      </c>
      <c r="P26" t="b">
        <f t="shared" si="6"/>
        <v>0</v>
      </c>
      <c r="Q26" t="b">
        <f t="shared" si="7"/>
        <v>0</v>
      </c>
      <c r="R26" t="b">
        <f t="shared" si="8"/>
        <v>0</v>
      </c>
      <c r="S26" t="b">
        <f t="shared" si="9"/>
        <v>0</v>
      </c>
    </row>
    <row r="27" spans="1:19">
      <c r="A27" s="1" t="s">
        <v>27</v>
      </c>
      <c r="B27" s="1">
        <v>7</v>
      </c>
      <c r="C27" s="28" t="str">
        <f t="shared" si="0"/>
        <v>费思杰7</v>
      </c>
      <c r="D27" s="1"/>
      <c r="E27" s="9" t="s">
        <v>104</v>
      </c>
      <c r="F27" s="10">
        <v>7</v>
      </c>
      <c r="G27" s="33" t="str">
        <f t="shared" si="1"/>
        <v>李雨晨7</v>
      </c>
      <c r="H27" s="18" t="s">
        <v>188</v>
      </c>
      <c r="I27" s="19">
        <v>9</v>
      </c>
      <c r="J27" s="35">
        <f t="shared" si="2"/>
        <v>8</v>
      </c>
      <c r="K27" s="33" t="str">
        <f t="shared" si="3"/>
        <v>黄周溢8</v>
      </c>
      <c r="M27" s="28" t="s">
        <v>248</v>
      </c>
      <c r="N27" s="28" t="str">
        <f t="shared" si="4"/>
        <v>7</v>
      </c>
      <c r="O27" t="b">
        <f t="shared" si="5"/>
        <v>1</v>
      </c>
      <c r="P27" t="b">
        <f t="shared" si="6"/>
        <v>0</v>
      </c>
      <c r="Q27" t="b">
        <f t="shared" si="7"/>
        <v>0</v>
      </c>
      <c r="R27" t="b">
        <f t="shared" si="8"/>
        <v>0</v>
      </c>
      <c r="S27" t="b">
        <f t="shared" si="9"/>
        <v>1</v>
      </c>
    </row>
    <row r="28" spans="1:19">
      <c r="A28" s="1" t="s">
        <v>28</v>
      </c>
      <c r="B28" s="1">
        <v>7</v>
      </c>
      <c r="C28" s="28" t="str">
        <f t="shared" si="0"/>
        <v>冯悦巍7</v>
      </c>
      <c r="D28" s="1"/>
      <c r="E28" s="7" t="s">
        <v>43</v>
      </c>
      <c r="F28" s="8">
        <v>8</v>
      </c>
      <c r="G28" s="33" t="str">
        <f t="shared" si="1"/>
        <v>卢奕多8</v>
      </c>
      <c r="H28" s="22" t="s">
        <v>96</v>
      </c>
      <c r="I28" s="20">
        <v>9</v>
      </c>
      <c r="J28" s="35">
        <f t="shared" si="2"/>
        <v>8</v>
      </c>
      <c r="K28" s="33" t="str">
        <f t="shared" si="3"/>
        <v>郭静薇8</v>
      </c>
      <c r="M28" s="28" t="s">
        <v>249</v>
      </c>
      <c r="N28" s="28" t="str">
        <f t="shared" si="4"/>
        <v>7</v>
      </c>
      <c r="O28" t="b">
        <f t="shared" si="5"/>
        <v>1</v>
      </c>
      <c r="P28" t="b">
        <f t="shared" si="6"/>
        <v>0</v>
      </c>
      <c r="Q28" t="b">
        <f t="shared" si="7"/>
        <v>0</v>
      </c>
      <c r="R28" t="b">
        <f t="shared" si="8"/>
        <v>0</v>
      </c>
      <c r="S28" t="b">
        <f t="shared" si="9"/>
        <v>1</v>
      </c>
    </row>
    <row r="29" spans="1:19">
      <c r="A29" s="1" t="s">
        <v>29</v>
      </c>
      <c r="B29" s="1">
        <v>9</v>
      </c>
      <c r="C29" s="28" t="str">
        <f t="shared" si="0"/>
        <v>富子怡9</v>
      </c>
      <c r="D29" s="1"/>
      <c r="E29" s="9" t="s">
        <v>105</v>
      </c>
      <c r="F29" s="12">
        <v>7</v>
      </c>
      <c r="G29" s="33" t="str">
        <f t="shared" si="1"/>
        <v>陆婧轶7</v>
      </c>
      <c r="H29" s="18" t="s">
        <v>189</v>
      </c>
      <c r="I29" s="19">
        <v>8</v>
      </c>
      <c r="J29" s="35">
        <f t="shared" si="2"/>
        <v>7</v>
      </c>
      <c r="K29" s="33" t="str">
        <f t="shared" si="3"/>
        <v>陈卓扬7</v>
      </c>
      <c r="M29" s="28" t="s">
        <v>250</v>
      </c>
      <c r="N29" s="28" t="str">
        <f t="shared" si="4"/>
        <v>9</v>
      </c>
      <c r="O29" t="b">
        <f t="shared" si="5"/>
        <v>0</v>
      </c>
      <c r="P29" t="b">
        <f t="shared" si="6"/>
        <v>0</v>
      </c>
      <c r="Q29" t="b">
        <f t="shared" si="7"/>
        <v>0</v>
      </c>
      <c r="R29" t="b">
        <f t="shared" si="8"/>
        <v>0</v>
      </c>
      <c r="S29" t="b">
        <f t="shared" si="9"/>
        <v>0</v>
      </c>
    </row>
    <row r="30" spans="1:19">
      <c r="A30" s="1" t="s">
        <v>30</v>
      </c>
      <c r="B30" s="1">
        <v>7</v>
      </c>
      <c r="C30" s="28" t="str">
        <f t="shared" si="0"/>
        <v>顾陈洋依7</v>
      </c>
      <c r="D30" s="1"/>
      <c r="E30" s="7" t="s">
        <v>106</v>
      </c>
      <c r="F30" s="8">
        <v>8</v>
      </c>
      <c r="G30" s="33" t="str">
        <f t="shared" si="1"/>
        <v>路镈延8</v>
      </c>
      <c r="H30" s="16" t="s">
        <v>190</v>
      </c>
      <c r="I30" s="17">
        <v>9</v>
      </c>
      <c r="J30" s="35">
        <f t="shared" si="2"/>
        <v>8</v>
      </c>
      <c r="K30" s="33" t="str">
        <f t="shared" si="3"/>
        <v>周梓维8</v>
      </c>
      <c r="M30" s="28" t="s">
        <v>251</v>
      </c>
      <c r="N30" s="28" t="str">
        <f t="shared" si="4"/>
        <v>7</v>
      </c>
      <c r="O30" t="b">
        <f t="shared" si="5"/>
        <v>1</v>
      </c>
      <c r="P30" t="b">
        <f t="shared" si="6"/>
        <v>0</v>
      </c>
      <c r="Q30" t="b">
        <f t="shared" si="7"/>
        <v>0</v>
      </c>
      <c r="R30" t="b">
        <f t="shared" si="8"/>
        <v>0</v>
      </c>
      <c r="S30" t="b">
        <f t="shared" si="9"/>
        <v>1</v>
      </c>
    </row>
    <row r="31" spans="1:19">
      <c r="A31" s="3" t="s">
        <v>31</v>
      </c>
      <c r="B31" s="4">
        <v>7</v>
      </c>
      <c r="C31" s="29" t="str">
        <f t="shared" si="0"/>
        <v>顾琼7</v>
      </c>
      <c r="D31" s="4"/>
      <c r="E31" s="9" t="s">
        <v>107</v>
      </c>
      <c r="F31" s="10">
        <v>7</v>
      </c>
      <c r="G31" s="33" t="str">
        <f t="shared" si="1"/>
        <v>马歆晔7</v>
      </c>
      <c r="H31" s="23" t="s">
        <v>127</v>
      </c>
      <c r="I31" s="19">
        <v>9</v>
      </c>
      <c r="J31" s="35">
        <f t="shared" si="2"/>
        <v>8</v>
      </c>
      <c r="K31" s="33" t="str">
        <f t="shared" si="3"/>
        <v>周洁8</v>
      </c>
      <c r="M31" s="29" t="s">
        <v>252</v>
      </c>
      <c r="N31" s="28" t="str">
        <f t="shared" si="4"/>
        <v>7</v>
      </c>
      <c r="O31" t="b">
        <f t="shared" si="5"/>
        <v>1</v>
      </c>
      <c r="P31" t="b">
        <f t="shared" si="6"/>
        <v>1</v>
      </c>
      <c r="Q31" t="b">
        <f t="shared" si="7"/>
        <v>1</v>
      </c>
      <c r="R31" t="b">
        <f t="shared" si="8"/>
        <v>1</v>
      </c>
      <c r="S31" t="b">
        <f t="shared" si="9"/>
        <v>1</v>
      </c>
    </row>
    <row r="32" spans="1:19">
      <c r="A32" s="1" t="s">
        <v>32</v>
      </c>
      <c r="B32" s="1">
        <v>8</v>
      </c>
      <c r="C32" s="28" t="str">
        <f t="shared" si="0"/>
        <v>郭静薇8</v>
      </c>
      <c r="D32" s="1"/>
      <c r="E32" s="7" t="s">
        <v>108</v>
      </c>
      <c r="F32" s="8">
        <v>6</v>
      </c>
      <c r="G32" s="33" t="str">
        <f t="shared" si="1"/>
        <v>马玉承6</v>
      </c>
      <c r="H32" s="22" t="s">
        <v>167</v>
      </c>
      <c r="I32" s="17">
        <v>9</v>
      </c>
      <c r="J32" s="35">
        <f t="shared" si="2"/>
        <v>8</v>
      </c>
      <c r="K32" s="33" t="str">
        <f t="shared" si="3"/>
        <v>王笑雪8</v>
      </c>
      <c r="M32" s="28" t="s">
        <v>253</v>
      </c>
      <c r="N32" s="28" t="str">
        <f t="shared" si="4"/>
        <v>8</v>
      </c>
      <c r="O32" t="b">
        <f t="shared" si="5"/>
        <v>1</v>
      </c>
      <c r="P32" t="b">
        <f t="shared" si="6"/>
        <v>1</v>
      </c>
      <c r="Q32" t="b">
        <f t="shared" si="7"/>
        <v>1</v>
      </c>
      <c r="R32" t="b">
        <f t="shared" si="8"/>
        <v>1</v>
      </c>
      <c r="S32" t="b">
        <f t="shared" si="9"/>
        <v>1</v>
      </c>
    </row>
    <row r="33" spans="1:19">
      <c r="A33" s="1" t="s">
        <v>33</v>
      </c>
      <c r="B33" s="1">
        <v>8</v>
      </c>
      <c r="C33" s="28" t="str">
        <f t="shared" si="0"/>
        <v>韩子玙8</v>
      </c>
      <c r="D33" s="1"/>
      <c r="E33" s="9" t="s">
        <v>109</v>
      </c>
      <c r="F33" s="10">
        <v>8</v>
      </c>
      <c r="G33" s="33" t="str">
        <f t="shared" si="1"/>
        <v>秦毅8</v>
      </c>
      <c r="H33" s="18" t="s">
        <v>191</v>
      </c>
      <c r="I33" s="19">
        <v>9</v>
      </c>
      <c r="J33" s="35">
        <f t="shared" si="2"/>
        <v>8</v>
      </c>
      <c r="K33" s="33" t="str">
        <f t="shared" si="3"/>
        <v>黄子夏8</v>
      </c>
      <c r="M33" s="28" t="s">
        <v>254</v>
      </c>
      <c r="N33" s="28" t="str">
        <f t="shared" si="4"/>
        <v>8</v>
      </c>
      <c r="O33" t="b">
        <f t="shared" si="5"/>
        <v>1</v>
      </c>
      <c r="P33" t="b">
        <f t="shared" si="6"/>
        <v>0</v>
      </c>
      <c r="Q33" t="b">
        <f t="shared" si="7"/>
        <v>0</v>
      </c>
      <c r="R33" t="b">
        <f t="shared" si="8"/>
        <v>0</v>
      </c>
      <c r="S33" t="b">
        <f t="shared" si="9"/>
        <v>1</v>
      </c>
    </row>
    <row r="34" spans="1:19">
      <c r="A34" s="1" t="s">
        <v>34</v>
      </c>
      <c r="B34" s="1">
        <v>8</v>
      </c>
      <c r="C34" s="28" t="str">
        <f t="shared" ref="C34:C65" si="10">A34&amp;B34</f>
        <v>姜祎阳8</v>
      </c>
      <c r="D34" s="1"/>
      <c r="E34" s="13" t="s">
        <v>110</v>
      </c>
      <c r="F34" s="8">
        <v>7</v>
      </c>
      <c r="G34" s="33" t="str">
        <f t="shared" si="1"/>
        <v>沈楷峻7</v>
      </c>
      <c r="H34" s="22" t="s">
        <v>115</v>
      </c>
      <c r="I34" s="17">
        <v>7</v>
      </c>
      <c r="J34" s="35">
        <f t="shared" si="2"/>
        <v>6</v>
      </c>
      <c r="K34" s="33" t="str">
        <f t="shared" si="3"/>
        <v>徐紫翎6</v>
      </c>
      <c r="M34" s="28" t="s">
        <v>255</v>
      </c>
      <c r="N34" s="28" t="str">
        <f t="shared" si="4"/>
        <v>8</v>
      </c>
      <c r="O34" t="b">
        <f t="shared" si="5"/>
        <v>0</v>
      </c>
      <c r="P34" t="b">
        <f t="shared" si="6"/>
        <v>0</v>
      </c>
      <c r="Q34" t="b">
        <f t="shared" si="7"/>
        <v>1</v>
      </c>
      <c r="R34" t="b">
        <f t="shared" si="8"/>
        <v>0</v>
      </c>
      <c r="S34" t="b">
        <f t="shared" si="9"/>
        <v>1</v>
      </c>
    </row>
    <row r="35" spans="1:19">
      <c r="A35" s="1" t="s">
        <v>35</v>
      </c>
      <c r="B35" s="1">
        <v>7</v>
      </c>
      <c r="C35" s="28" t="str">
        <f t="shared" si="10"/>
        <v>居苒7</v>
      </c>
      <c r="D35" s="1"/>
      <c r="E35" s="9" t="s">
        <v>111</v>
      </c>
      <c r="F35" s="10">
        <v>7</v>
      </c>
      <c r="G35" s="33" t="str">
        <f t="shared" si="1"/>
        <v>沈盼洋7</v>
      </c>
      <c r="H35" s="23" t="s">
        <v>97</v>
      </c>
      <c r="I35" s="19">
        <v>7</v>
      </c>
      <c r="J35" s="35">
        <f t="shared" si="2"/>
        <v>6</v>
      </c>
      <c r="K35" s="33" t="str">
        <f t="shared" si="3"/>
        <v>郝思创6</v>
      </c>
      <c r="M35" s="28" t="s">
        <v>256</v>
      </c>
      <c r="N35" s="28" t="str">
        <f t="shared" si="4"/>
        <v>7</v>
      </c>
      <c r="O35" t="b">
        <f t="shared" si="5"/>
        <v>1</v>
      </c>
      <c r="P35" t="b">
        <f t="shared" si="6"/>
        <v>0</v>
      </c>
      <c r="Q35" t="b">
        <f t="shared" si="7"/>
        <v>0</v>
      </c>
      <c r="R35" t="b">
        <f t="shared" si="8"/>
        <v>0</v>
      </c>
      <c r="S35" t="b">
        <f t="shared" si="9"/>
        <v>1</v>
      </c>
    </row>
    <row r="36" spans="1:19">
      <c r="A36" s="1" t="s">
        <v>36</v>
      </c>
      <c r="B36" s="1">
        <v>7</v>
      </c>
      <c r="C36" s="28" t="str">
        <f t="shared" si="10"/>
        <v>鞠佩言7</v>
      </c>
      <c r="D36" s="1"/>
      <c r="E36" s="7" t="s">
        <v>6</v>
      </c>
      <c r="F36" s="8">
        <v>7</v>
      </c>
      <c r="G36" s="33" t="str">
        <f t="shared" si="1"/>
        <v>孙昊霖7</v>
      </c>
      <c r="H36" s="16" t="s">
        <v>129</v>
      </c>
      <c r="I36" s="17">
        <v>8</v>
      </c>
      <c r="J36" s="35">
        <f t="shared" si="2"/>
        <v>7</v>
      </c>
      <c r="K36" s="33" t="str">
        <f t="shared" si="3"/>
        <v>焦敏7</v>
      </c>
      <c r="M36" s="28" t="s">
        <v>257</v>
      </c>
      <c r="N36" s="28" t="str">
        <f t="shared" si="4"/>
        <v>7</v>
      </c>
      <c r="O36" t="b">
        <f t="shared" si="5"/>
        <v>0</v>
      </c>
      <c r="P36" t="b">
        <f t="shared" si="6"/>
        <v>0</v>
      </c>
      <c r="Q36" t="b">
        <f t="shared" si="7"/>
        <v>0</v>
      </c>
      <c r="R36" t="b">
        <f t="shared" si="8"/>
        <v>0</v>
      </c>
      <c r="S36" t="b">
        <f t="shared" si="9"/>
        <v>0</v>
      </c>
    </row>
    <row r="37" spans="1:19">
      <c r="A37" s="1" t="s">
        <v>37</v>
      </c>
      <c r="B37" s="1">
        <v>7</v>
      </c>
      <c r="C37" s="28" t="str">
        <f t="shared" si="10"/>
        <v>孔维林7</v>
      </c>
      <c r="D37" s="1"/>
      <c r="E37" s="9" t="s">
        <v>112</v>
      </c>
      <c r="F37" s="10">
        <v>7</v>
      </c>
      <c r="G37" s="33" t="str">
        <f t="shared" si="1"/>
        <v>田子诣7</v>
      </c>
      <c r="H37" s="23" t="s">
        <v>116</v>
      </c>
      <c r="I37" s="19">
        <v>7</v>
      </c>
      <c r="J37" s="35">
        <f t="shared" si="2"/>
        <v>6</v>
      </c>
      <c r="K37" s="33" t="str">
        <f t="shared" si="3"/>
        <v>杨立诚6</v>
      </c>
      <c r="M37" s="28" t="s">
        <v>258</v>
      </c>
      <c r="N37" s="28" t="str">
        <f t="shared" si="4"/>
        <v>7</v>
      </c>
      <c r="O37" t="b">
        <f t="shared" si="5"/>
        <v>0</v>
      </c>
      <c r="P37" t="b">
        <f t="shared" si="6"/>
        <v>0</v>
      </c>
      <c r="Q37" t="b">
        <f t="shared" si="7"/>
        <v>0</v>
      </c>
      <c r="R37" t="b">
        <f t="shared" si="8"/>
        <v>0</v>
      </c>
      <c r="S37" t="b">
        <f t="shared" si="9"/>
        <v>0</v>
      </c>
    </row>
    <row r="38" spans="1:19">
      <c r="A38" s="1" t="s">
        <v>38</v>
      </c>
      <c r="B38" s="1">
        <v>9</v>
      </c>
      <c r="C38" s="28" t="str">
        <f t="shared" si="10"/>
        <v>李芳茹9</v>
      </c>
      <c r="D38" s="1"/>
      <c r="E38" s="7" t="s">
        <v>113</v>
      </c>
      <c r="F38" s="8">
        <v>8</v>
      </c>
      <c r="G38" s="33" t="str">
        <f t="shared" si="1"/>
        <v>王佳怡8</v>
      </c>
      <c r="H38" s="22" t="s">
        <v>43</v>
      </c>
      <c r="I38" s="20">
        <v>9</v>
      </c>
      <c r="J38" s="35">
        <f t="shared" si="2"/>
        <v>8</v>
      </c>
      <c r="K38" s="33" t="str">
        <f t="shared" si="3"/>
        <v>卢奕多8</v>
      </c>
      <c r="M38" s="28" t="s">
        <v>259</v>
      </c>
      <c r="N38" s="28" t="str">
        <f t="shared" si="4"/>
        <v>9</v>
      </c>
      <c r="O38" t="b">
        <f t="shared" si="5"/>
        <v>0</v>
      </c>
      <c r="P38" t="b">
        <f t="shared" si="6"/>
        <v>0</v>
      </c>
      <c r="Q38" t="b">
        <f t="shared" si="7"/>
        <v>0</v>
      </c>
      <c r="R38" t="b">
        <f t="shared" si="8"/>
        <v>0</v>
      </c>
      <c r="S38" t="b">
        <f t="shared" si="9"/>
        <v>0</v>
      </c>
    </row>
    <row r="39" spans="1:19">
      <c r="A39" s="1" t="s">
        <v>39</v>
      </c>
      <c r="B39" s="1">
        <v>8</v>
      </c>
      <c r="C39" s="28" t="str">
        <f t="shared" si="10"/>
        <v>李善端8</v>
      </c>
      <c r="D39" s="1"/>
      <c r="E39" s="9" t="s">
        <v>114</v>
      </c>
      <c r="F39" s="10">
        <v>7</v>
      </c>
      <c r="G39" s="33" t="str">
        <f t="shared" si="1"/>
        <v>王樱霖7</v>
      </c>
      <c r="H39" s="23" t="s">
        <v>105</v>
      </c>
      <c r="I39" s="19">
        <v>8</v>
      </c>
      <c r="J39" s="35">
        <f t="shared" si="2"/>
        <v>7</v>
      </c>
      <c r="K39" s="33" t="str">
        <f t="shared" si="3"/>
        <v>陆婧轶7</v>
      </c>
      <c r="M39" s="28" t="s">
        <v>260</v>
      </c>
      <c r="N39" s="28" t="str">
        <f t="shared" si="4"/>
        <v>8</v>
      </c>
      <c r="O39" t="b">
        <f t="shared" si="5"/>
        <v>1</v>
      </c>
      <c r="P39" t="b">
        <f t="shared" si="6"/>
        <v>1</v>
      </c>
      <c r="Q39" t="b">
        <f t="shared" si="7"/>
        <v>1</v>
      </c>
      <c r="R39" t="b">
        <f t="shared" si="8"/>
        <v>1</v>
      </c>
      <c r="S39" t="b">
        <f t="shared" si="9"/>
        <v>1</v>
      </c>
    </row>
    <row r="40" spans="1:19">
      <c r="A40" s="1" t="s">
        <v>40</v>
      </c>
      <c r="B40" s="1">
        <v>8</v>
      </c>
      <c r="C40" s="28" t="str">
        <f t="shared" si="10"/>
        <v>李世博8</v>
      </c>
      <c r="D40" s="1"/>
      <c r="E40" s="7" t="s">
        <v>115</v>
      </c>
      <c r="F40" s="8">
        <v>6</v>
      </c>
      <c r="G40" s="33" t="str">
        <f t="shared" si="1"/>
        <v>徐紫翎6</v>
      </c>
      <c r="H40" s="22" t="s">
        <v>122</v>
      </c>
      <c r="I40" s="17">
        <v>8</v>
      </c>
      <c r="J40" s="35">
        <f t="shared" si="2"/>
        <v>7</v>
      </c>
      <c r="K40" s="33" t="str">
        <f t="shared" si="3"/>
        <v>张祎泽7</v>
      </c>
      <c r="M40" s="28" t="s">
        <v>261</v>
      </c>
      <c r="N40" s="28" t="str">
        <f t="shared" si="4"/>
        <v>8</v>
      </c>
      <c r="O40" t="b">
        <f t="shared" si="5"/>
        <v>1</v>
      </c>
      <c r="P40" t="b">
        <f t="shared" si="6"/>
        <v>1</v>
      </c>
      <c r="Q40" t="b">
        <f t="shared" si="7"/>
        <v>1</v>
      </c>
      <c r="R40" t="b">
        <f t="shared" si="8"/>
        <v>1</v>
      </c>
      <c r="S40" t="b">
        <f t="shared" si="9"/>
        <v>1</v>
      </c>
    </row>
    <row r="41" spans="1:19">
      <c r="A41" s="1" t="s">
        <v>41</v>
      </c>
      <c r="B41" s="1">
        <v>9</v>
      </c>
      <c r="C41" s="28" t="str">
        <f t="shared" si="10"/>
        <v>刘翎9</v>
      </c>
      <c r="D41" s="1"/>
      <c r="E41" s="9" t="s">
        <v>116</v>
      </c>
      <c r="F41" s="10">
        <v>6</v>
      </c>
      <c r="G41" s="33" t="str">
        <f t="shared" si="1"/>
        <v>杨立诚6</v>
      </c>
      <c r="H41" s="23" t="s">
        <v>90</v>
      </c>
      <c r="I41" s="19">
        <v>8</v>
      </c>
      <c r="J41" s="35">
        <f t="shared" si="2"/>
        <v>7</v>
      </c>
      <c r="K41" s="33" t="str">
        <f t="shared" si="3"/>
        <v>戴之颀7</v>
      </c>
      <c r="M41" s="28" t="s">
        <v>262</v>
      </c>
      <c r="N41" s="28" t="str">
        <f t="shared" si="4"/>
        <v>9</v>
      </c>
      <c r="O41" t="b">
        <f t="shared" si="5"/>
        <v>0</v>
      </c>
      <c r="P41" t="b">
        <f t="shared" si="6"/>
        <v>0</v>
      </c>
      <c r="Q41" t="b">
        <f t="shared" si="7"/>
        <v>0</v>
      </c>
      <c r="R41" t="b">
        <f t="shared" si="8"/>
        <v>0</v>
      </c>
      <c r="S41" t="b">
        <f t="shared" si="9"/>
        <v>0</v>
      </c>
    </row>
    <row r="42" spans="1:19">
      <c r="A42" s="1" t="s">
        <v>42</v>
      </c>
      <c r="B42" s="1">
        <v>9</v>
      </c>
      <c r="C42" s="28" t="str">
        <f t="shared" si="10"/>
        <v>刘婉颖9</v>
      </c>
      <c r="D42" s="1"/>
      <c r="E42" s="7" t="s">
        <v>117</v>
      </c>
      <c r="F42" s="8">
        <v>7</v>
      </c>
      <c r="G42" s="33" t="str">
        <f t="shared" si="1"/>
        <v>杨溢乐7</v>
      </c>
      <c r="H42" s="22" t="s">
        <v>84</v>
      </c>
      <c r="I42" s="17">
        <v>8</v>
      </c>
      <c r="J42" s="35">
        <f t="shared" si="2"/>
        <v>7</v>
      </c>
      <c r="K42" s="33" t="str">
        <f t="shared" si="3"/>
        <v>陈怀瑾7</v>
      </c>
      <c r="M42" s="28" t="s">
        <v>263</v>
      </c>
      <c r="N42" s="28" t="str">
        <f t="shared" si="4"/>
        <v>9</v>
      </c>
      <c r="O42" t="b">
        <f t="shared" si="5"/>
        <v>0</v>
      </c>
      <c r="P42" t="b">
        <f t="shared" si="6"/>
        <v>0</v>
      </c>
      <c r="Q42" t="b">
        <f t="shared" si="7"/>
        <v>0</v>
      </c>
      <c r="R42" t="b">
        <f t="shared" si="8"/>
        <v>0</v>
      </c>
      <c r="S42" t="b">
        <f t="shared" si="9"/>
        <v>0</v>
      </c>
    </row>
    <row r="43" spans="1:19">
      <c r="A43" s="1" t="s">
        <v>43</v>
      </c>
      <c r="B43" s="1">
        <v>8</v>
      </c>
      <c r="C43" s="28" t="str">
        <f t="shared" si="10"/>
        <v>卢奕多8</v>
      </c>
      <c r="D43" s="1"/>
      <c r="E43" s="11" t="s">
        <v>59</v>
      </c>
      <c r="F43" s="12">
        <v>8</v>
      </c>
      <c r="G43" s="33" t="str">
        <f t="shared" si="1"/>
        <v>姚尚平8</v>
      </c>
      <c r="H43" s="23" t="s">
        <v>85</v>
      </c>
      <c r="I43" s="21">
        <v>9</v>
      </c>
      <c r="J43" s="35">
        <f t="shared" si="2"/>
        <v>8</v>
      </c>
      <c r="K43" s="33" t="str">
        <f t="shared" si="3"/>
        <v>陈萌博8</v>
      </c>
      <c r="M43" s="28" t="s">
        <v>264</v>
      </c>
      <c r="N43" s="28" t="str">
        <f t="shared" si="4"/>
        <v>8</v>
      </c>
      <c r="O43" t="b">
        <f t="shared" si="5"/>
        <v>1</v>
      </c>
      <c r="P43" t="b">
        <f t="shared" si="6"/>
        <v>1</v>
      </c>
      <c r="Q43" t="b">
        <f t="shared" si="7"/>
        <v>1</v>
      </c>
      <c r="R43" t="b">
        <f t="shared" si="8"/>
        <v>1</v>
      </c>
      <c r="S43" t="b">
        <f t="shared" si="9"/>
        <v>1</v>
      </c>
    </row>
    <row r="44" spans="1:19">
      <c r="A44" s="1" t="s">
        <v>44</v>
      </c>
      <c r="B44" s="1">
        <v>7</v>
      </c>
      <c r="C44" s="28" t="str">
        <f t="shared" si="10"/>
        <v>陆婧轶7</v>
      </c>
      <c r="D44" s="1"/>
      <c r="E44" s="7" t="s">
        <v>118</v>
      </c>
      <c r="F44" s="8">
        <v>8</v>
      </c>
      <c r="G44" s="33" t="str">
        <f t="shared" si="1"/>
        <v>尹子洋8</v>
      </c>
      <c r="H44" s="16" t="s">
        <v>192</v>
      </c>
      <c r="I44" s="17">
        <v>8</v>
      </c>
      <c r="J44" s="35">
        <f t="shared" si="2"/>
        <v>7</v>
      </c>
      <c r="K44" s="33" t="str">
        <f t="shared" si="3"/>
        <v>高阳7</v>
      </c>
      <c r="M44" s="28" t="s">
        <v>265</v>
      </c>
      <c r="N44" s="28" t="str">
        <f t="shared" si="4"/>
        <v>7</v>
      </c>
      <c r="O44" t="b">
        <f t="shared" si="5"/>
        <v>1</v>
      </c>
      <c r="P44" t="b">
        <f t="shared" si="6"/>
        <v>1</v>
      </c>
      <c r="Q44" t="b">
        <f t="shared" si="7"/>
        <v>1</v>
      </c>
      <c r="R44" t="b">
        <f t="shared" si="8"/>
        <v>1</v>
      </c>
      <c r="S44" t="b">
        <f t="shared" si="9"/>
        <v>1</v>
      </c>
    </row>
    <row r="45" spans="1:19">
      <c r="A45" s="1" t="s">
        <v>45</v>
      </c>
      <c r="B45" s="1">
        <v>8</v>
      </c>
      <c r="C45" s="28" t="str">
        <f t="shared" si="10"/>
        <v>陆顺顺8</v>
      </c>
      <c r="D45" s="1"/>
      <c r="E45" s="9" t="s">
        <v>119</v>
      </c>
      <c r="F45" s="10">
        <v>8</v>
      </c>
      <c r="G45" s="33" t="str">
        <f t="shared" si="1"/>
        <v>余悦8</v>
      </c>
      <c r="H45" s="23" t="s">
        <v>99</v>
      </c>
      <c r="I45" s="19">
        <v>8</v>
      </c>
      <c r="J45" s="35">
        <f t="shared" si="2"/>
        <v>7</v>
      </c>
      <c r="K45" s="33" t="str">
        <f t="shared" si="3"/>
        <v>何旭杰7</v>
      </c>
      <c r="M45" s="28" t="s">
        <v>266</v>
      </c>
      <c r="N45" s="28" t="str">
        <f t="shared" si="4"/>
        <v>8</v>
      </c>
      <c r="O45" t="b">
        <f t="shared" si="5"/>
        <v>1</v>
      </c>
      <c r="P45" t="b">
        <f t="shared" si="6"/>
        <v>0</v>
      </c>
      <c r="Q45" t="b">
        <f t="shared" si="7"/>
        <v>0</v>
      </c>
      <c r="R45" t="b">
        <f t="shared" si="8"/>
        <v>0</v>
      </c>
      <c r="S45" t="b">
        <f t="shared" si="9"/>
        <v>1</v>
      </c>
    </row>
    <row r="46" spans="1:19">
      <c r="A46" s="1" t="s">
        <v>46</v>
      </c>
      <c r="B46" s="1">
        <v>8</v>
      </c>
      <c r="C46" s="28" t="str">
        <f t="shared" si="10"/>
        <v>吕晨浩8</v>
      </c>
      <c r="D46" s="1"/>
      <c r="E46" s="7" t="s">
        <v>120</v>
      </c>
      <c r="F46" s="8">
        <v>6</v>
      </c>
      <c r="G46" s="33" t="str">
        <f t="shared" si="1"/>
        <v>詹笑晴6</v>
      </c>
      <c r="H46" s="16" t="s">
        <v>193</v>
      </c>
      <c r="I46" s="17">
        <v>9</v>
      </c>
      <c r="J46" s="35">
        <f t="shared" si="2"/>
        <v>8</v>
      </c>
      <c r="K46" s="33" t="str">
        <f t="shared" si="3"/>
        <v>江禹杰8</v>
      </c>
      <c r="M46" s="28" t="s">
        <v>267</v>
      </c>
      <c r="N46" s="28" t="str">
        <f t="shared" si="4"/>
        <v>8</v>
      </c>
      <c r="O46" t="b">
        <f t="shared" si="5"/>
        <v>0</v>
      </c>
      <c r="P46" t="b">
        <f t="shared" si="6"/>
        <v>0</v>
      </c>
      <c r="Q46" t="b">
        <f t="shared" si="7"/>
        <v>0</v>
      </c>
      <c r="R46" t="b">
        <f t="shared" si="8"/>
        <v>0</v>
      </c>
      <c r="S46" t="b">
        <f t="shared" si="9"/>
        <v>0</v>
      </c>
    </row>
    <row r="47" spans="1:19">
      <c r="A47" s="1" t="s">
        <v>47</v>
      </c>
      <c r="B47" s="1">
        <v>7</v>
      </c>
      <c r="C47" s="28" t="str">
        <f t="shared" si="10"/>
        <v>聂宇萱7</v>
      </c>
      <c r="D47" s="1"/>
      <c r="E47" s="9" t="s">
        <v>121</v>
      </c>
      <c r="F47" s="10">
        <v>7</v>
      </c>
      <c r="G47" s="33" t="str">
        <f t="shared" si="1"/>
        <v>张景皓7</v>
      </c>
      <c r="H47" s="23" t="s">
        <v>103</v>
      </c>
      <c r="I47" s="21">
        <v>9</v>
      </c>
      <c r="J47" s="35">
        <f t="shared" si="2"/>
        <v>8</v>
      </c>
      <c r="K47" s="33" t="str">
        <f t="shared" si="3"/>
        <v>李世博8</v>
      </c>
      <c r="M47" s="28" t="s">
        <v>268</v>
      </c>
      <c r="N47" s="28" t="str">
        <f t="shared" si="4"/>
        <v>7</v>
      </c>
      <c r="O47" t="b">
        <f t="shared" si="5"/>
        <v>1</v>
      </c>
      <c r="P47" t="b">
        <f t="shared" si="6"/>
        <v>1</v>
      </c>
      <c r="Q47" t="b">
        <f t="shared" si="7"/>
        <v>1</v>
      </c>
      <c r="R47" t="b">
        <f t="shared" si="8"/>
        <v>1</v>
      </c>
      <c r="S47" t="b">
        <f t="shared" si="9"/>
        <v>1</v>
      </c>
    </row>
    <row r="48" spans="1:19">
      <c r="A48" s="1" t="s">
        <v>48</v>
      </c>
      <c r="B48" s="1">
        <v>8</v>
      </c>
      <c r="C48" s="28" t="str">
        <f t="shared" si="10"/>
        <v>秦毅8</v>
      </c>
      <c r="D48" s="1"/>
      <c r="E48" s="7" t="s">
        <v>122</v>
      </c>
      <c r="F48" s="8">
        <v>7</v>
      </c>
      <c r="G48" s="33" t="str">
        <f t="shared" si="1"/>
        <v>张祎泽7</v>
      </c>
      <c r="H48" s="16" t="s">
        <v>194</v>
      </c>
      <c r="I48" s="17">
        <v>8</v>
      </c>
      <c r="J48" s="35">
        <f t="shared" si="2"/>
        <v>7</v>
      </c>
      <c r="K48" s="33" t="str">
        <f t="shared" si="3"/>
        <v>李艾暄7</v>
      </c>
      <c r="M48" s="28" t="s">
        <v>269</v>
      </c>
      <c r="N48" s="28" t="str">
        <f t="shared" si="4"/>
        <v>8</v>
      </c>
      <c r="O48" t="b">
        <f t="shared" si="5"/>
        <v>1</v>
      </c>
      <c r="P48" t="b">
        <f t="shared" si="6"/>
        <v>1</v>
      </c>
      <c r="Q48" t="b">
        <f t="shared" si="7"/>
        <v>1</v>
      </c>
      <c r="R48" t="b">
        <f t="shared" si="8"/>
        <v>1</v>
      </c>
      <c r="S48" t="b">
        <f t="shared" si="9"/>
        <v>1</v>
      </c>
    </row>
    <row r="49" spans="1:19">
      <c r="A49" s="1" t="s">
        <v>49</v>
      </c>
      <c r="B49" s="1">
        <v>7</v>
      </c>
      <c r="C49" s="28" t="str">
        <f t="shared" si="10"/>
        <v>沈盼洋7</v>
      </c>
      <c r="D49" s="1"/>
      <c r="E49" s="9" t="s">
        <v>123</v>
      </c>
      <c r="F49" s="10">
        <v>8</v>
      </c>
      <c r="G49" s="33" t="str">
        <f t="shared" si="1"/>
        <v>张郑义8</v>
      </c>
      <c r="H49" s="23" t="s">
        <v>104</v>
      </c>
      <c r="I49" s="21">
        <v>8</v>
      </c>
      <c r="J49" s="35">
        <f t="shared" si="2"/>
        <v>7</v>
      </c>
      <c r="K49" s="33" t="str">
        <f t="shared" si="3"/>
        <v>李雨晨7</v>
      </c>
      <c r="M49" s="28" t="s">
        <v>270</v>
      </c>
      <c r="N49" s="28" t="str">
        <f t="shared" si="4"/>
        <v>7</v>
      </c>
      <c r="O49" t="b">
        <f t="shared" si="5"/>
        <v>1</v>
      </c>
      <c r="P49" t="b">
        <f t="shared" si="6"/>
        <v>1</v>
      </c>
      <c r="Q49" t="b">
        <f t="shared" si="7"/>
        <v>1</v>
      </c>
      <c r="R49" t="b">
        <f t="shared" si="8"/>
        <v>1</v>
      </c>
      <c r="S49" t="b">
        <f t="shared" si="9"/>
        <v>1</v>
      </c>
    </row>
    <row r="50" spans="1:19">
      <c r="A50" s="1" t="s">
        <v>50</v>
      </c>
      <c r="B50" s="1">
        <v>7</v>
      </c>
      <c r="C50" s="28" t="str">
        <f t="shared" si="10"/>
        <v>宋之涵7</v>
      </c>
      <c r="D50" s="1"/>
      <c r="E50" s="7" t="s">
        <v>124</v>
      </c>
      <c r="F50" s="8">
        <v>8</v>
      </c>
      <c r="G50" s="33" t="str">
        <f t="shared" si="1"/>
        <v>赵予晨8</v>
      </c>
      <c r="H50" s="22" t="s">
        <v>153</v>
      </c>
      <c r="I50" s="17">
        <v>9</v>
      </c>
      <c r="J50" s="35">
        <f t="shared" si="2"/>
        <v>8</v>
      </c>
      <c r="K50" s="33" t="str">
        <f t="shared" si="3"/>
        <v>鲁浙栋8</v>
      </c>
      <c r="M50" s="28" t="s">
        <v>271</v>
      </c>
      <c r="N50" s="28" t="str">
        <f t="shared" si="4"/>
        <v>7</v>
      </c>
      <c r="O50" t="b">
        <f t="shared" si="5"/>
        <v>0</v>
      </c>
      <c r="P50" t="b">
        <f t="shared" si="6"/>
        <v>0</v>
      </c>
      <c r="Q50" t="b">
        <f t="shared" si="7"/>
        <v>0</v>
      </c>
      <c r="R50" t="b">
        <f t="shared" si="8"/>
        <v>0</v>
      </c>
      <c r="S50" t="b">
        <f t="shared" si="9"/>
        <v>0</v>
      </c>
    </row>
    <row r="51" spans="1:19">
      <c r="A51" s="1" t="s">
        <v>51</v>
      </c>
      <c r="B51" s="1">
        <v>7</v>
      </c>
      <c r="C51" s="28" t="str">
        <f t="shared" si="10"/>
        <v>苏城7</v>
      </c>
      <c r="D51" s="1"/>
      <c r="E51" s="9" t="s">
        <v>125</v>
      </c>
      <c r="F51" s="10">
        <v>7</v>
      </c>
      <c r="G51" s="33" t="str">
        <f t="shared" si="1"/>
        <v>周诚7</v>
      </c>
      <c r="H51" s="18" t="s">
        <v>47</v>
      </c>
      <c r="I51" s="19">
        <v>8</v>
      </c>
      <c r="J51" s="35">
        <f t="shared" si="2"/>
        <v>7</v>
      </c>
      <c r="K51" s="33" t="str">
        <f t="shared" si="3"/>
        <v>聂宇萱7</v>
      </c>
      <c r="M51" s="28" t="s">
        <v>272</v>
      </c>
      <c r="N51" s="28" t="str">
        <f t="shared" si="4"/>
        <v>7</v>
      </c>
      <c r="O51" t="b">
        <f t="shared" si="5"/>
        <v>1</v>
      </c>
      <c r="P51" t="b">
        <f t="shared" si="6"/>
        <v>1</v>
      </c>
      <c r="Q51" t="b">
        <f t="shared" si="7"/>
        <v>1</v>
      </c>
      <c r="R51" t="b">
        <f t="shared" si="8"/>
        <v>1</v>
      </c>
      <c r="S51" t="b">
        <f t="shared" si="9"/>
        <v>1</v>
      </c>
    </row>
    <row r="52" spans="1:19">
      <c r="A52" s="1" t="s">
        <v>52</v>
      </c>
      <c r="B52" s="1">
        <v>9</v>
      </c>
      <c r="C52" s="28" t="str">
        <f t="shared" si="10"/>
        <v>唐艺杨9</v>
      </c>
      <c r="D52" s="1"/>
      <c r="E52" s="7" t="s">
        <v>126</v>
      </c>
      <c r="F52" s="8">
        <v>8</v>
      </c>
      <c r="G52" s="33" t="str">
        <f t="shared" si="1"/>
        <v>周铖洋8</v>
      </c>
      <c r="H52" s="16" t="s">
        <v>159</v>
      </c>
      <c r="I52" s="20">
        <v>9</v>
      </c>
      <c r="J52" s="35">
        <f t="shared" si="2"/>
        <v>8</v>
      </c>
      <c r="K52" s="33" t="str">
        <f t="shared" si="3"/>
        <v>邱功润8</v>
      </c>
      <c r="M52" s="28" t="s">
        <v>273</v>
      </c>
      <c r="N52" s="28" t="str">
        <f t="shared" si="4"/>
        <v>9</v>
      </c>
      <c r="O52" t="b">
        <f t="shared" si="5"/>
        <v>0</v>
      </c>
      <c r="P52" t="b">
        <f t="shared" si="6"/>
        <v>0</v>
      </c>
      <c r="Q52" t="b">
        <f t="shared" si="7"/>
        <v>0</v>
      </c>
      <c r="R52" t="b">
        <f t="shared" si="8"/>
        <v>0</v>
      </c>
      <c r="S52" t="b">
        <f t="shared" si="9"/>
        <v>0</v>
      </c>
    </row>
    <row r="53" spans="1:19">
      <c r="A53" s="1" t="s">
        <v>53</v>
      </c>
      <c r="B53" s="1">
        <v>8</v>
      </c>
      <c r="C53" s="28" t="str">
        <f t="shared" si="10"/>
        <v>王超8</v>
      </c>
      <c r="D53" s="1"/>
      <c r="E53" s="9" t="s">
        <v>127</v>
      </c>
      <c r="F53" s="10">
        <v>8</v>
      </c>
      <c r="G53" s="33" t="str">
        <f t="shared" si="1"/>
        <v>周洁8</v>
      </c>
      <c r="H53" s="18" t="s">
        <v>195</v>
      </c>
      <c r="I53" s="19">
        <v>8</v>
      </c>
      <c r="J53" s="35">
        <f t="shared" si="2"/>
        <v>7</v>
      </c>
      <c r="K53" s="33" t="str">
        <f t="shared" si="3"/>
        <v>邱凝薇7</v>
      </c>
      <c r="M53" s="28" t="s">
        <v>274</v>
      </c>
      <c r="N53" s="28" t="str">
        <f t="shared" si="4"/>
        <v>8</v>
      </c>
      <c r="O53" t="b">
        <f t="shared" si="5"/>
        <v>0</v>
      </c>
      <c r="P53" t="b">
        <f t="shared" si="6"/>
        <v>0</v>
      </c>
      <c r="Q53" t="b">
        <f t="shared" si="7"/>
        <v>0</v>
      </c>
      <c r="R53" t="b">
        <f t="shared" si="8"/>
        <v>0</v>
      </c>
      <c r="S53" t="b">
        <f t="shared" si="9"/>
        <v>0</v>
      </c>
    </row>
    <row r="54" spans="1:19">
      <c r="A54" s="1" t="s">
        <v>54</v>
      </c>
      <c r="B54" s="1">
        <v>8</v>
      </c>
      <c r="C54" s="28" t="str">
        <f t="shared" si="10"/>
        <v>王翔8</v>
      </c>
      <c r="D54" s="1"/>
      <c r="E54" s="7" t="s">
        <v>128</v>
      </c>
      <c r="F54" s="8">
        <v>7</v>
      </c>
      <c r="G54" s="33" t="str">
        <f t="shared" si="1"/>
        <v>周正浩7</v>
      </c>
      <c r="H54" s="22" t="s">
        <v>81</v>
      </c>
      <c r="I54" s="17">
        <v>9</v>
      </c>
      <c r="J54" s="35">
        <f t="shared" si="2"/>
        <v>8</v>
      </c>
      <c r="K54" s="33" t="str">
        <f t="shared" si="3"/>
        <v>傅政8</v>
      </c>
      <c r="M54" s="28" t="s">
        <v>275</v>
      </c>
      <c r="N54" s="28" t="str">
        <f t="shared" si="4"/>
        <v>8</v>
      </c>
      <c r="O54" t="b">
        <f t="shared" si="5"/>
        <v>1</v>
      </c>
      <c r="P54" t="b">
        <f t="shared" si="6"/>
        <v>0</v>
      </c>
      <c r="Q54" t="b">
        <f t="shared" si="7"/>
        <v>0</v>
      </c>
      <c r="R54" t="b">
        <f t="shared" si="8"/>
        <v>0</v>
      </c>
      <c r="S54" t="b">
        <f t="shared" si="9"/>
        <v>1</v>
      </c>
    </row>
    <row r="55" spans="1:19">
      <c r="A55" s="1" t="s">
        <v>55</v>
      </c>
      <c r="B55" s="1">
        <v>9</v>
      </c>
      <c r="C55" s="28" t="str">
        <f t="shared" si="10"/>
        <v>忻奕9</v>
      </c>
      <c r="D55" s="1"/>
      <c r="E55" s="9" t="s">
        <v>129</v>
      </c>
      <c r="F55" s="10">
        <v>7</v>
      </c>
      <c r="G55" s="33" t="str">
        <f t="shared" si="1"/>
        <v>焦敏7</v>
      </c>
      <c r="H55" s="23" t="s">
        <v>118</v>
      </c>
      <c r="I55" s="19">
        <v>9</v>
      </c>
      <c r="J55" s="35">
        <f t="shared" si="2"/>
        <v>8</v>
      </c>
      <c r="K55" s="33" t="str">
        <f t="shared" si="3"/>
        <v>尹子洋8</v>
      </c>
      <c r="M55" s="28" t="s">
        <v>276</v>
      </c>
      <c r="N55" s="28" t="str">
        <f t="shared" si="4"/>
        <v>9</v>
      </c>
      <c r="O55" t="b">
        <f t="shared" si="5"/>
        <v>0</v>
      </c>
      <c r="P55" t="b">
        <f t="shared" si="6"/>
        <v>0</v>
      </c>
      <c r="Q55" t="b">
        <f t="shared" si="7"/>
        <v>0</v>
      </c>
      <c r="R55" t="b">
        <f t="shared" si="8"/>
        <v>0</v>
      </c>
      <c r="S55" t="b">
        <f t="shared" si="9"/>
        <v>0</v>
      </c>
    </row>
    <row r="56" spans="1:19">
      <c r="A56" s="1" t="s">
        <v>56</v>
      </c>
      <c r="B56" s="1">
        <v>9</v>
      </c>
      <c r="C56" s="28" t="str">
        <f t="shared" si="10"/>
        <v>徐华健9</v>
      </c>
      <c r="D56" s="1"/>
      <c r="E56" s="13" t="s">
        <v>130</v>
      </c>
      <c r="F56" s="8">
        <v>7</v>
      </c>
      <c r="G56" s="33" t="str">
        <f t="shared" si="1"/>
        <v>刘昕语7</v>
      </c>
      <c r="H56" s="22" t="s">
        <v>89</v>
      </c>
      <c r="I56" s="17">
        <v>8</v>
      </c>
      <c r="J56" s="35">
        <f t="shared" si="2"/>
        <v>7</v>
      </c>
      <c r="K56" s="33" t="str">
        <f t="shared" si="3"/>
        <v>陈则微7</v>
      </c>
      <c r="M56" s="28" t="s">
        <v>277</v>
      </c>
      <c r="N56" s="28" t="str">
        <f t="shared" si="4"/>
        <v>9</v>
      </c>
      <c r="O56" t="b">
        <f t="shared" si="5"/>
        <v>0</v>
      </c>
      <c r="P56" t="b">
        <f t="shared" si="6"/>
        <v>0</v>
      </c>
      <c r="Q56" t="b">
        <f t="shared" si="7"/>
        <v>0</v>
      </c>
      <c r="R56" t="b">
        <f t="shared" si="8"/>
        <v>0</v>
      </c>
      <c r="S56" t="b">
        <f t="shared" si="9"/>
        <v>0</v>
      </c>
    </row>
    <row r="57" spans="1:19">
      <c r="A57" s="1" t="s">
        <v>57</v>
      </c>
      <c r="B57" s="1">
        <v>8</v>
      </c>
      <c r="C57" s="28" t="str">
        <f t="shared" si="10"/>
        <v>徐若梅8</v>
      </c>
      <c r="D57" s="1"/>
      <c r="E57" s="9" t="s">
        <v>131</v>
      </c>
      <c r="F57" s="10">
        <v>7</v>
      </c>
      <c r="G57" s="33" t="str">
        <f t="shared" si="1"/>
        <v>刘志强7</v>
      </c>
      <c r="H57" s="23" t="s">
        <v>112</v>
      </c>
      <c r="I57" s="19">
        <v>8</v>
      </c>
      <c r="J57" s="35">
        <f t="shared" si="2"/>
        <v>7</v>
      </c>
      <c r="K57" s="33" t="str">
        <f t="shared" si="3"/>
        <v>田子诣7</v>
      </c>
      <c r="M57" s="28" t="s">
        <v>278</v>
      </c>
      <c r="N57" s="28" t="str">
        <f t="shared" si="4"/>
        <v>8</v>
      </c>
      <c r="O57" t="b">
        <f t="shared" si="5"/>
        <v>0</v>
      </c>
      <c r="P57" t="b">
        <f t="shared" si="6"/>
        <v>0</v>
      </c>
      <c r="Q57" t="b">
        <f t="shared" si="7"/>
        <v>0</v>
      </c>
      <c r="R57" t="b">
        <f t="shared" si="8"/>
        <v>0</v>
      </c>
      <c r="S57" t="b">
        <f t="shared" si="9"/>
        <v>0</v>
      </c>
    </row>
    <row r="58" spans="1:19">
      <c r="A58" s="1" t="s">
        <v>58</v>
      </c>
      <c r="B58" s="1">
        <v>8</v>
      </c>
      <c r="C58" s="28" t="str">
        <f t="shared" si="10"/>
        <v>姚家辉8</v>
      </c>
      <c r="D58" s="1"/>
      <c r="E58" s="7" t="s">
        <v>132</v>
      </c>
      <c r="F58" s="8">
        <v>7</v>
      </c>
      <c r="G58" s="33" t="str">
        <f t="shared" si="1"/>
        <v>王曹郡7</v>
      </c>
      <c r="H58" s="16" t="s">
        <v>196</v>
      </c>
      <c r="I58" s="17">
        <v>7</v>
      </c>
      <c r="J58" s="35">
        <f t="shared" si="2"/>
        <v>6</v>
      </c>
      <c r="K58" s="33" t="str">
        <f t="shared" si="3"/>
        <v>叶怿杰6</v>
      </c>
      <c r="M58" s="28" t="s">
        <v>279</v>
      </c>
      <c r="N58" s="28" t="str">
        <f t="shared" si="4"/>
        <v>8</v>
      </c>
      <c r="O58" t="b">
        <f t="shared" si="5"/>
        <v>0</v>
      </c>
      <c r="P58" t="b">
        <f t="shared" si="6"/>
        <v>0</v>
      </c>
      <c r="Q58" t="b">
        <f t="shared" si="7"/>
        <v>0</v>
      </c>
      <c r="R58" t="b">
        <f t="shared" si="8"/>
        <v>0</v>
      </c>
      <c r="S58" t="b">
        <f t="shared" si="9"/>
        <v>0</v>
      </c>
    </row>
    <row r="59" spans="1:19">
      <c r="A59" s="1" t="s">
        <v>59</v>
      </c>
      <c r="B59" s="1">
        <v>8</v>
      </c>
      <c r="C59" s="28" t="str">
        <f t="shared" si="10"/>
        <v>姚尚平8</v>
      </c>
      <c r="D59" s="1"/>
      <c r="E59" s="9" t="s">
        <v>133</v>
      </c>
      <c r="F59" s="10">
        <v>7</v>
      </c>
      <c r="G59" s="33" t="str">
        <f t="shared" si="1"/>
        <v>许皓林7</v>
      </c>
      <c r="H59" s="23" t="s">
        <v>131</v>
      </c>
      <c r="I59" s="19">
        <v>8</v>
      </c>
      <c r="J59" s="35">
        <f t="shared" si="2"/>
        <v>7</v>
      </c>
      <c r="K59" s="33" t="str">
        <f t="shared" si="3"/>
        <v>刘志强7</v>
      </c>
      <c r="M59" s="28" t="s">
        <v>280</v>
      </c>
      <c r="N59" s="28" t="str">
        <f t="shared" si="4"/>
        <v>8</v>
      </c>
      <c r="O59" t="b">
        <f t="shared" si="5"/>
        <v>1</v>
      </c>
      <c r="P59" t="b">
        <f t="shared" si="6"/>
        <v>1</v>
      </c>
      <c r="Q59" t="b">
        <f t="shared" si="7"/>
        <v>1</v>
      </c>
      <c r="R59" t="b">
        <f t="shared" si="8"/>
        <v>1</v>
      </c>
      <c r="S59" t="b">
        <f t="shared" si="9"/>
        <v>1</v>
      </c>
    </row>
    <row r="60" spans="1:19">
      <c r="A60" s="1" t="s">
        <v>60</v>
      </c>
      <c r="B60" s="1">
        <v>8</v>
      </c>
      <c r="C60" s="28" t="str">
        <f t="shared" si="10"/>
        <v>余悦8</v>
      </c>
      <c r="D60" s="1"/>
      <c r="E60" s="7" t="s">
        <v>134</v>
      </c>
      <c r="F60" s="8">
        <v>7</v>
      </c>
      <c r="G60" s="33" t="str">
        <f t="shared" si="1"/>
        <v>蔡宇恒7</v>
      </c>
      <c r="H60" s="16" t="s">
        <v>182</v>
      </c>
      <c r="I60" s="17">
        <v>8</v>
      </c>
      <c r="J60" s="35">
        <f t="shared" si="2"/>
        <v>7</v>
      </c>
      <c r="K60" s="33" t="str">
        <f t="shared" si="3"/>
        <v>尤晓蕊7</v>
      </c>
      <c r="M60" s="28" t="s">
        <v>281</v>
      </c>
      <c r="N60" s="28" t="str">
        <f t="shared" si="4"/>
        <v>8</v>
      </c>
      <c r="O60" t="b">
        <f t="shared" si="5"/>
        <v>1</v>
      </c>
      <c r="P60" t="b">
        <f t="shared" si="6"/>
        <v>1</v>
      </c>
      <c r="Q60" t="b">
        <f t="shared" si="7"/>
        <v>1</v>
      </c>
      <c r="R60" t="b">
        <f t="shared" si="8"/>
        <v>1</v>
      </c>
      <c r="S60" t="b">
        <f t="shared" si="9"/>
        <v>1</v>
      </c>
    </row>
    <row r="61" spans="1:19">
      <c r="A61" s="1" t="s">
        <v>61</v>
      </c>
      <c r="B61" s="1">
        <v>7</v>
      </c>
      <c r="C61" s="28" t="str">
        <f t="shared" si="10"/>
        <v>张景皓7</v>
      </c>
      <c r="D61" s="1"/>
      <c r="E61" s="9" t="s">
        <v>135</v>
      </c>
      <c r="F61" s="10">
        <v>6</v>
      </c>
      <c r="G61" s="33" t="str">
        <f t="shared" si="1"/>
        <v>崔睿颖6</v>
      </c>
      <c r="H61" s="18" t="s">
        <v>132</v>
      </c>
      <c r="I61" s="19">
        <v>8</v>
      </c>
      <c r="J61" s="35">
        <f t="shared" si="2"/>
        <v>7</v>
      </c>
      <c r="K61" s="33" t="str">
        <f t="shared" si="3"/>
        <v>王曹郡7</v>
      </c>
      <c r="M61" s="28" t="s">
        <v>282</v>
      </c>
      <c r="N61" s="28" t="str">
        <f t="shared" si="4"/>
        <v>7</v>
      </c>
      <c r="O61" t="b">
        <f t="shared" si="5"/>
        <v>1</v>
      </c>
      <c r="P61" t="b">
        <f t="shared" si="6"/>
        <v>1</v>
      </c>
      <c r="Q61" t="b">
        <f t="shared" si="7"/>
        <v>1</v>
      </c>
      <c r="R61" t="b">
        <f t="shared" si="8"/>
        <v>1</v>
      </c>
      <c r="S61" t="b">
        <f t="shared" si="9"/>
        <v>1</v>
      </c>
    </row>
    <row r="62" spans="1:19">
      <c r="A62" s="1" t="s">
        <v>62</v>
      </c>
      <c r="B62" s="1">
        <v>8</v>
      </c>
      <c r="C62" s="28" t="str">
        <f t="shared" si="10"/>
        <v>张苇杭8</v>
      </c>
      <c r="D62" s="1"/>
      <c r="E62" s="7" t="s">
        <v>136</v>
      </c>
      <c r="F62" s="8">
        <v>7</v>
      </c>
      <c r="G62" s="33" t="str">
        <f t="shared" si="1"/>
        <v>戴易清7</v>
      </c>
      <c r="H62" s="16" t="s">
        <v>130</v>
      </c>
      <c r="I62" s="17">
        <v>8</v>
      </c>
      <c r="J62" s="35">
        <f t="shared" si="2"/>
        <v>7</v>
      </c>
      <c r="K62" s="33" t="str">
        <f t="shared" si="3"/>
        <v>刘昕语7</v>
      </c>
      <c r="M62" s="28" t="s">
        <v>283</v>
      </c>
      <c r="N62" s="28" t="str">
        <f t="shared" si="4"/>
        <v>8</v>
      </c>
      <c r="O62" t="b">
        <f t="shared" si="5"/>
        <v>0</v>
      </c>
      <c r="P62" t="b">
        <f t="shared" si="6"/>
        <v>0</v>
      </c>
      <c r="Q62" t="b">
        <f t="shared" si="7"/>
        <v>0</v>
      </c>
      <c r="R62" t="b">
        <f t="shared" si="8"/>
        <v>0</v>
      </c>
      <c r="S62" t="b">
        <f t="shared" si="9"/>
        <v>0</v>
      </c>
    </row>
    <row r="63" spans="1:19">
      <c r="A63" s="1" t="s">
        <v>63</v>
      </c>
      <c r="B63" s="1">
        <v>7</v>
      </c>
      <c r="C63" s="28" t="str">
        <f t="shared" si="10"/>
        <v>张祎泽7</v>
      </c>
      <c r="D63" s="1"/>
      <c r="E63" s="9" t="s">
        <v>137</v>
      </c>
      <c r="F63" s="10">
        <v>7</v>
      </c>
      <c r="G63" s="33" t="str">
        <f t="shared" si="1"/>
        <v>丁涛7</v>
      </c>
      <c r="H63" s="18" t="s">
        <v>183</v>
      </c>
      <c r="I63" s="19">
        <v>7</v>
      </c>
      <c r="J63" s="35">
        <f t="shared" si="2"/>
        <v>6</v>
      </c>
      <c r="K63" s="33" t="str">
        <f t="shared" si="3"/>
        <v>龚曦6</v>
      </c>
      <c r="M63" s="28" t="s">
        <v>284</v>
      </c>
      <c r="N63" s="28" t="str">
        <f t="shared" si="4"/>
        <v>7</v>
      </c>
      <c r="O63" t="b">
        <f t="shared" si="5"/>
        <v>1</v>
      </c>
      <c r="P63" t="b">
        <f t="shared" si="6"/>
        <v>1</v>
      </c>
      <c r="Q63" t="b">
        <f t="shared" si="7"/>
        <v>1</v>
      </c>
      <c r="R63" t="b">
        <f t="shared" si="8"/>
        <v>1</v>
      </c>
      <c r="S63" t="b">
        <f t="shared" si="9"/>
        <v>1</v>
      </c>
    </row>
    <row r="64" spans="1:19">
      <c r="A64" s="1" t="s">
        <v>64</v>
      </c>
      <c r="B64" s="1">
        <v>8</v>
      </c>
      <c r="C64" s="28" t="str">
        <f t="shared" si="10"/>
        <v>张臻8</v>
      </c>
      <c r="D64" s="1"/>
      <c r="E64" s="7" t="s">
        <v>138</v>
      </c>
      <c r="F64" s="8">
        <v>8</v>
      </c>
      <c r="G64" s="33" t="str">
        <f t="shared" si="1"/>
        <v>范思骏泽8</v>
      </c>
      <c r="H64" s="16" t="s">
        <v>181</v>
      </c>
      <c r="I64" s="17">
        <v>8</v>
      </c>
      <c r="J64" s="35">
        <f t="shared" si="2"/>
        <v>7</v>
      </c>
      <c r="K64" s="33" t="str">
        <f t="shared" si="3"/>
        <v>汪葛雯7</v>
      </c>
      <c r="M64" s="28" t="s">
        <v>285</v>
      </c>
      <c r="N64" s="28" t="str">
        <f t="shared" si="4"/>
        <v>8</v>
      </c>
      <c r="O64" t="b">
        <f t="shared" si="5"/>
        <v>1</v>
      </c>
      <c r="P64" t="b">
        <f t="shared" si="6"/>
        <v>0</v>
      </c>
      <c r="Q64" t="b">
        <f t="shared" si="7"/>
        <v>0</v>
      </c>
      <c r="R64" t="b">
        <f t="shared" si="8"/>
        <v>0</v>
      </c>
      <c r="S64" t="b">
        <f t="shared" si="9"/>
        <v>1</v>
      </c>
    </row>
    <row r="65" spans="1:19">
      <c r="A65" s="1" t="s">
        <v>65</v>
      </c>
      <c r="B65" s="1">
        <v>8</v>
      </c>
      <c r="C65" s="28" t="str">
        <f t="shared" si="10"/>
        <v>赵予晨8</v>
      </c>
      <c r="D65" s="1"/>
      <c r="E65" s="9" t="s">
        <v>139</v>
      </c>
      <c r="F65" s="10">
        <v>8</v>
      </c>
      <c r="G65" s="33" t="str">
        <f t="shared" si="1"/>
        <v>房庄8</v>
      </c>
      <c r="H65" s="18" t="s">
        <v>197</v>
      </c>
      <c r="I65" s="19">
        <v>8</v>
      </c>
      <c r="J65" s="35">
        <f t="shared" si="2"/>
        <v>7</v>
      </c>
      <c r="K65" s="33" t="str">
        <f t="shared" si="3"/>
        <v>高尚7</v>
      </c>
      <c r="M65" s="28" t="s">
        <v>286</v>
      </c>
      <c r="N65" s="28" t="str">
        <f t="shared" si="4"/>
        <v>8</v>
      </c>
      <c r="O65" t="b">
        <f t="shared" si="5"/>
        <v>1</v>
      </c>
      <c r="P65" t="b">
        <f t="shared" si="6"/>
        <v>1</v>
      </c>
      <c r="Q65" t="b">
        <f t="shared" si="7"/>
        <v>1</v>
      </c>
      <c r="R65" t="b">
        <f t="shared" si="8"/>
        <v>1</v>
      </c>
      <c r="S65" t="b">
        <f t="shared" si="9"/>
        <v>1</v>
      </c>
    </row>
    <row r="66" spans="1:19">
      <c r="A66" s="1" t="s">
        <v>66</v>
      </c>
      <c r="B66" s="1">
        <v>9</v>
      </c>
      <c r="C66" s="28" t="str">
        <f t="shared" ref="C66:C79" si="11">A66&amp;B66</f>
        <v>钟子鹏9</v>
      </c>
      <c r="D66" s="1"/>
      <c r="E66" s="7" t="s">
        <v>27</v>
      </c>
      <c r="F66" s="8">
        <v>7</v>
      </c>
      <c r="G66" s="33" t="str">
        <f t="shared" ref="G66:G114" si="12">E66&amp;F66</f>
        <v>费思杰7</v>
      </c>
      <c r="H66" s="16" t="s">
        <v>198</v>
      </c>
      <c r="I66" s="17">
        <v>8</v>
      </c>
      <c r="J66" s="35">
        <f t="shared" si="2"/>
        <v>7</v>
      </c>
      <c r="K66" s="33" t="str">
        <f t="shared" si="3"/>
        <v>李欣怡7</v>
      </c>
      <c r="M66" s="28" t="s">
        <v>287</v>
      </c>
      <c r="N66" s="28" t="str">
        <f t="shared" si="4"/>
        <v>9</v>
      </c>
      <c r="O66" t="b">
        <f t="shared" si="5"/>
        <v>0</v>
      </c>
      <c r="P66" t="b">
        <f t="shared" si="6"/>
        <v>0</v>
      </c>
      <c r="Q66" t="b">
        <f t="shared" si="7"/>
        <v>0</v>
      </c>
      <c r="R66" t="b">
        <f t="shared" si="8"/>
        <v>0</v>
      </c>
      <c r="S66" t="b">
        <f t="shared" si="9"/>
        <v>0</v>
      </c>
    </row>
    <row r="67" spans="1:19">
      <c r="A67" s="1" t="s">
        <v>67</v>
      </c>
      <c r="B67" s="1">
        <v>8</v>
      </c>
      <c r="C67" s="28" t="str">
        <f t="shared" si="11"/>
        <v>周铖洋8</v>
      </c>
      <c r="D67" s="1"/>
      <c r="E67" s="9" t="s">
        <v>140</v>
      </c>
      <c r="F67" s="10">
        <v>7</v>
      </c>
      <c r="G67" s="33" t="str">
        <f t="shared" si="12"/>
        <v>冯悦巍7</v>
      </c>
      <c r="H67" s="18" t="s">
        <v>199</v>
      </c>
      <c r="I67" s="19">
        <v>8</v>
      </c>
      <c r="J67" s="35">
        <f t="shared" ref="J67:J101" si="13">I67-1</f>
        <v>7</v>
      </c>
      <c r="K67" s="33" t="str">
        <f t="shared" ref="K67:K101" si="14">H67&amp;J67</f>
        <v>周奉民7</v>
      </c>
      <c r="M67" s="28" t="s">
        <v>288</v>
      </c>
      <c r="N67" s="28" t="str">
        <f t="shared" ref="N67:N130" si="15">RIGHT(M67,1)</f>
        <v>8</v>
      </c>
      <c r="O67" t="b">
        <f t="shared" ref="O67:O130" si="16">AND(COUNTIF(C:C,M67)=1,COUNTIF(G:G,M67)=1)</f>
        <v>1</v>
      </c>
      <c r="P67" t="b">
        <f t="shared" ref="P67:P130" si="17">AND(COUNTIF(G:G,M67)=1,COUNTIF(K:K,M67)=1)</f>
        <v>1</v>
      </c>
      <c r="Q67" t="b">
        <f t="shared" ref="Q67:Q130" si="18">AND(COUNTIF(C:C,M67)=1,COUNTIF(K:K,M67)=1)</f>
        <v>1</v>
      </c>
      <c r="R67" t="b">
        <f t="shared" ref="R67:R130" si="19">AND(COUNTIF(C:C,M67)=1,COUNTIF(K:K,M67)=1,COUNTIF(G:G,M67)=1)</f>
        <v>1</v>
      </c>
      <c r="S67" t="b">
        <f t="shared" ref="S67:S130" si="20">OR(O67,P67,Q67,R67)</f>
        <v>1</v>
      </c>
    </row>
    <row r="68" spans="1:19">
      <c r="A68" s="1" t="s">
        <v>68</v>
      </c>
      <c r="B68" s="1">
        <v>8</v>
      </c>
      <c r="C68" s="28" t="str">
        <f t="shared" si="11"/>
        <v>周虹雯8</v>
      </c>
      <c r="D68" s="1"/>
      <c r="E68" s="7" t="s">
        <v>141</v>
      </c>
      <c r="F68" s="8">
        <v>7</v>
      </c>
      <c r="G68" s="33" t="str">
        <f t="shared" si="12"/>
        <v>顾陈洋依7</v>
      </c>
      <c r="H68" s="25" t="s">
        <v>200</v>
      </c>
      <c r="I68" s="24">
        <v>7</v>
      </c>
      <c r="J68" s="35">
        <f t="shared" si="13"/>
        <v>6</v>
      </c>
      <c r="K68" s="33" t="str">
        <f t="shared" si="14"/>
        <v>吴梁宇6</v>
      </c>
      <c r="M68" s="28" t="s">
        <v>289</v>
      </c>
      <c r="N68" s="28" t="str">
        <f t="shared" si="15"/>
        <v>8</v>
      </c>
      <c r="O68" t="b">
        <f t="shared" si="16"/>
        <v>0</v>
      </c>
      <c r="P68" t="b">
        <f t="shared" si="17"/>
        <v>0</v>
      </c>
      <c r="Q68" t="b">
        <f t="shared" si="18"/>
        <v>0</v>
      </c>
      <c r="R68" t="b">
        <f t="shared" si="19"/>
        <v>0</v>
      </c>
      <c r="S68" t="b">
        <f t="shared" si="20"/>
        <v>0</v>
      </c>
    </row>
    <row r="69" spans="1:19">
      <c r="A69" s="1" t="s">
        <v>69</v>
      </c>
      <c r="B69" s="1">
        <v>8</v>
      </c>
      <c r="C69" s="28" t="str">
        <f t="shared" si="11"/>
        <v>朱羿鑫8</v>
      </c>
      <c r="D69" s="1"/>
      <c r="E69" s="9" t="s">
        <v>142</v>
      </c>
      <c r="F69" s="10">
        <v>8</v>
      </c>
      <c r="G69" s="33" t="str">
        <f t="shared" si="12"/>
        <v>顾皓程8</v>
      </c>
      <c r="H69" s="18" t="s">
        <v>201</v>
      </c>
      <c r="I69" s="19">
        <v>9</v>
      </c>
      <c r="J69" s="35">
        <f t="shared" si="13"/>
        <v>8</v>
      </c>
      <c r="K69" s="33" t="str">
        <f t="shared" si="14"/>
        <v>姜甜甜8</v>
      </c>
      <c r="M69" s="28" t="s">
        <v>290</v>
      </c>
      <c r="N69" s="28" t="str">
        <f t="shared" si="15"/>
        <v>8</v>
      </c>
      <c r="O69" t="b">
        <f t="shared" si="16"/>
        <v>1</v>
      </c>
      <c r="P69" t="b">
        <f t="shared" si="17"/>
        <v>0</v>
      </c>
      <c r="Q69" t="b">
        <f t="shared" si="18"/>
        <v>0</v>
      </c>
      <c r="R69" t="b">
        <f t="shared" si="19"/>
        <v>0</v>
      </c>
      <c r="S69" t="b">
        <f t="shared" si="20"/>
        <v>1</v>
      </c>
    </row>
    <row r="70" spans="1:19">
      <c r="A70" s="2" t="s">
        <v>70</v>
      </c>
      <c r="B70" s="2">
        <v>8</v>
      </c>
      <c r="C70" s="30" t="str">
        <f t="shared" si="11"/>
        <v>刘昊北8</v>
      </c>
      <c r="D70" s="2"/>
      <c r="E70" s="13" t="s">
        <v>143</v>
      </c>
      <c r="F70" s="8">
        <v>8</v>
      </c>
      <c r="G70" s="33" t="str">
        <f t="shared" si="12"/>
        <v>韩子玙8</v>
      </c>
      <c r="H70" s="16" t="s">
        <v>202</v>
      </c>
      <c r="I70" s="17">
        <v>8</v>
      </c>
      <c r="J70" s="35">
        <f t="shared" si="13"/>
        <v>7</v>
      </c>
      <c r="K70" s="33" t="str">
        <f t="shared" si="14"/>
        <v>袁博7</v>
      </c>
      <c r="M70" s="30" t="s">
        <v>291</v>
      </c>
      <c r="N70" s="28" t="str">
        <f t="shared" si="15"/>
        <v>8</v>
      </c>
      <c r="O70" t="b">
        <f t="shared" si="16"/>
        <v>1</v>
      </c>
      <c r="P70" t="b">
        <f t="shared" si="17"/>
        <v>0</v>
      </c>
      <c r="Q70" t="b">
        <f t="shared" si="18"/>
        <v>0</v>
      </c>
      <c r="R70" t="b">
        <f t="shared" si="19"/>
        <v>0</v>
      </c>
      <c r="S70" t="b">
        <f t="shared" si="20"/>
        <v>1</v>
      </c>
    </row>
    <row r="71" spans="1:19">
      <c r="A71" s="1" t="s">
        <v>71</v>
      </c>
      <c r="B71" s="1">
        <v>9</v>
      </c>
      <c r="C71" s="28" t="str">
        <f t="shared" si="11"/>
        <v>蔡宸9</v>
      </c>
      <c r="D71" s="1"/>
      <c r="E71" s="9" t="s">
        <v>144</v>
      </c>
      <c r="F71" s="10">
        <v>7</v>
      </c>
      <c r="G71" s="33" t="str">
        <f t="shared" si="12"/>
        <v>何俊豪7</v>
      </c>
      <c r="H71" s="18" t="s">
        <v>203</v>
      </c>
      <c r="I71" s="19">
        <v>7</v>
      </c>
      <c r="J71" s="35">
        <f t="shared" si="13"/>
        <v>6</v>
      </c>
      <c r="K71" s="33" t="str">
        <f t="shared" si="14"/>
        <v>庾朗然6</v>
      </c>
      <c r="M71" s="28" t="s">
        <v>292</v>
      </c>
      <c r="N71" s="28" t="str">
        <f t="shared" si="15"/>
        <v>9</v>
      </c>
      <c r="O71" t="b">
        <f t="shared" si="16"/>
        <v>0</v>
      </c>
      <c r="P71" t="b">
        <f t="shared" si="17"/>
        <v>0</v>
      </c>
      <c r="Q71" t="b">
        <f t="shared" si="18"/>
        <v>0</v>
      </c>
      <c r="R71" t="b">
        <f t="shared" si="19"/>
        <v>0</v>
      </c>
      <c r="S71" t="b">
        <f t="shared" si="20"/>
        <v>0</v>
      </c>
    </row>
    <row r="72" spans="1:19">
      <c r="A72" s="1" t="s">
        <v>72</v>
      </c>
      <c r="B72" s="1">
        <v>7</v>
      </c>
      <c r="C72" s="28" t="str">
        <f t="shared" si="11"/>
        <v>陈卓扬7</v>
      </c>
      <c r="D72" s="1"/>
      <c r="E72" s="7" t="s">
        <v>145</v>
      </c>
      <c r="F72" s="8">
        <v>8</v>
      </c>
      <c r="G72" s="33" t="str">
        <f t="shared" si="12"/>
        <v>贺甜蕊8</v>
      </c>
      <c r="H72" s="16" t="s">
        <v>110</v>
      </c>
      <c r="I72" s="17">
        <v>8</v>
      </c>
      <c r="J72" s="35">
        <f t="shared" si="13"/>
        <v>7</v>
      </c>
      <c r="K72" s="33" t="str">
        <f t="shared" si="14"/>
        <v>沈楷峻7</v>
      </c>
      <c r="M72" s="28" t="s">
        <v>293</v>
      </c>
      <c r="N72" s="28" t="str">
        <f t="shared" si="15"/>
        <v>7</v>
      </c>
      <c r="O72" t="b">
        <f t="shared" si="16"/>
        <v>0</v>
      </c>
      <c r="P72" t="b">
        <f t="shared" si="17"/>
        <v>0</v>
      </c>
      <c r="Q72" t="b">
        <f t="shared" si="18"/>
        <v>1</v>
      </c>
      <c r="R72" t="b">
        <f t="shared" si="19"/>
        <v>0</v>
      </c>
      <c r="S72" t="b">
        <f t="shared" si="20"/>
        <v>1</v>
      </c>
    </row>
    <row r="73" spans="1:19">
      <c r="A73" s="1" t="s">
        <v>73</v>
      </c>
      <c r="B73" s="1">
        <v>7</v>
      </c>
      <c r="C73" s="28" t="str">
        <f t="shared" si="11"/>
        <v>邓奇7</v>
      </c>
      <c r="D73" s="1"/>
      <c r="E73" s="9" t="s">
        <v>146</v>
      </c>
      <c r="F73" s="10">
        <v>6</v>
      </c>
      <c r="G73" s="33" t="str">
        <f t="shared" si="12"/>
        <v>黄婕怡6</v>
      </c>
      <c r="H73" s="23" t="s">
        <v>95</v>
      </c>
      <c r="I73" s="19">
        <v>9</v>
      </c>
      <c r="J73" s="35">
        <f t="shared" si="13"/>
        <v>8</v>
      </c>
      <c r="K73" s="33" t="str">
        <f t="shared" si="14"/>
        <v>顾含亮8</v>
      </c>
      <c r="M73" s="28" t="s">
        <v>294</v>
      </c>
      <c r="N73" s="28" t="str">
        <f t="shared" si="15"/>
        <v>7</v>
      </c>
      <c r="O73" t="b">
        <f t="shared" si="16"/>
        <v>0</v>
      </c>
      <c r="P73" t="b">
        <f t="shared" si="17"/>
        <v>0</v>
      </c>
      <c r="Q73" t="b">
        <f t="shared" si="18"/>
        <v>0</v>
      </c>
      <c r="R73" t="b">
        <f t="shared" si="19"/>
        <v>0</v>
      </c>
      <c r="S73" t="b">
        <f t="shared" si="20"/>
        <v>0</v>
      </c>
    </row>
    <row r="74" spans="1:19">
      <c r="A74" s="1" t="s">
        <v>74</v>
      </c>
      <c r="B74" s="1">
        <v>8</v>
      </c>
      <c r="C74" s="28" t="str">
        <f t="shared" si="11"/>
        <v>贺甜蕊8</v>
      </c>
      <c r="D74" s="1"/>
      <c r="E74" s="13" t="s">
        <v>35</v>
      </c>
      <c r="F74" s="8">
        <v>7</v>
      </c>
      <c r="G74" s="33" t="str">
        <f t="shared" si="12"/>
        <v>居苒7</v>
      </c>
      <c r="H74" s="22" t="s">
        <v>100</v>
      </c>
      <c r="I74" s="17">
        <v>7</v>
      </c>
      <c r="J74" s="35">
        <f t="shared" si="13"/>
        <v>6</v>
      </c>
      <c r="K74" s="33" t="str">
        <f t="shared" si="14"/>
        <v>季涵宇6</v>
      </c>
      <c r="M74" s="28" t="s">
        <v>295</v>
      </c>
      <c r="N74" s="28" t="str">
        <f t="shared" si="15"/>
        <v>8</v>
      </c>
      <c r="O74" t="b">
        <f t="shared" si="16"/>
        <v>1</v>
      </c>
      <c r="P74" t="b">
        <f t="shared" si="17"/>
        <v>0</v>
      </c>
      <c r="Q74" t="b">
        <f t="shared" si="18"/>
        <v>0</v>
      </c>
      <c r="R74" t="b">
        <f t="shared" si="19"/>
        <v>0</v>
      </c>
      <c r="S74" t="b">
        <f t="shared" si="20"/>
        <v>1</v>
      </c>
    </row>
    <row r="75" spans="1:19">
      <c r="A75" s="1" t="s">
        <v>75</v>
      </c>
      <c r="B75" s="1">
        <v>8</v>
      </c>
      <c r="C75" s="28" t="str">
        <f t="shared" si="11"/>
        <v>刘沣莹8</v>
      </c>
      <c r="D75" s="1"/>
      <c r="E75" s="11" t="s">
        <v>147</v>
      </c>
      <c r="F75" s="10">
        <v>8</v>
      </c>
      <c r="G75" s="33" t="str">
        <f t="shared" si="12"/>
        <v>李俊伟8</v>
      </c>
      <c r="H75" s="23" t="s">
        <v>107</v>
      </c>
      <c r="I75" s="19">
        <v>8</v>
      </c>
      <c r="J75" s="35">
        <f t="shared" si="13"/>
        <v>7</v>
      </c>
      <c r="K75" s="33" t="str">
        <f t="shared" si="14"/>
        <v>马歆晔7</v>
      </c>
      <c r="M75" s="28" t="s">
        <v>296</v>
      </c>
      <c r="N75" s="28" t="str">
        <f t="shared" si="15"/>
        <v>8</v>
      </c>
      <c r="O75" t="b">
        <f t="shared" si="16"/>
        <v>1</v>
      </c>
      <c r="P75" t="b">
        <f t="shared" si="17"/>
        <v>0</v>
      </c>
      <c r="Q75" t="b">
        <f t="shared" si="18"/>
        <v>0</v>
      </c>
      <c r="R75" t="b">
        <f t="shared" si="19"/>
        <v>0</v>
      </c>
      <c r="S75" t="b">
        <f t="shared" si="20"/>
        <v>1</v>
      </c>
    </row>
    <row r="76" spans="1:19">
      <c r="A76" s="1" t="s">
        <v>76</v>
      </c>
      <c r="B76" s="1">
        <v>8</v>
      </c>
      <c r="C76" s="28" t="str">
        <f t="shared" si="11"/>
        <v>鲁浙栋8</v>
      </c>
      <c r="D76" s="1"/>
      <c r="E76" s="7" t="s">
        <v>148</v>
      </c>
      <c r="F76" s="8">
        <v>7</v>
      </c>
      <c r="G76" s="33" t="str">
        <f t="shared" si="12"/>
        <v>梁洋7</v>
      </c>
      <c r="H76" s="22" t="s">
        <v>94</v>
      </c>
      <c r="I76" s="17">
        <v>7</v>
      </c>
      <c r="J76" s="35">
        <f t="shared" si="13"/>
        <v>6</v>
      </c>
      <c r="K76" s="33" t="str">
        <f t="shared" si="14"/>
        <v>高越阳6</v>
      </c>
      <c r="M76" s="28" t="s">
        <v>297</v>
      </c>
      <c r="N76" s="28" t="str">
        <f t="shared" si="15"/>
        <v>8</v>
      </c>
      <c r="O76" t="b">
        <f t="shared" si="16"/>
        <v>1</v>
      </c>
      <c r="P76" t="b">
        <f t="shared" si="17"/>
        <v>1</v>
      </c>
      <c r="Q76" t="b">
        <f t="shared" si="18"/>
        <v>1</v>
      </c>
      <c r="R76" t="b">
        <f t="shared" si="19"/>
        <v>1</v>
      </c>
      <c r="S76" t="b">
        <f t="shared" si="20"/>
        <v>1</v>
      </c>
    </row>
    <row r="77" spans="1:19">
      <c r="A77" s="1" t="s">
        <v>77</v>
      </c>
      <c r="B77" s="1">
        <v>9</v>
      </c>
      <c r="C77" s="28" t="str">
        <f t="shared" si="11"/>
        <v>童零戈9</v>
      </c>
      <c r="D77" s="1"/>
      <c r="E77" s="11" t="s">
        <v>149</v>
      </c>
      <c r="F77" s="10">
        <v>6</v>
      </c>
      <c r="G77" s="33" t="str">
        <f t="shared" si="12"/>
        <v>林申昕6</v>
      </c>
      <c r="H77" s="23" t="s">
        <v>88</v>
      </c>
      <c r="I77" s="19">
        <v>8</v>
      </c>
      <c r="J77" s="35">
        <f t="shared" si="13"/>
        <v>7</v>
      </c>
      <c r="K77" s="33" t="str">
        <f t="shared" si="14"/>
        <v>陈以琳7</v>
      </c>
      <c r="M77" s="28" t="s">
        <v>298</v>
      </c>
      <c r="N77" s="28" t="str">
        <f t="shared" si="15"/>
        <v>9</v>
      </c>
      <c r="O77" t="b">
        <f t="shared" si="16"/>
        <v>0</v>
      </c>
      <c r="P77" t="b">
        <f t="shared" si="17"/>
        <v>0</v>
      </c>
      <c r="Q77" t="b">
        <f t="shared" si="18"/>
        <v>0</v>
      </c>
      <c r="R77" t="b">
        <f t="shared" si="19"/>
        <v>0</v>
      </c>
      <c r="S77" t="b">
        <f t="shared" si="20"/>
        <v>0</v>
      </c>
    </row>
    <row r="78" spans="1:19">
      <c r="A78" s="1" t="s">
        <v>78</v>
      </c>
      <c r="B78" s="1">
        <v>8</v>
      </c>
      <c r="C78" s="28" t="str">
        <f t="shared" si="11"/>
        <v>应晨昕8</v>
      </c>
      <c r="D78" s="1"/>
      <c r="E78" s="7" t="s">
        <v>150</v>
      </c>
      <c r="F78" s="8">
        <v>8</v>
      </c>
      <c r="G78" s="33" t="str">
        <f t="shared" si="12"/>
        <v>刘沣莹8</v>
      </c>
      <c r="H78" s="22" t="s">
        <v>106</v>
      </c>
      <c r="I78" s="17">
        <v>9</v>
      </c>
      <c r="J78" s="35">
        <f t="shared" si="13"/>
        <v>8</v>
      </c>
      <c r="K78" s="33" t="str">
        <f t="shared" si="14"/>
        <v>路镈延8</v>
      </c>
      <c r="M78" s="28" t="s">
        <v>299</v>
      </c>
      <c r="N78" s="28" t="str">
        <f t="shared" si="15"/>
        <v>8</v>
      </c>
      <c r="O78" t="b">
        <f t="shared" si="16"/>
        <v>0</v>
      </c>
      <c r="P78" t="b">
        <f t="shared" si="17"/>
        <v>0</v>
      </c>
      <c r="Q78" t="b">
        <f t="shared" si="18"/>
        <v>0</v>
      </c>
      <c r="R78" t="b">
        <f t="shared" si="19"/>
        <v>0</v>
      </c>
      <c r="S78" t="b">
        <f t="shared" si="20"/>
        <v>0</v>
      </c>
    </row>
    <row r="79" spans="1:19">
      <c r="A79" s="1" t="s">
        <v>79</v>
      </c>
      <c r="B79" s="1">
        <v>8</v>
      </c>
      <c r="C79" s="28" t="str">
        <f t="shared" si="11"/>
        <v>张译文8</v>
      </c>
      <c r="D79" s="1"/>
      <c r="E79" s="9" t="s">
        <v>70</v>
      </c>
      <c r="F79" s="10">
        <v>8</v>
      </c>
      <c r="G79" s="33" t="str">
        <f t="shared" si="12"/>
        <v>刘昊北8</v>
      </c>
      <c r="H79" s="23" t="s">
        <v>92</v>
      </c>
      <c r="I79" s="19">
        <v>7</v>
      </c>
      <c r="J79" s="35">
        <f t="shared" si="13"/>
        <v>6</v>
      </c>
      <c r="K79" s="33" t="str">
        <f t="shared" si="14"/>
        <v>丁季昊6</v>
      </c>
      <c r="M79" s="28" t="s">
        <v>300</v>
      </c>
      <c r="N79" s="28" t="str">
        <f t="shared" si="15"/>
        <v>8</v>
      </c>
      <c r="O79" t="b">
        <f t="shared" si="16"/>
        <v>0</v>
      </c>
      <c r="P79" t="b">
        <f t="shared" si="17"/>
        <v>0</v>
      </c>
      <c r="Q79" t="b">
        <f t="shared" si="18"/>
        <v>0</v>
      </c>
      <c r="R79" t="b">
        <f t="shared" si="19"/>
        <v>0</v>
      </c>
      <c r="S79" t="b">
        <f t="shared" si="20"/>
        <v>0</v>
      </c>
    </row>
    <row r="80" spans="1:19">
      <c r="E80" s="7" t="s">
        <v>151</v>
      </c>
      <c r="F80" s="8">
        <v>8</v>
      </c>
      <c r="G80" s="33" t="str">
        <f t="shared" si="12"/>
        <v>刘长晖8</v>
      </c>
      <c r="H80" s="22" t="s">
        <v>98</v>
      </c>
      <c r="I80" s="17">
        <v>7</v>
      </c>
      <c r="J80" s="35">
        <f t="shared" si="13"/>
        <v>6</v>
      </c>
      <c r="K80" s="33" t="str">
        <f t="shared" si="14"/>
        <v>何诗彤6</v>
      </c>
      <c r="M80" s="33" t="s">
        <v>301</v>
      </c>
      <c r="N80" s="28" t="str">
        <f t="shared" si="15"/>
        <v>8</v>
      </c>
      <c r="O80" t="b">
        <f t="shared" si="16"/>
        <v>0</v>
      </c>
      <c r="P80" t="b">
        <f t="shared" si="17"/>
        <v>0</v>
      </c>
      <c r="Q80" t="b">
        <f t="shared" si="18"/>
        <v>0</v>
      </c>
      <c r="R80" t="b">
        <f t="shared" si="19"/>
        <v>0</v>
      </c>
      <c r="S80" t="b">
        <f t="shared" si="20"/>
        <v>0</v>
      </c>
    </row>
    <row r="81" spans="5:19">
      <c r="E81" s="9" t="s">
        <v>152</v>
      </c>
      <c r="F81" s="10">
        <v>7</v>
      </c>
      <c r="G81" s="33" t="str">
        <f t="shared" si="12"/>
        <v>卢安妮7</v>
      </c>
      <c r="H81" s="23" t="s">
        <v>86</v>
      </c>
      <c r="I81" s="19">
        <v>8</v>
      </c>
      <c r="J81" s="35">
        <f t="shared" si="13"/>
        <v>7</v>
      </c>
      <c r="K81" s="33" t="str">
        <f t="shared" si="14"/>
        <v>陈晟豪7</v>
      </c>
      <c r="M81" s="33" t="s">
        <v>302</v>
      </c>
      <c r="N81" s="28" t="str">
        <f t="shared" si="15"/>
        <v>8</v>
      </c>
      <c r="O81" t="b">
        <f t="shared" si="16"/>
        <v>0</v>
      </c>
      <c r="P81" t="b">
        <f t="shared" si="17"/>
        <v>1</v>
      </c>
      <c r="Q81" t="b">
        <f t="shared" si="18"/>
        <v>0</v>
      </c>
      <c r="R81" t="b">
        <f t="shared" si="19"/>
        <v>0</v>
      </c>
      <c r="S81" t="b">
        <f t="shared" si="20"/>
        <v>1</v>
      </c>
    </row>
    <row r="82" spans="5:19">
      <c r="E82" s="7" t="s">
        <v>153</v>
      </c>
      <c r="F82" s="8">
        <v>8</v>
      </c>
      <c r="G82" s="33" t="str">
        <f t="shared" si="12"/>
        <v>鲁浙栋8</v>
      </c>
      <c r="H82" s="16" t="s">
        <v>204</v>
      </c>
      <c r="I82" s="17">
        <v>7</v>
      </c>
      <c r="J82" s="35">
        <f t="shared" si="13"/>
        <v>6</v>
      </c>
      <c r="K82" s="33" t="str">
        <f t="shared" si="14"/>
        <v>郑思远6</v>
      </c>
      <c r="M82" s="33" t="s">
        <v>303</v>
      </c>
      <c r="N82" s="28" t="str">
        <f t="shared" si="15"/>
        <v>8</v>
      </c>
      <c r="O82" t="b">
        <f t="shared" si="16"/>
        <v>0</v>
      </c>
      <c r="P82" t="b">
        <f t="shared" si="17"/>
        <v>1</v>
      </c>
      <c r="Q82" t="b">
        <f t="shared" si="18"/>
        <v>0</v>
      </c>
      <c r="R82" t="b">
        <f t="shared" si="19"/>
        <v>0</v>
      </c>
      <c r="S82" t="b">
        <f t="shared" si="20"/>
        <v>1</v>
      </c>
    </row>
    <row r="83" spans="5:19">
      <c r="E83" s="9" t="s">
        <v>154</v>
      </c>
      <c r="F83" s="10">
        <v>8</v>
      </c>
      <c r="G83" s="33" t="str">
        <f t="shared" si="12"/>
        <v>陆顺顺8</v>
      </c>
      <c r="H83" s="18" t="s">
        <v>180</v>
      </c>
      <c r="I83" s="19">
        <v>7</v>
      </c>
      <c r="J83" s="35">
        <f t="shared" si="13"/>
        <v>6</v>
      </c>
      <c r="K83" s="33" t="str">
        <f t="shared" si="14"/>
        <v>庄衔6</v>
      </c>
      <c r="M83" s="33" t="s">
        <v>304</v>
      </c>
      <c r="N83" s="28" t="str">
        <f t="shared" si="15"/>
        <v>8</v>
      </c>
      <c r="O83" t="b">
        <f t="shared" si="16"/>
        <v>0</v>
      </c>
      <c r="P83" t="b">
        <f t="shared" si="17"/>
        <v>1</v>
      </c>
      <c r="Q83" t="b">
        <f t="shared" si="18"/>
        <v>0</v>
      </c>
      <c r="R83" t="b">
        <f t="shared" si="19"/>
        <v>0</v>
      </c>
      <c r="S83" t="b">
        <f t="shared" si="20"/>
        <v>1</v>
      </c>
    </row>
    <row r="84" spans="5:19">
      <c r="E84" s="7" t="s">
        <v>155</v>
      </c>
      <c r="F84" s="8">
        <v>6</v>
      </c>
      <c r="G84" s="33" t="str">
        <f t="shared" si="12"/>
        <v>陆肖琦6</v>
      </c>
      <c r="H84" s="22" t="s">
        <v>31</v>
      </c>
      <c r="I84" s="17">
        <v>8</v>
      </c>
      <c r="J84" s="35">
        <f t="shared" si="13"/>
        <v>7</v>
      </c>
      <c r="K84" s="33" t="str">
        <f t="shared" si="14"/>
        <v>顾琼7</v>
      </c>
      <c r="M84" s="33" t="s">
        <v>305</v>
      </c>
      <c r="N84" s="28" t="str">
        <f t="shared" si="15"/>
        <v>7</v>
      </c>
      <c r="O84" t="b">
        <f t="shared" si="16"/>
        <v>0</v>
      </c>
      <c r="P84" t="b">
        <f t="shared" si="17"/>
        <v>1</v>
      </c>
      <c r="Q84" t="b">
        <f t="shared" si="18"/>
        <v>0</v>
      </c>
      <c r="R84" t="b">
        <f t="shared" si="19"/>
        <v>0</v>
      </c>
      <c r="S84" t="b">
        <f t="shared" si="20"/>
        <v>1</v>
      </c>
    </row>
    <row r="85" spans="5:19">
      <c r="E85" s="9" t="s">
        <v>156</v>
      </c>
      <c r="F85" s="10">
        <v>7</v>
      </c>
      <c r="G85" s="33" t="str">
        <f t="shared" si="12"/>
        <v>聂宇萱7</v>
      </c>
      <c r="H85" s="18" t="s">
        <v>205</v>
      </c>
      <c r="I85" s="19">
        <v>9</v>
      </c>
      <c r="J85" s="35">
        <f t="shared" si="13"/>
        <v>8</v>
      </c>
      <c r="K85" s="33" t="str">
        <f t="shared" si="14"/>
        <v>王愉嘉8</v>
      </c>
      <c r="M85" s="33" t="s">
        <v>306</v>
      </c>
      <c r="N85" s="28" t="str">
        <f t="shared" si="15"/>
        <v>7</v>
      </c>
      <c r="O85" t="b">
        <f t="shared" si="16"/>
        <v>0</v>
      </c>
      <c r="P85" t="b">
        <f t="shared" si="17"/>
        <v>1</v>
      </c>
      <c r="Q85" t="b">
        <f t="shared" si="18"/>
        <v>0</v>
      </c>
      <c r="R85" t="b">
        <f t="shared" si="19"/>
        <v>0</v>
      </c>
      <c r="S85" t="b">
        <f t="shared" si="20"/>
        <v>1</v>
      </c>
    </row>
    <row r="86" spans="5:19">
      <c r="E86" s="7" t="s">
        <v>157</v>
      </c>
      <c r="F86" s="8">
        <v>7</v>
      </c>
      <c r="G86" s="33" t="str">
        <f t="shared" si="12"/>
        <v>彭书田7</v>
      </c>
      <c r="H86" s="22" t="s">
        <v>161</v>
      </c>
      <c r="I86" s="17">
        <v>8</v>
      </c>
      <c r="J86" s="35">
        <f t="shared" si="13"/>
        <v>7</v>
      </c>
      <c r="K86" s="33" t="str">
        <f t="shared" si="14"/>
        <v>苏城7</v>
      </c>
      <c r="M86" s="33" t="s">
        <v>307</v>
      </c>
      <c r="N86" s="28" t="str">
        <f t="shared" si="15"/>
        <v>7</v>
      </c>
      <c r="O86" t="b">
        <f t="shared" si="16"/>
        <v>0</v>
      </c>
      <c r="P86" t="b">
        <f t="shared" si="17"/>
        <v>1</v>
      </c>
      <c r="Q86" t="b">
        <f t="shared" si="18"/>
        <v>0</v>
      </c>
      <c r="R86" t="b">
        <f t="shared" si="19"/>
        <v>0</v>
      </c>
      <c r="S86" t="b">
        <f t="shared" si="20"/>
        <v>1</v>
      </c>
    </row>
    <row r="87" spans="5:19">
      <c r="E87" s="9" t="s">
        <v>158</v>
      </c>
      <c r="F87" s="10">
        <v>7</v>
      </c>
      <c r="G87" s="33" t="str">
        <f t="shared" si="12"/>
        <v>邱彬烜7</v>
      </c>
      <c r="H87" s="23" t="s">
        <v>206</v>
      </c>
      <c r="I87" s="19">
        <v>9</v>
      </c>
      <c r="J87" s="35">
        <f t="shared" si="13"/>
        <v>8</v>
      </c>
      <c r="K87" s="33" t="str">
        <f t="shared" si="14"/>
        <v>朱润8</v>
      </c>
      <c r="M87" s="33" t="s">
        <v>308</v>
      </c>
      <c r="N87" s="28" t="str">
        <f t="shared" si="15"/>
        <v>7</v>
      </c>
      <c r="O87" t="b">
        <f t="shared" si="16"/>
        <v>0</v>
      </c>
      <c r="P87" t="b">
        <f t="shared" si="17"/>
        <v>1</v>
      </c>
      <c r="Q87" t="b">
        <f t="shared" si="18"/>
        <v>0</v>
      </c>
      <c r="R87" t="b">
        <f t="shared" si="19"/>
        <v>0</v>
      </c>
      <c r="S87" t="b">
        <f t="shared" si="20"/>
        <v>1</v>
      </c>
    </row>
    <row r="88" spans="5:19">
      <c r="E88" s="13" t="s">
        <v>159</v>
      </c>
      <c r="F88" s="8">
        <v>8</v>
      </c>
      <c r="G88" s="33" t="str">
        <f t="shared" si="12"/>
        <v>邱功润8</v>
      </c>
      <c r="H88" s="22" t="s">
        <v>121</v>
      </c>
      <c r="I88" s="17">
        <v>8</v>
      </c>
      <c r="J88" s="35">
        <f t="shared" si="13"/>
        <v>7</v>
      </c>
      <c r="K88" s="33" t="str">
        <f t="shared" si="14"/>
        <v>张景皓7</v>
      </c>
      <c r="M88" s="33" t="s">
        <v>309</v>
      </c>
      <c r="N88" s="28" t="str">
        <f t="shared" si="15"/>
        <v>6</v>
      </c>
      <c r="O88" t="b">
        <f t="shared" si="16"/>
        <v>0</v>
      </c>
      <c r="P88" t="b">
        <f t="shared" si="17"/>
        <v>1</v>
      </c>
      <c r="Q88" t="b">
        <f t="shared" si="18"/>
        <v>0</v>
      </c>
      <c r="R88" t="b">
        <f t="shared" si="19"/>
        <v>0</v>
      </c>
      <c r="S88" t="b">
        <f t="shared" si="20"/>
        <v>1</v>
      </c>
    </row>
    <row r="89" spans="5:19">
      <c r="E89" s="9" t="s">
        <v>160</v>
      </c>
      <c r="F89" s="10">
        <v>8</v>
      </c>
      <c r="G89" s="33" t="str">
        <f t="shared" si="12"/>
        <v>邱思怡8</v>
      </c>
      <c r="H89" s="26" t="s">
        <v>207</v>
      </c>
      <c r="I89" s="27">
        <v>8</v>
      </c>
      <c r="J89" s="35">
        <f t="shared" si="13"/>
        <v>7</v>
      </c>
      <c r="K89" s="33" t="str">
        <f t="shared" si="14"/>
        <v>张欣仪7</v>
      </c>
      <c r="M89" s="33" t="s">
        <v>310</v>
      </c>
      <c r="N89" s="28" t="str">
        <f t="shared" si="15"/>
        <v>8</v>
      </c>
      <c r="O89" t="b">
        <f t="shared" si="16"/>
        <v>0</v>
      </c>
      <c r="P89" t="b">
        <f t="shared" si="17"/>
        <v>1</v>
      </c>
      <c r="Q89" t="b">
        <f t="shared" si="18"/>
        <v>0</v>
      </c>
      <c r="R89" t="b">
        <f t="shared" si="19"/>
        <v>0</v>
      </c>
      <c r="S89" t="b">
        <f t="shared" si="20"/>
        <v>1</v>
      </c>
    </row>
    <row r="90" spans="5:19">
      <c r="E90" s="7" t="s">
        <v>161</v>
      </c>
      <c r="F90" s="8">
        <v>7</v>
      </c>
      <c r="G90" s="33" t="str">
        <f t="shared" si="12"/>
        <v>苏城7</v>
      </c>
      <c r="H90" s="22" t="s">
        <v>93</v>
      </c>
      <c r="I90" s="17">
        <v>9</v>
      </c>
      <c r="J90" s="35">
        <f t="shared" si="13"/>
        <v>8</v>
      </c>
      <c r="K90" s="33" t="str">
        <f t="shared" si="14"/>
        <v>杜筱阳8</v>
      </c>
      <c r="M90" s="33" t="s">
        <v>311</v>
      </c>
      <c r="N90" s="28" t="str">
        <f t="shared" si="15"/>
        <v>6</v>
      </c>
      <c r="O90" t="b">
        <f t="shared" si="16"/>
        <v>0</v>
      </c>
      <c r="P90" t="b">
        <f t="shared" si="17"/>
        <v>1</v>
      </c>
      <c r="Q90" t="b">
        <f t="shared" si="18"/>
        <v>0</v>
      </c>
      <c r="R90" t="b">
        <f t="shared" si="19"/>
        <v>0</v>
      </c>
      <c r="S90" t="b">
        <f t="shared" si="20"/>
        <v>1</v>
      </c>
    </row>
    <row r="91" spans="5:19">
      <c r="E91" s="9" t="s">
        <v>162</v>
      </c>
      <c r="F91" s="10">
        <v>8</v>
      </c>
      <c r="G91" s="33" t="str">
        <f t="shared" si="12"/>
        <v>孙嘉鹤8</v>
      </c>
      <c r="H91" s="23" t="s">
        <v>126</v>
      </c>
      <c r="I91" s="19">
        <v>9</v>
      </c>
      <c r="J91" s="35">
        <f t="shared" si="13"/>
        <v>8</v>
      </c>
      <c r="K91" s="33" t="str">
        <f t="shared" si="14"/>
        <v>周铖洋8</v>
      </c>
      <c r="M91" s="33" t="s">
        <v>312</v>
      </c>
      <c r="N91" s="28" t="str">
        <f t="shared" si="15"/>
        <v>8</v>
      </c>
      <c r="O91" t="b">
        <f t="shared" si="16"/>
        <v>0</v>
      </c>
      <c r="P91" t="b">
        <f t="shared" si="17"/>
        <v>1</v>
      </c>
      <c r="Q91" t="b">
        <f t="shared" si="18"/>
        <v>0</v>
      </c>
      <c r="R91" t="b">
        <f t="shared" si="19"/>
        <v>0</v>
      </c>
      <c r="S91" t="b">
        <f t="shared" si="20"/>
        <v>1</v>
      </c>
    </row>
    <row r="92" spans="5:19">
      <c r="E92" s="7" t="s">
        <v>163</v>
      </c>
      <c r="F92" s="8">
        <v>8</v>
      </c>
      <c r="G92" s="33" t="str">
        <f t="shared" si="12"/>
        <v>孙青松8</v>
      </c>
      <c r="H92" s="22" t="s">
        <v>125</v>
      </c>
      <c r="I92" s="20">
        <v>8</v>
      </c>
      <c r="J92" s="35">
        <f t="shared" si="13"/>
        <v>7</v>
      </c>
      <c r="K92" s="33" t="str">
        <f t="shared" si="14"/>
        <v>周诚7</v>
      </c>
      <c r="M92" s="33" t="s">
        <v>313</v>
      </c>
      <c r="N92" s="28" t="str">
        <f t="shared" si="15"/>
        <v>6</v>
      </c>
      <c r="O92" t="b">
        <f t="shared" si="16"/>
        <v>0</v>
      </c>
      <c r="P92" t="b">
        <f t="shared" si="17"/>
        <v>1</v>
      </c>
      <c r="Q92" t="b">
        <f t="shared" si="18"/>
        <v>0</v>
      </c>
      <c r="R92" t="b">
        <f t="shared" si="19"/>
        <v>0</v>
      </c>
      <c r="S92" t="b">
        <f t="shared" si="20"/>
        <v>1</v>
      </c>
    </row>
    <row r="93" spans="5:19">
      <c r="E93" s="9" t="s">
        <v>164</v>
      </c>
      <c r="F93" s="10">
        <v>8</v>
      </c>
      <c r="G93" s="33" t="str">
        <f t="shared" si="12"/>
        <v>孙若涵8</v>
      </c>
      <c r="H93" s="18" t="s">
        <v>208</v>
      </c>
      <c r="I93" s="19">
        <v>8</v>
      </c>
      <c r="J93" s="35">
        <f t="shared" si="13"/>
        <v>7</v>
      </c>
      <c r="K93" s="33" t="str">
        <f t="shared" si="14"/>
        <v>周博燏7</v>
      </c>
      <c r="M93" s="33" t="s">
        <v>314</v>
      </c>
      <c r="N93" s="28" t="str">
        <f t="shared" si="15"/>
        <v>6</v>
      </c>
      <c r="O93" t="b">
        <f t="shared" si="16"/>
        <v>0</v>
      </c>
      <c r="P93" t="b">
        <f t="shared" si="17"/>
        <v>1</v>
      </c>
      <c r="Q93" t="b">
        <f t="shared" si="18"/>
        <v>0</v>
      </c>
      <c r="R93" t="b">
        <f t="shared" si="19"/>
        <v>0</v>
      </c>
      <c r="S93" t="b">
        <f t="shared" si="20"/>
        <v>1</v>
      </c>
    </row>
    <row r="94" spans="5:19">
      <c r="E94" s="7" t="s">
        <v>165</v>
      </c>
      <c r="F94" s="8">
        <v>7</v>
      </c>
      <c r="G94" s="33" t="str">
        <f t="shared" si="12"/>
        <v>王超7</v>
      </c>
      <c r="H94" s="16" t="s">
        <v>209</v>
      </c>
      <c r="I94" s="17"/>
      <c r="J94" s="35">
        <f t="shared" si="13"/>
        <v>-1</v>
      </c>
      <c r="K94" s="33" t="str">
        <f t="shared" si="14"/>
        <v>刘艺莹-1</v>
      </c>
      <c r="M94" s="33" t="s">
        <v>315</v>
      </c>
      <c r="N94" s="28" t="str">
        <f t="shared" si="15"/>
        <v>7</v>
      </c>
      <c r="O94" t="b">
        <f t="shared" si="16"/>
        <v>0</v>
      </c>
      <c r="P94" t="b">
        <f t="shared" si="17"/>
        <v>1</v>
      </c>
      <c r="Q94" t="b">
        <f t="shared" si="18"/>
        <v>0</v>
      </c>
      <c r="R94" t="b">
        <f t="shared" si="19"/>
        <v>0</v>
      </c>
      <c r="S94" t="b">
        <f t="shared" si="20"/>
        <v>1</v>
      </c>
    </row>
    <row r="95" spans="5:19">
      <c r="E95" s="9" t="s">
        <v>10</v>
      </c>
      <c r="F95" s="10">
        <v>8</v>
      </c>
      <c r="G95" s="33" t="str">
        <f t="shared" si="12"/>
        <v>王惜玉8</v>
      </c>
      <c r="H95" s="18" t="s">
        <v>210</v>
      </c>
      <c r="I95" s="19"/>
      <c r="J95" s="35">
        <f t="shared" si="13"/>
        <v>-1</v>
      </c>
      <c r="K95" s="33" t="str">
        <f t="shared" si="14"/>
        <v>陈可菁-1</v>
      </c>
      <c r="M95" s="33" t="s">
        <v>316</v>
      </c>
      <c r="N95" s="28" t="str">
        <f t="shared" si="15"/>
        <v>6</v>
      </c>
      <c r="O95" t="b">
        <f t="shared" si="16"/>
        <v>0</v>
      </c>
      <c r="P95" t="b">
        <f t="shared" si="17"/>
        <v>1</v>
      </c>
      <c r="Q95" t="b">
        <f t="shared" si="18"/>
        <v>0</v>
      </c>
      <c r="R95" t="b">
        <f t="shared" si="19"/>
        <v>0</v>
      </c>
      <c r="S95" t="b">
        <f t="shared" si="20"/>
        <v>1</v>
      </c>
    </row>
    <row r="96" spans="5:19">
      <c r="E96" s="7" t="s">
        <v>166</v>
      </c>
      <c r="F96" s="8">
        <v>8</v>
      </c>
      <c r="G96" s="33" t="str">
        <f t="shared" si="12"/>
        <v>王翔8</v>
      </c>
      <c r="H96" s="16" t="s">
        <v>211</v>
      </c>
      <c r="I96" s="17"/>
      <c r="J96" s="35">
        <f t="shared" si="13"/>
        <v>-1</v>
      </c>
      <c r="K96" s="33" t="str">
        <f t="shared" si="14"/>
        <v>金悦宁-1</v>
      </c>
      <c r="M96" s="32" t="s">
        <v>423</v>
      </c>
      <c r="N96" s="28" t="str">
        <f t="shared" si="15"/>
        <v>7</v>
      </c>
      <c r="O96" t="b">
        <f t="shared" si="16"/>
        <v>0</v>
      </c>
      <c r="P96" t="b">
        <f t="shared" si="17"/>
        <v>1</v>
      </c>
      <c r="Q96" t="b">
        <f t="shared" si="18"/>
        <v>0</v>
      </c>
      <c r="R96" t="b">
        <f t="shared" si="19"/>
        <v>0</v>
      </c>
      <c r="S96" t="b">
        <f t="shared" si="20"/>
        <v>1</v>
      </c>
    </row>
    <row r="97" spans="5:19">
      <c r="E97" s="9" t="s">
        <v>167</v>
      </c>
      <c r="F97" s="10">
        <v>8</v>
      </c>
      <c r="G97" s="33" t="str">
        <f t="shared" si="12"/>
        <v>王笑雪8</v>
      </c>
      <c r="H97" s="18" t="s">
        <v>212</v>
      </c>
      <c r="I97" s="19"/>
      <c r="J97" s="35">
        <f t="shared" si="13"/>
        <v>-1</v>
      </c>
      <c r="K97" s="33" t="str">
        <f t="shared" si="14"/>
        <v>徐翊骏-1</v>
      </c>
      <c r="M97" s="33" t="s">
        <v>317</v>
      </c>
      <c r="N97" s="28" t="str">
        <f t="shared" si="15"/>
        <v>8</v>
      </c>
      <c r="O97" t="b">
        <f t="shared" si="16"/>
        <v>0</v>
      </c>
      <c r="P97" t="b">
        <f t="shared" si="17"/>
        <v>1</v>
      </c>
      <c r="Q97" t="b">
        <f t="shared" si="18"/>
        <v>0</v>
      </c>
      <c r="R97" t="b">
        <f t="shared" si="19"/>
        <v>0</v>
      </c>
      <c r="S97" t="b">
        <f t="shared" si="20"/>
        <v>1</v>
      </c>
    </row>
    <row r="98" spans="5:19">
      <c r="E98" s="7" t="s">
        <v>168</v>
      </c>
      <c r="F98" s="8">
        <v>8</v>
      </c>
      <c r="G98" s="33" t="str">
        <f t="shared" si="12"/>
        <v>王永俊8</v>
      </c>
      <c r="H98" s="16" t="s">
        <v>213</v>
      </c>
      <c r="I98" s="17"/>
      <c r="J98" s="35">
        <f t="shared" si="13"/>
        <v>-1</v>
      </c>
      <c r="K98" s="33" t="str">
        <f t="shared" si="14"/>
        <v>李由-1</v>
      </c>
      <c r="M98" s="33" t="s">
        <v>318</v>
      </c>
      <c r="N98" s="28" t="str">
        <f t="shared" si="15"/>
        <v>7</v>
      </c>
      <c r="O98" t="b">
        <f t="shared" si="16"/>
        <v>0</v>
      </c>
      <c r="P98" t="b">
        <f t="shared" si="17"/>
        <v>1</v>
      </c>
      <c r="Q98" t="b">
        <f t="shared" si="18"/>
        <v>0</v>
      </c>
      <c r="R98" t="b">
        <f t="shared" si="19"/>
        <v>0</v>
      </c>
      <c r="S98" t="b">
        <f t="shared" si="20"/>
        <v>1</v>
      </c>
    </row>
    <row r="99" spans="5:19">
      <c r="E99" s="9" t="s">
        <v>169</v>
      </c>
      <c r="F99" s="10">
        <v>8</v>
      </c>
      <c r="G99" s="33" t="str">
        <f t="shared" si="12"/>
        <v>王远达8</v>
      </c>
      <c r="H99" s="18" t="s">
        <v>214</v>
      </c>
      <c r="I99" s="19"/>
      <c r="J99" s="35">
        <f t="shared" si="13"/>
        <v>-1</v>
      </c>
      <c r="K99" s="33" t="str">
        <f t="shared" si="14"/>
        <v>孙晨辉-1</v>
      </c>
      <c r="M99" s="33" t="s">
        <v>319</v>
      </c>
      <c r="N99" s="28" t="str">
        <f t="shared" si="15"/>
        <v>6</v>
      </c>
      <c r="O99" t="b">
        <f t="shared" si="16"/>
        <v>0</v>
      </c>
      <c r="P99" t="b">
        <f t="shared" si="17"/>
        <v>0</v>
      </c>
      <c r="Q99" t="b">
        <f t="shared" si="18"/>
        <v>0</v>
      </c>
      <c r="R99" t="b">
        <f t="shared" si="19"/>
        <v>0</v>
      </c>
      <c r="S99" t="b">
        <f t="shared" si="20"/>
        <v>0</v>
      </c>
    </row>
    <row r="100" spans="5:19">
      <c r="E100" s="7" t="s">
        <v>170</v>
      </c>
      <c r="F100" s="8">
        <v>7</v>
      </c>
      <c r="G100" s="33" t="str">
        <f t="shared" si="12"/>
        <v>王鋆7</v>
      </c>
      <c r="H100" s="16" t="s">
        <v>215</v>
      </c>
      <c r="I100" s="17"/>
      <c r="J100" s="35">
        <f t="shared" si="13"/>
        <v>-1</v>
      </c>
      <c r="K100" s="33" t="str">
        <f t="shared" si="14"/>
        <v>邹丽洁-1</v>
      </c>
      <c r="M100" s="33" t="s">
        <v>320</v>
      </c>
      <c r="N100" s="28" t="str">
        <f t="shared" si="15"/>
        <v>7</v>
      </c>
      <c r="O100" t="b">
        <f t="shared" si="16"/>
        <v>0</v>
      </c>
      <c r="P100" t="b">
        <f t="shared" si="17"/>
        <v>1</v>
      </c>
      <c r="Q100" t="b">
        <f t="shared" si="18"/>
        <v>0</v>
      </c>
      <c r="R100" t="b">
        <f t="shared" si="19"/>
        <v>0</v>
      </c>
      <c r="S100" t="b">
        <f t="shared" si="20"/>
        <v>1</v>
      </c>
    </row>
    <row r="101" spans="5:19">
      <c r="E101" s="9" t="s">
        <v>171</v>
      </c>
      <c r="F101" s="10">
        <v>6</v>
      </c>
      <c r="G101" s="33" t="str">
        <f t="shared" si="12"/>
        <v>谢俣乐6</v>
      </c>
      <c r="H101" s="18" t="s">
        <v>216</v>
      </c>
      <c r="I101" s="19"/>
      <c r="J101" s="35">
        <f t="shared" si="13"/>
        <v>-1</v>
      </c>
      <c r="K101" s="33" t="str">
        <f t="shared" si="14"/>
        <v>胡亦倬-1</v>
      </c>
      <c r="M101" s="33" t="s">
        <v>321</v>
      </c>
      <c r="N101" s="28" t="str">
        <f t="shared" si="15"/>
        <v>7</v>
      </c>
      <c r="O101" t="b">
        <f t="shared" si="16"/>
        <v>0</v>
      </c>
      <c r="P101" t="b">
        <f t="shared" si="17"/>
        <v>1</v>
      </c>
      <c r="Q101" t="b">
        <f t="shared" si="18"/>
        <v>0</v>
      </c>
      <c r="R101" t="b">
        <f t="shared" si="19"/>
        <v>0</v>
      </c>
      <c r="S101" t="b">
        <f t="shared" si="20"/>
        <v>1</v>
      </c>
    </row>
    <row r="102" spans="5:19">
      <c r="E102" s="7" t="s">
        <v>172</v>
      </c>
      <c r="F102" s="8">
        <v>7</v>
      </c>
      <c r="G102" s="33" t="str">
        <f t="shared" si="12"/>
        <v>徐沈超7</v>
      </c>
      <c r="J102" s="35"/>
      <c r="K102" s="33"/>
      <c r="M102" s="33" t="s">
        <v>322</v>
      </c>
      <c r="N102" s="28" t="str">
        <f t="shared" si="15"/>
        <v>8</v>
      </c>
      <c r="O102" t="b">
        <f t="shared" si="16"/>
        <v>0</v>
      </c>
      <c r="P102" t="b">
        <f t="shared" si="17"/>
        <v>1</v>
      </c>
      <c r="Q102" t="b">
        <f t="shared" si="18"/>
        <v>0</v>
      </c>
      <c r="R102" t="b">
        <f t="shared" si="19"/>
        <v>0</v>
      </c>
      <c r="S102" t="b">
        <f t="shared" si="20"/>
        <v>1</v>
      </c>
    </row>
    <row r="103" spans="5:19">
      <c r="E103" s="9" t="s">
        <v>173</v>
      </c>
      <c r="F103" s="10">
        <v>8</v>
      </c>
      <c r="G103" s="33" t="str">
        <f t="shared" si="12"/>
        <v>应丰远8</v>
      </c>
      <c r="J103" s="35"/>
      <c r="K103" s="33"/>
      <c r="M103" s="33" t="s">
        <v>323</v>
      </c>
      <c r="N103" s="28" t="str">
        <f t="shared" si="15"/>
        <v>7</v>
      </c>
      <c r="O103" t="b">
        <f t="shared" si="16"/>
        <v>0</v>
      </c>
      <c r="P103" t="b">
        <f t="shared" si="17"/>
        <v>1</v>
      </c>
      <c r="Q103" t="b">
        <f t="shared" si="18"/>
        <v>0</v>
      </c>
      <c r="R103" t="b">
        <f t="shared" si="19"/>
        <v>0</v>
      </c>
      <c r="S103" t="b">
        <f t="shared" si="20"/>
        <v>1</v>
      </c>
    </row>
    <row r="104" spans="5:19">
      <c r="E104" s="7" t="s">
        <v>174</v>
      </c>
      <c r="F104" s="8">
        <v>8</v>
      </c>
      <c r="G104" s="33" t="str">
        <f t="shared" si="12"/>
        <v>喻非凡8</v>
      </c>
      <c r="J104" s="35"/>
      <c r="K104" s="33"/>
      <c r="M104" s="33" t="s">
        <v>324</v>
      </c>
      <c r="N104" s="28" t="str">
        <f t="shared" si="15"/>
        <v>6</v>
      </c>
      <c r="O104" t="b">
        <f t="shared" si="16"/>
        <v>0</v>
      </c>
      <c r="P104" t="b">
        <f t="shared" si="17"/>
        <v>1</v>
      </c>
      <c r="Q104" t="b">
        <f t="shared" si="18"/>
        <v>0</v>
      </c>
      <c r="R104" t="b">
        <f t="shared" si="19"/>
        <v>0</v>
      </c>
      <c r="S104" t="b">
        <f t="shared" si="20"/>
        <v>1</v>
      </c>
    </row>
    <row r="105" spans="5:19">
      <c r="E105" s="9" t="s">
        <v>175</v>
      </c>
      <c r="F105" s="10">
        <v>6</v>
      </c>
      <c r="G105" s="33" t="str">
        <f t="shared" si="12"/>
        <v>张晓静6</v>
      </c>
      <c r="J105" s="35"/>
      <c r="K105" s="33"/>
      <c r="M105" s="33" t="s">
        <v>325</v>
      </c>
      <c r="N105" s="28" t="str">
        <f t="shared" si="15"/>
        <v>6</v>
      </c>
      <c r="O105" t="b">
        <f t="shared" si="16"/>
        <v>0</v>
      </c>
      <c r="P105" t="b">
        <f t="shared" si="17"/>
        <v>1</v>
      </c>
      <c r="Q105" t="b">
        <f t="shared" si="18"/>
        <v>0</v>
      </c>
      <c r="R105" t="b">
        <f t="shared" si="19"/>
        <v>0</v>
      </c>
      <c r="S105" t="b">
        <f t="shared" si="20"/>
        <v>1</v>
      </c>
    </row>
    <row r="106" spans="5:19">
      <c r="E106" s="7" t="s">
        <v>176</v>
      </c>
      <c r="F106" s="8">
        <v>8</v>
      </c>
      <c r="G106" s="33" t="str">
        <f t="shared" si="12"/>
        <v>张怡雯8</v>
      </c>
      <c r="J106" s="35"/>
      <c r="K106" s="33"/>
      <c r="M106" s="33" t="s">
        <v>326</v>
      </c>
      <c r="N106" s="28" t="str">
        <f t="shared" si="15"/>
        <v>7</v>
      </c>
      <c r="O106" t="b">
        <f t="shared" si="16"/>
        <v>0</v>
      </c>
      <c r="P106" t="b">
        <f t="shared" si="17"/>
        <v>1</v>
      </c>
      <c r="Q106" t="b">
        <f t="shared" si="18"/>
        <v>0</v>
      </c>
      <c r="R106" t="b">
        <f t="shared" si="19"/>
        <v>0</v>
      </c>
      <c r="S106" t="b">
        <f t="shared" si="20"/>
        <v>1</v>
      </c>
    </row>
    <row r="107" spans="5:19">
      <c r="E107" s="9" t="s">
        <v>177</v>
      </c>
      <c r="F107" s="10">
        <v>8</v>
      </c>
      <c r="G107" s="33" t="str">
        <f t="shared" si="12"/>
        <v>张臻8</v>
      </c>
      <c r="J107" s="35"/>
      <c r="K107" s="33"/>
      <c r="M107" s="33" t="s">
        <v>327</v>
      </c>
      <c r="N107" s="28" t="str">
        <f t="shared" si="15"/>
        <v>8</v>
      </c>
      <c r="O107" t="b">
        <f t="shared" si="16"/>
        <v>0</v>
      </c>
      <c r="P107" t="b">
        <f t="shared" si="17"/>
        <v>1</v>
      </c>
      <c r="Q107" t="b">
        <f t="shared" si="18"/>
        <v>0</v>
      </c>
      <c r="R107" t="b">
        <f t="shared" si="19"/>
        <v>0</v>
      </c>
      <c r="S107" t="b">
        <f t="shared" si="20"/>
        <v>1</v>
      </c>
    </row>
    <row r="108" spans="5:19">
      <c r="E108" s="7" t="s">
        <v>178</v>
      </c>
      <c r="F108" s="8">
        <v>8</v>
      </c>
      <c r="G108" s="33" t="str">
        <f t="shared" si="12"/>
        <v>郑唯佳8</v>
      </c>
      <c r="J108" s="35"/>
      <c r="K108" s="33"/>
      <c r="M108" s="33" t="s">
        <v>328</v>
      </c>
      <c r="N108" s="28" t="str">
        <f t="shared" si="15"/>
        <v>6</v>
      </c>
      <c r="O108" t="b">
        <f t="shared" si="16"/>
        <v>0</v>
      </c>
      <c r="P108" t="b">
        <f t="shared" si="17"/>
        <v>1</v>
      </c>
      <c r="Q108" t="b">
        <f t="shared" si="18"/>
        <v>0</v>
      </c>
      <c r="R108" t="b">
        <f t="shared" si="19"/>
        <v>0</v>
      </c>
      <c r="S108" t="b">
        <f t="shared" si="20"/>
        <v>1</v>
      </c>
    </row>
    <row r="109" spans="5:19">
      <c r="E109" s="9" t="s">
        <v>179</v>
      </c>
      <c r="F109" s="10">
        <v>8</v>
      </c>
      <c r="G109" s="33" t="str">
        <f t="shared" si="12"/>
        <v>朱羿鑫8</v>
      </c>
      <c r="J109" s="35"/>
      <c r="K109" s="33"/>
      <c r="M109" s="33" t="s">
        <v>329</v>
      </c>
      <c r="N109" s="28" t="str">
        <f t="shared" si="15"/>
        <v>8</v>
      </c>
      <c r="O109" t="b">
        <f t="shared" si="16"/>
        <v>0</v>
      </c>
      <c r="P109" t="b">
        <f t="shared" si="17"/>
        <v>1</v>
      </c>
      <c r="Q109" t="b">
        <f t="shared" si="18"/>
        <v>0</v>
      </c>
      <c r="R109" t="b">
        <f t="shared" si="19"/>
        <v>0</v>
      </c>
      <c r="S109" t="b">
        <f t="shared" si="20"/>
        <v>1</v>
      </c>
    </row>
    <row r="110" spans="5:19">
      <c r="E110" s="7" t="s">
        <v>180</v>
      </c>
      <c r="F110" s="8">
        <v>6</v>
      </c>
      <c r="G110" s="33" t="str">
        <f t="shared" si="12"/>
        <v>庄衔6</v>
      </c>
      <c r="J110" s="35"/>
      <c r="K110" s="33"/>
      <c r="M110" s="33" t="s">
        <v>330</v>
      </c>
      <c r="N110" s="28" t="str">
        <f t="shared" si="15"/>
        <v>8</v>
      </c>
      <c r="O110" t="b">
        <f t="shared" si="16"/>
        <v>0</v>
      </c>
      <c r="P110" t="b">
        <f t="shared" si="17"/>
        <v>1</v>
      </c>
      <c r="Q110" t="b">
        <f t="shared" si="18"/>
        <v>0</v>
      </c>
      <c r="R110" t="b">
        <f t="shared" si="19"/>
        <v>0</v>
      </c>
      <c r="S110" t="b">
        <f t="shared" si="20"/>
        <v>1</v>
      </c>
    </row>
    <row r="111" spans="5:19">
      <c r="E111" s="9" t="s">
        <v>181</v>
      </c>
      <c r="F111" s="10">
        <v>7</v>
      </c>
      <c r="G111" s="33" t="str">
        <f t="shared" si="12"/>
        <v>汪葛雯7</v>
      </c>
      <c r="J111" s="35"/>
      <c r="K111" s="33"/>
      <c r="M111" s="33" t="s">
        <v>331</v>
      </c>
      <c r="N111" s="28" t="str">
        <f t="shared" si="15"/>
        <v>7</v>
      </c>
      <c r="O111" t="b">
        <f t="shared" si="16"/>
        <v>0</v>
      </c>
      <c r="P111" t="b">
        <f t="shared" si="17"/>
        <v>1</v>
      </c>
      <c r="Q111" t="b">
        <f t="shared" si="18"/>
        <v>0</v>
      </c>
      <c r="R111" t="b">
        <f t="shared" si="19"/>
        <v>0</v>
      </c>
      <c r="S111" t="b">
        <f t="shared" si="20"/>
        <v>1</v>
      </c>
    </row>
    <row r="112" spans="5:19">
      <c r="E112" s="7" t="s">
        <v>182</v>
      </c>
      <c r="F112" s="8">
        <v>7</v>
      </c>
      <c r="G112" s="33" t="str">
        <f t="shared" si="12"/>
        <v>尤晓蕊7</v>
      </c>
      <c r="J112" s="35"/>
      <c r="K112" s="33"/>
      <c r="M112" s="33" t="s">
        <v>332</v>
      </c>
      <c r="N112" s="28" t="str">
        <f t="shared" si="15"/>
        <v>7</v>
      </c>
      <c r="O112" t="b">
        <f t="shared" si="16"/>
        <v>0</v>
      </c>
      <c r="P112" t="b">
        <f t="shared" si="17"/>
        <v>1</v>
      </c>
      <c r="Q112" t="b">
        <f t="shared" si="18"/>
        <v>0</v>
      </c>
      <c r="R112" t="b">
        <f t="shared" si="19"/>
        <v>0</v>
      </c>
      <c r="S112" t="b">
        <f t="shared" si="20"/>
        <v>1</v>
      </c>
    </row>
    <row r="113" spans="5:19">
      <c r="E113" s="9" t="s">
        <v>183</v>
      </c>
      <c r="F113" s="10">
        <v>6</v>
      </c>
      <c r="G113" s="33" t="str">
        <f t="shared" si="12"/>
        <v>龚曦6</v>
      </c>
      <c r="J113" s="35"/>
      <c r="K113" s="33"/>
      <c r="M113" s="33" t="s">
        <v>333</v>
      </c>
      <c r="N113" s="28" t="str">
        <f t="shared" si="15"/>
        <v>7</v>
      </c>
      <c r="O113" t="b">
        <f t="shared" si="16"/>
        <v>0</v>
      </c>
      <c r="P113" t="b">
        <f t="shared" si="17"/>
        <v>1</v>
      </c>
      <c r="Q113" t="b">
        <f t="shared" si="18"/>
        <v>0</v>
      </c>
      <c r="R113" t="b">
        <f t="shared" si="19"/>
        <v>0</v>
      </c>
      <c r="S113" t="b">
        <f t="shared" si="20"/>
        <v>1</v>
      </c>
    </row>
    <row r="114" spans="5:19">
      <c r="E114" s="7" t="s">
        <v>184</v>
      </c>
      <c r="F114" s="8">
        <v>6</v>
      </c>
      <c r="G114" s="33" t="str">
        <f t="shared" si="12"/>
        <v>傅熙赟6</v>
      </c>
      <c r="J114" s="35"/>
      <c r="K114" s="33"/>
      <c r="M114" s="33" t="s">
        <v>334</v>
      </c>
      <c r="N114" s="28" t="str">
        <f t="shared" si="15"/>
        <v>7</v>
      </c>
      <c r="O114" t="b">
        <f t="shared" si="16"/>
        <v>0</v>
      </c>
      <c r="P114" t="b">
        <f t="shared" si="17"/>
        <v>1</v>
      </c>
      <c r="Q114" t="b">
        <f t="shared" si="18"/>
        <v>0</v>
      </c>
      <c r="R114" t="b">
        <f t="shared" si="19"/>
        <v>0</v>
      </c>
      <c r="S114" t="b">
        <f t="shared" si="20"/>
        <v>1</v>
      </c>
    </row>
    <row r="115" spans="5:19">
      <c r="M115" s="33" t="s">
        <v>335</v>
      </c>
      <c r="N115" s="28" t="str">
        <f t="shared" si="15"/>
        <v>7</v>
      </c>
      <c r="O115" t="b">
        <f t="shared" si="16"/>
        <v>0</v>
      </c>
      <c r="P115" t="b">
        <f t="shared" si="17"/>
        <v>1</v>
      </c>
      <c r="Q115" t="b">
        <f t="shared" si="18"/>
        <v>0</v>
      </c>
      <c r="R115" t="b">
        <f t="shared" si="19"/>
        <v>0</v>
      </c>
      <c r="S115" t="b">
        <f t="shared" si="20"/>
        <v>1</v>
      </c>
    </row>
    <row r="116" spans="5:19">
      <c r="M116" s="33" t="s">
        <v>336</v>
      </c>
      <c r="N116" s="28" t="str">
        <f t="shared" si="15"/>
        <v>7</v>
      </c>
      <c r="O116" t="b">
        <f t="shared" si="16"/>
        <v>0</v>
      </c>
      <c r="P116" t="b">
        <f t="shared" si="17"/>
        <v>0</v>
      </c>
      <c r="Q116" t="b">
        <f t="shared" si="18"/>
        <v>0</v>
      </c>
      <c r="R116" t="b">
        <f t="shared" si="19"/>
        <v>0</v>
      </c>
      <c r="S116" t="b">
        <f t="shared" si="20"/>
        <v>0</v>
      </c>
    </row>
    <row r="117" spans="5:19">
      <c r="M117" s="33" t="s">
        <v>337</v>
      </c>
      <c r="N117" s="28" t="str">
        <f t="shared" si="15"/>
        <v>7</v>
      </c>
      <c r="O117" t="b">
        <f t="shared" si="16"/>
        <v>0</v>
      </c>
      <c r="P117" t="b">
        <f t="shared" si="17"/>
        <v>0</v>
      </c>
      <c r="Q117" t="b">
        <f t="shared" si="18"/>
        <v>0</v>
      </c>
      <c r="R117" t="b">
        <f t="shared" si="19"/>
        <v>0</v>
      </c>
      <c r="S117" t="b">
        <f t="shared" si="20"/>
        <v>0</v>
      </c>
    </row>
    <row r="118" spans="5:19">
      <c r="M118" s="33" t="s">
        <v>338</v>
      </c>
      <c r="N118" s="28" t="str">
        <f t="shared" si="15"/>
        <v>6</v>
      </c>
      <c r="O118" t="b">
        <f t="shared" si="16"/>
        <v>0</v>
      </c>
      <c r="P118" t="b">
        <f t="shared" si="17"/>
        <v>0</v>
      </c>
      <c r="Q118" t="b">
        <f t="shared" si="18"/>
        <v>0</v>
      </c>
      <c r="R118" t="b">
        <f t="shared" si="19"/>
        <v>0</v>
      </c>
      <c r="S118" t="b">
        <f t="shared" si="20"/>
        <v>0</v>
      </c>
    </row>
    <row r="119" spans="5:19">
      <c r="M119" s="33" t="s">
        <v>339</v>
      </c>
      <c r="N119" s="28" t="str">
        <f t="shared" si="15"/>
        <v>7</v>
      </c>
      <c r="O119" t="b">
        <f t="shared" si="16"/>
        <v>0</v>
      </c>
      <c r="P119" t="b">
        <f t="shared" si="17"/>
        <v>0</v>
      </c>
      <c r="Q119" t="b">
        <f t="shared" si="18"/>
        <v>0</v>
      </c>
      <c r="R119" t="b">
        <f t="shared" si="19"/>
        <v>0</v>
      </c>
      <c r="S119" t="b">
        <f t="shared" si="20"/>
        <v>0</v>
      </c>
    </row>
    <row r="120" spans="5:19">
      <c r="M120" s="33" t="s">
        <v>340</v>
      </c>
      <c r="N120" s="28" t="str">
        <f t="shared" si="15"/>
        <v>8</v>
      </c>
      <c r="O120" t="b">
        <f t="shared" si="16"/>
        <v>0</v>
      </c>
      <c r="P120" t="b">
        <f t="shared" si="17"/>
        <v>0</v>
      </c>
      <c r="Q120" t="b">
        <f t="shared" si="18"/>
        <v>0</v>
      </c>
      <c r="R120" t="b">
        <f t="shared" si="19"/>
        <v>0</v>
      </c>
      <c r="S120" t="b">
        <f t="shared" si="20"/>
        <v>0</v>
      </c>
    </row>
    <row r="121" spans="5:19">
      <c r="M121" s="33" t="s">
        <v>341</v>
      </c>
      <c r="N121" s="28" t="str">
        <f t="shared" si="15"/>
        <v>8</v>
      </c>
      <c r="O121" t="b">
        <f t="shared" si="16"/>
        <v>0</v>
      </c>
      <c r="P121" t="b">
        <f t="shared" si="17"/>
        <v>0</v>
      </c>
      <c r="Q121" t="b">
        <f t="shared" si="18"/>
        <v>0</v>
      </c>
      <c r="R121" t="b">
        <f t="shared" si="19"/>
        <v>0</v>
      </c>
      <c r="S121" t="b">
        <f t="shared" si="20"/>
        <v>0</v>
      </c>
    </row>
    <row r="122" spans="5:19">
      <c r="M122" s="33" t="s">
        <v>342</v>
      </c>
      <c r="N122" s="28" t="str">
        <f t="shared" si="15"/>
        <v>8</v>
      </c>
      <c r="O122" t="b">
        <f t="shared" si="16"/>
        <v>0</v>
      </c>
      <c r="P122" t="b">
        <f t="shared" si="17"/>
        <v>0</v>
      </c>
      <c r="Q122" t="b">
        <f t="shared" si="18"/>
        <v>0</v>
      </c>
      <c r="R122" t="b">
        <f t="shared" si="19"/>
        <v>0</v>
      </c>
      <c r="S122" t="b">
        <f t="shared" si="20"/>
        <v>0</v>
      </c>
    </row>
    <row r="123" spans="5:19">
      <c r="M123" s="33" t="s">
        <v>343</v>
      </c>
      <c r="N123" s="28" t="str">
        <f t="shared" si="15"/>
        <v>7</v>
      </c>
      <c r="O123" t="b">
        <f t="shared" si="16"/>
        <v>0</v>
      </c>
      <c r="P123" t="b">
        <f t="shared" si="17"/>
        <v>0</v>
      </c>
      <c r="Q123" t="b">
        <f t="shared" si="18"/>
        <v>0</v>
      </c>
      <c r="R123" t="b">
        <f t="shared" si="19"/>
        <v>0</v>
      </c>
      <c r="S123" t="b">
        <f t="shared" si="20"/>
        <v>0</v>
      </c>
    </row>
    <row r="124" spans="5:19">
      <c r="M124" s="33" t="s">
        <v>344</v>
      </c>
      <c r="N124" s="28" t="str">
        <f t="shared" si="15"/>
        <v>6</v>
      </c>
      <c r="O124" t="b">
        <f t="shared" si="16"/>
        <v>0</v>
      </c>
      <c r="P124" t="b">
        <f t="shared" si="17"/>
        <v>0</v>
      </c>
      <c r="Q124" t="b">
        <f t="shared" si="18"/>
        <v>0</v>
      </c>
      <c r="R124" t="b">
        <f t="shared" si="19"/>
        <v>0</v>
      </c>
      <c r="S124" t="b">
        <f t="shared" si="20"/>
        <v>0</v>
      </c>
    </row>
    <row r="125" spans="5:19">
      <c r="M125" s="33" t="s">
        <v>345</v>
      </c>
      <c r="N125" s="28" t="str">
        <f t="shared" si="15"/>
        <v>8</v>
      </c>
      <c r="O125" t="b">
        <f t="shared" si="16"/>
        <v>0</v>
      </c>
      <c r="P125" t="b">
        <f t="shared" si="17"/>
        <v>0</v>
      </c>
      <c r="Q125" t="b">
        <f t="shared" si="18"/>
        <v>0</v>
      </c>
      <c r="R125" t="b">
        <f t="shared" si="19"/>
        <v>0</v>
      </c>
      <c r="S125" t="b">
        <f t="shared" si="20"/>
        <v>0</v>
      </c>
    </row>
    <row r="126" spans="5:19">
      <c r="M126" s="33" t="s">
        <v>346</v>
      </c>
      <c r="N126" s="28" t="str">
        <f t="shared" si="15"/>
        <v>7</v>
      </c>
      <c r="O126" t="b">
        <f t="shared" si="16"/>
        <v>0</v>
      </c>
      <c r="P126" t="b">
        <f t="shared" si="17"/>
        <v>0</v>
      </c>
      <c r="Q126" t="b">
        <f t="shared" si="18"/>
        <v>0</v>
      </c>
      <c r="R126" t="b">
        <f t="shared" si="19"/>
        <v>0</v>
      </c>
      <c r="S126" t="b">
        <f t="shared" si="20"/>
        <v>0</v>
      </c>
    </row>
    <row r="127" spans="5:19">
      <c r="M127" s="33" t="s">
        <v>347</v>
      </c>
      <c r="N127" s="28" t="str">
        <f t="shared" si="15"/>
        <v>6</v>
      </c>
      <c r="O127" t="b">
        <f t="shared" si="16"/>
        <v>0</v>
      </c>
      <c r="P127" t="b">
        <f t="shared" si="17"/>
        <v>0</v>
      </c>
      <c r="Q127" t="b">
        <f t="shared" si="18"/>
        <v>0</v>
      </c>
      <c r="R127" t="b">
        <f t="shared" si="19"/>
        <v>0</v>
      </c>
      <c r="S127" t="b">
        <f t="shared" si="20"/>
        <v>0</v>
      </c>
    </row>
    <row r="128" spans="5:19">
      <c r="M128" s="33" t="s">
        <v>348</v>
      </c>
      <c r="N128" s="28" t="str">
        <f t="shared" si="15"/>
        <v>8</v>
      </c>
      <c r="O128" t="b">
        <f t="shared" si="16"/>
        <v>0</v>
      </c>
      <c r="P128" t="b">
        <f t="shared" si="17"/>
        <v>0</v>
      </c>
      <c r="Q128" t="b">
        <f t="shared" si="18"/>
        <v>0</v>
      </c>
      <c r="R128" t="b">
        <f t="shared" si="19"/>
        <v>0</v>
      </c>
      <c r="S128" t="b">
        <f t="shared" si="20"/>
        <v>0</v>
      </c>
    </row>
    <row r="129" spans="13:19">
      <c r="M129" s="33" t="s">
        <v>349</v>
      </c>
      <c r="N129" s="28" t="str">
        <f t="shared" si="15"/>
        <v>7</v>
      </c>
      <c r="O129" t="b">
        <f t="shared" si="16"/>
        <v>0</v>
      </c>
      <c r="P129" t="b">
        <f t="shared" si="17"/>
        <v>0</v>
      </c>
      <c r="Q129" t="b">
        <f t="shared" si="18"/>
        <v>0</v>
      </c>
      <c r="R129" t="b">
        <f t="shared" si="19"/>
        <v>0</v>
      </c>
      <c r="S129" t="b">
        <f t="shared" si="20"/>
        <v>0</v>
      </c>
    </row>
    <row r="130" spans="13:19">
      <c r="M130" s="33" t="s">
        <v>350</v>
      </c>
      <c r="N130" s="28" t="str">
        <f t="shared" si="15"/>
        <v>6</v>
      </c>
      <c r="O130" t="b">
        <f t="shared" si="16"/>
        <v>0</v>
      </c>
      <c r="P130" t="b">
        <f t="shared" si="17"/>
        <v>0</v>
      </c>
      <c r="Q130" t="b">
        <f t="shared" si="18"/>
        <v>0</v>
      </c>
      <c r="R130" t="b">
        <f t="shared" si="19"/>
        <v>0</v>
      </c>
      <c r="S130" t="b">
        <f t="shared" si="20"/>
        <v>0</v>
      </c>
    </row>
    <row r="131" spans="13:19">
      <c r="M131" s="33" t="s">
        <v>351</v>
      </c>
      <c r="N131" s="28" t="str">
        <f t="shared" ref="N131:N185" si="21">RIGHT(M131,1)</f>
        <v>7</v>
      </c>
      <c r="O131" t="b">
        <f t="shared" ref="O131:O185" si="22">AND(COUNTIF(C:C,M131)=1,COUNTIF(G:G,M131)=1)</f>
        <v>0</v>
      </c>
      <c r="P131" t="b">
        <f t="shared" ref="P131:P185" si="23">AND(COUNTIF(G:G,M131)=1,COUNTIF(K:K,M131)=1)</f>
        <v>0</v>
      </c>
      <c r="Q131" t="b">
        <f t="shared" ref="Q131:Q185" si="24">AND(COUNTIF(C:C,M131)=1,COUNTIF(K:K,M131)=1)</f>
        <v>0</v>
      </c>
      <c r="R131" t="b">
        <f t="shared" ref="R131:R185" si="25">AND(COUNTIF(C:C,M131)=1,COUNTIF(K:K,M131)=1,COUNTIF(G:G,M131)=1)</f>
        <v>0</v>
      </c>
      <c r="S131" t="b">
        <f t="shared" ref="S131:S185" si="26">OR(O131,P131,Q131,R131)</f>
        <v>0</v>
      </c>
    </row>
    <row r="132" spans="13:19">
      <c r="M132" s="33" t="s">
        <v>352</v>
      </c>
      <c r="N132" s="28" t="str">
        <f t="shared" si="21"/>
        <v>7</v>
      </c>
      <c r="O132" t="b">
        <f t="shared" si="22"/>
        <v>0</v>
      </c>
      <c r="P132" t="b">
        <f t="shared" si="23"/>
        <v>0</v>
      </c>
      <c r="Q132" t="b">
        <f t="shared" si="24"/>
        <v>0</v>
      </c>
      <c r="R132" t="b">
        <f t="shared" si="25"/>
        <v>0</v>
      </c>
      <c r="S132" t="b">
        <f t="shared" si="26"/>
        <v>0</v>
      </c>
    </row>
    <row r="133" spans="13:19">
      <c r="M133" s="33" t="s">
        <v>353</v>
      </c>
      <c r="N133" s="28" t="str">
        <f t="shared" si="21"/>
        <v>8</v>
      </c>
      <c r="O133" t="b">
        <f t="shared" si="22"/>
        <v>0</v>
      </c>
      <c r="P133" t="b">
        <f t="shared" si="23"/>
        <v>1</v>
      </c>
      <c r="Q133" t="b">
        <f t="shared" si="24"/>
        <v>0</v>
      </c>
      <c r="R133" t="b">
        <f t="shared" si="25"/>
        <v>0</v>
      </c>
      <c r="S133" t="b">
        <f t="shared" si="26"/>
        <v>1</v>
      </c>
    </row>
    <row r="134" spans="13:19">
      <c r="M134" s="33" t="s">
        <v>354</v>
      </c>
      <c r="N134" s="28" t="str">
        <f t="shared" si="21"/>
        <v>8</v>
      </c>
      <c r="O134" t="b">
        <f t="shared" si="22"/>
        <v>0</v>
      </c>
      <c r="P134" t="b">
        <f t="shared" si="23"/>
        <v>0</v>
      </c>
      <c r="Q134" t="b">
        <f t="shared" si="24"/>
        <v>0</v>
      </c>
      <c r="R134" t="b">
        <f t="shared" si="25"/>
        <v>0</v>
      </c>
      <c r="S134" t="b">
        <f t="shared" si="26"/>
        <v>0</v>
      </c>
    </row>
    <row r="135" spans="13:19">
      <c r="M135" s="33" t="s">
        <v>355</v>
      </c>
      <c r="N135" s="28" t="str">
        <f t="shared" si="21"/>
        <v>8</v>
      </c>
      <c r="O135" t="b">
        <f t="shared" si="22"/>
        <v>0</v>
      </c>
      <c r="P135" t="b">
        <f t="shared" si="23"/>
        <v>0</v>
      </c>
      <c r="Q135" t="b">
        <f t="shared" si="24"/>
        <v>0</v>
      </c>
      <c r="R135" t="b">
        <f t="shared" si="25"/>
        <v>0</v>
      </c>
      <c r="S135" t="b">
        <f t="shared" si="26"/>
        <v>0</v>
      </c>
    </row>
    <row r="136" spans="13:19">
      <c r="M136" s="33" t="s">
        <v>356</v>
      </c>
      <c r="N136" s="28" t="str">
        <f t="shared" si="21"/>
        <v>8</v>
      </c>
      <c r="O136" t="b">
        <f t="shared" si="22"/>
        <v>0</v>
      </c>
      <c r="P136" t="b">
        <f t="shared" si="23"/>
        <v>0</v>
      </c>
      <c r="Q136" t="b">
        <f t="shared" si="24"/>
        <v>0</v>
      </c>
      <c r="R136" t="b">
        <f t="shared" si="25"/>
        <v>0</v>
      </c>
      <c r="S136" t="b">
        <f t="shared" si="26"/>
        <v>0</v>
      </c>
    </row>
    <row r="137" spans="13:19">
      <c r="M137" s="33" t="s">
        <v>357</v>
      </c>
      <c r="N137" s="28" t="str">
        <f t="shared" si="21"/>
        <v>8</v>
      </c>
      <c r="O137" t="b">
        <f t="shared" si="22"/>
        <v>0</v>
      </c>
      <c r="P137" t="b">
        <f t="shared" si="23"/>
        <v>0</v>
      </c>
      <c r="Q137" t="b">
        <f t="shared" si="24"/>
        <v>0</v>
      </c>
      <c r="R137" t="b">
        <f t="shared" si="25"/>
        <v>0</v>
      </c>
      <c r="S137" t="b">
        <f t="shared" si="26"/>
        <v>0</v>
      </c>
    </row>
    <row r="138" spans="13:19">
      <c r="M138" s="33" t="s">
        <v>358</v>
      </c>
      <c r="N138" s="28" t="str">
        <f t="shared" si="21"/>
        <v>7</v>
      </c>
      <c r="O138" t="b">
        <f t="shared" si="22"/>
        <v>0</v>
      </c>
      <c r="P138" t="b">
        <f t="shared" si="23"/>
        <v>0</v>
      </c>
      <c r="Q138" t="b">
        <f t="shared" si="24"/>
        <v>0</v>
      </c>
      <c r="R138" t="b">
        <f t="shared" si="25"/>
        <v>0</v>
      </c>
      <c r="S138" t="b">
        <f t="shared" si="26"/>
        <v>0</v>
      </c>
    </row>
    <row r="139" spans="13:19">
      <c r="M139" s="33" t="s">
        <v>359</v>
      </c>
      <c r="N139" s="28" t="str">
        <f t="shared" si="21"/>
        <v>8</v>
      </c>
      <c r="O139" t="b">
        <f t="shared" si="22"/>
        <v>0</v>
      </c>
      <c r="P139" t="b">
        <f t="shared" si="23"/>
        <v>1</v>
      </c>
      <c r="Q139" t="b">
        <f t="shared" si="24"/>
        <v>0</v>
      </c>
      <c r="R139" t="b">
        <f t="shared" si="25"/>
        <v>0</v>
      </c>
      <c r="S139" t="b">
        <f t="shared" si="26"/>
        <v>1</v>
      </c>
    </row>
    <row r="140" spans="13:19">
      <c r="M140" s="33" t="s">
        <v>360</v>
      </c>
      <c r="N140" s="28" t="str">
        <f t="shared" si="21"/>
        <v>8</v>
      </c>
      <c r="O140" t="b">
        <f t="shared" si="22"/>
        <v>0</v>
      </c>
      <c r="P140" t="b">
        <f t="shared" si="23"/>
        <v>0</v>
      </c>
      <c r="Q140" t="b">
        <f t="shared" si="24"/>
        <v>0</v>
      </c>
      <c r="R140" t="b">
        <f t="shared" si="25"/>
        <v>0</v>
      </c>
      <c r="S140" t="b">
        <f t="shared" si="26"/>
        <v>0</v>
      </c>
    </row>
    <row r="141" spans="13:19">
      <c r="M141" s="33" t="s">
        <v>361</v>
      </c>
      <c r="N141" s="28" t="str">
        <f t="shared" si="21"/>
        <v>8</v>
      </c>
      <c r="O141" t="b">
        <f t="shared" si="22"/>
        <v>0</v>
      </c>
      <c r="P141" t="b">
        <f t="shared" si="23"/>
        <v>0</v>
      </c>
      <c r="Q141" t="b">
        <f t="shared" si="24"/>
        <v>0</v>
      </c>
      <c r="R141" t="b">
        <f t="shared" si="25"/>
        <v>0</v>
      </c>
      <c r="S141" t="b">
        <f t="shared" si="26"/>
        <v>0</v>
      </c>
    </row>
    <row r="142" spans="13:19">
      <c r="M142" s="33" t="s">
        <v>362</v>
      </c>
      <c r="N142" s="28" t="str">
        <f t="shared" si="21"/>
        <v>7</v>
      </c>
      <c r="O142" t="b">
        <f t="shared" si="22"/>
        <v>0</v>
      </c>
      <c r="P142" t="b">
        <f t="shared" si="23"/>
        <v>0</v>
      </c>
      <c r="Q142" t="b">
        <f t="shared" si="24"/>
        <v>0</v>
      </c>
      <c r="R142" t="b">
        <f t="shared" si="25"/>
        <v>0</v>
      </c>
      <c r="S142" t="b">
        <f t="shared" si="26"/>
        <v>0</v>
      </c>
    </row>
    <row r="143" spans="13:19">
      <c r="M143" s="33" t="s">
        <v>363</v>
      </c>
      <c r="N143" s="28" t="str">
        <f t="shared" si="21"/>
        <v>6</v>
      </c>
      <c r="O143" t="b">
        <f t="shared" si="22"/>
        <v>0</v>
      </c>
      <c r="P143" t="b">
        <f t="shared" si="23"/>
        <v>0</v>
      </c>
      <c r="Q143" t="b">
        <f t="shared" si="24"/>
        <v>0</v>
      </c>
      <c r="R143" t="b">
        <f t="shared" si="25"/>
        <v>0</v>
      </c>
      <c r="S143" t="b">
        <f t="shared" si="26"/>
        <v>0</v>
      </c>
    </row>
    <row r="144" spans="13:19">
      <c r="M144" s="33" t="s">
        <v>364</v>
      </c>
      <c r="N144" s="28" t="str">
        <f t="shared" si="21"/>
        <v>7</v>
      </c>
      <c r="O144" t="b">
        <f t="shared" si="22"/>
        <v>0</v>
      </c>
      <c r="P144" t="b">
        <f t="shared" si="23"/>
        <v>1</v>
      </c>
      <c r="Q144" t="b">
        <f t="shared" si="24"/>
        <v>0</v>
      </c>
      <c r="R144" t="b">
        <f t="shared" si="25"/>
        <v>0</v>
      </c>
      <c r="S144" t="b">
        <f t="shared" si="26"/>
        <v>1</v>
      </c>
    </row>
    <row r="145" spans="13:19">
      <c r="M145" s="33" t="s">
        <v>365</v>
      </c>
      <c r="N145" s="28" t="str">
        <f t="shared" si="21"/>
        <v>8</v>
      </c>
      <c r="O145" t="b">
        <f t="shared" si="22"/>
        <v>0</v>
      </c>
      <c r="P145" t="b">
        <f t="shared" si="23"/>
        <v>0</v>
      </c>
      <c r="Q145" t="b">
        <f t="shared" si="24"/>
        <v>0</v>
      </c>
      <c r="R145" t="b">
        <f t="shared" si="25"/>
        <v>0</v>
      </c>
      <c r="S145" t="b">
        <f t="shared" si="26"/>
        <v>0</v>
      </c>
    </row>
    <row r="146" spans="13:19">
      <c r="M146" s="33" t="s">
        <v>366</v>
      </c>
      <c r="N146" s="28" t="str">
        <f t="shared" si="21"/>
        <v>6</v>
      </c>
      <c r="O146" t="b">
        <f t="shared" si="22"/>
        <v>0</v>
      </c>
      <c r="P146" t="b">
        <f t="shared" si="23"/>
        <v>0</v>
      </c>
      <c r="Q146" t="b">
        <f t="shared" si="24"/>
        <v>0</v>
      </c>
      <c r="R146" t="b">
        <f t="shared" si="25"/>
        <v>0</v>
      </c>
      <c r="S146" t="b">
        <f t="shared" si="26"/>
        <v>0</v>
      </c>
    </row>
    <row r="147" spans="13:19">
      <c r="M147" s="33" t="s">
        <v>367</v>
      </c>
      <c r="N147" s="28" t="str">
        <f t="shared" si="21"/>
        <v>8</v>
      </c>
      <c r="O147" t="b">
        <f t="shared" si="22"/>
        <v>0</v>
      </c>
      <c r="P147" t="b">
        <f t="shared" si="23"/>
        <v>0</v>
      </c>
      <c r="Q147" t="b">
        <f t="shared" si="24"/>
        <v>0</v>
      </c>
      <c r="R147" t="b">
        <f t="shared" si="25"/>
        <v>0</v>
      </c>
      <c r="S147" t="b">
        <f t="shared" si="26"/>
        <v>0</v>
      </c>
    </row>
    <row r="148" spans="13:19">
      <c r="M148" s="33" t="s">
        <v>368</v>
      </c>
      <c r="N148" s="28" t="str">
        <f t="shared" si="21"/>
        <v>8</v>
      </c>
      <c r="O148" t="b">
        <f t="shared" si="22"/>
        <v>0</v>
      </c>
      <c r="P148" t="b">
        <f t="shared" si="23"/>
        <v>0</v>
      </c>
      <c r="Q148" t="b">
        <f t="shared" si="24"/>
        <v>0</v>
      </c>
      <c r="R148" t="b">
        <f t="shared" si="25"/>
        <v>0</v>
      </c>
      <c r="S148" t="b">
        <f t="shared" si="26"/>
        <v>0</v>
      </c>
    </row>
    <row r="149" spans="13:19">
      <c r="M149" s="33" t="s">
        <v>369</v>
      </c>
      <c r="N149" s="28" t="str">
        <f t="shared" si="21"/>
        <v>6</v>
      </c>
      <c r="O149" t="b">
        <f t="shared" si="22"/>
        <v>0</v>
      </c>
      <c r="P149" t="b">
        <f t="shared" si="23"/>
        <v>1</v>
      </c>
      <c r="Q149" t="b">
        <f t="shared" si="24"/>
        <v>0</v>
      </c>
      <c r="R149" t="b">
        <f t="shared" si="25"/>
        <v>0</v>
      </c>
      <c r="S149" t="b">
        <f t="shared" si="26"/>
        <v>1</v>
      </c>
    </row>
    <row r="150" spans="13:19">
      <c r="M150" s="33" t="s">
        <v>370</v>
      </c>
      <c r="N150" s="28" t="str">
        <f t="shared" si="21"/>
        <v>7</v>
      </c>
      <c r="O150" t="b">
        <f t="shared" si="22"/>
        <v>0</v>
      </c>
      <c r="P150" t="b">
        <f t="shared" si="23"/>
        <v>1</v>
      </c>
      <c r="Q150" t="b">
        <f t="shared" si="24"/>
        <v>0</v>
      </c>
      <c r="R150" t="b">
        <f t="shared" si="25"/>
        <v>0</v>
      </c>
      <c r="S150" t="b">
        <f t="shared" si="26"/>
        <v>1</v>
      </c>
    </row>
    <row r="151" spans="13:19">
      <c r="M151" s="33" t="s">
        <v>371</v>
      </c>
      <c r="N151" s="28" t="str">
        <f t="shared" si="21"/>
        <v>7</v>
      </c>
      <c r="O151" t="b">
        <f t="shared" si="22"/>
        <v>0</v>
      </c>
      <c r="P151" t="b">
        <f t="shared" si="23"/>
        <v>1</v>
      </c>
      <c r="Q151" t="b">
        <f t="shared" si="24"/>
        <v>0</v>
      </c>
      <c r="R151" t="b">
        <f t="shared" si="25"/>
        <v>0</v>
      </c>
      <c r="S151" t="b">
        <f t="shared" si="26"/>
        <v>1</v>
      </c>
    </row>
    <row r="152" spans="13:19">
      <c r="M152" s="33" t="s">
        <v>372</v>
      </c>
      <c r="N152" s="28" t="str">
        <f t="shared" si="21"/>
        <v>6</v>
      </c>
      <c r="O152" t="b">
        <f t="shared" si="22"/>
        <v>0</v>
      </c>
      <c r="P152" t="b">
        <f t="shared" si="23"/>
        <v>1</v>
      </c>
      <c r="Q152" t="b">
        <f t="shared" si="24"/>
        <v>0</v>
      </c>
      <c r="R152" t="b">
        <f t="shared" si="25"/>
        <v>0</v>
      </c>
      <c r="S152" t="b">
        <f t="shared" si="26"/>
        <v>1</v>
      </c>
    </row>
    <row r="153" spans="13:19">
      <c r="M153" s="33" t="s">
        <v>373</v>
      </c>
      <c r="N153" s="28" t="str">
        <f t="shared" si="21"/>
        <v>6</v>
      </c>
      <c r="O153" t="b">
        <f t="shared" si="22"/>
        <v>0</v>
      </c>
      <c r="P153" t="b">
        <f t="shared" si="23"/>
        <v>1</v>
      </c>
      <c r="Q153" t="b">
        <f t="shared" si="24"/>
        <v>0</v>
      </c>
      <c r="R153" t="b">
        <f t="shared" si="25"/>
        <v>0</v>
      </c>
      <c r="S153" t="b">
        <f t="shared" si="26"/>
        <v>1</v>
      </c>
    </row>
    <row r="154" spans="13:19">
      <c r="M154" s="33" t="s">
        <v>378</v>
      </c>
      <c r="N154" s="28" t="str">
        <f t="shared" si="21"/>
        <v>6</v>
      </c>
      <c r="O154" t="b">
        <f t="shared" si="22"/>
        <v>0</v>
      </c>
      <c r="P154" t="b">
        <f t="shared" si="23"/>
        <v>0</v>
      </c>
      <c r="Q154" t="b">
        <f t="shared" si="24"/>
        <v>0</v>
      </c>
      <c r="R154" t="b">
        <f t="shared" si="25"/>
        <v>0</v>
      </c>
      <c r="S154" t="b">
        <f t="shared" si="26"/>
        <v>0</v>
      </c>
    </row>
    <row r="155" spans="13:19">
      <c r="M155" s="33" t="s">
        <v>379</v>
      </c>
      <c r="N155" s="28" t="str">
        <f t="shared" si="21"/>
        <v>7</v>
      </c>
      <c r="O155" t="b">
        <f t="shared" si="22"/>
        <v>0</v>
      </c>
      <c r="P155" t="b">
        <f t="shared" si="23"/>
        <v>0</v>
      </c>
      <c r="Q155" t="b">
        <f t="shared" si="24"/>
        <v>0</v>
      </c>
      <c r="R155" t="b">
        <f t="shared" si="25"/>
        <v>0</v>
      </c>
      <c r="S155" t="b">
        <f t="shared" si="26"/>
        <v>0</v>
      </c>
    </row>
    <row r="156" spans="13:19">
      <c r="M156" s="33" t="s">
        <v>380</v>
      </c>
      <c r="N156" s="28" t="str">
        <f t="shared" si="21"/>
        <v>8</v>
      </c>
      <c r="O156" t="b">
        <f t="shared" si="22"/>
        <v>0</v>
      </c>
      <c r="P156" t="b">
        <f t="shared" si="23"/>
        <v>0</v>
      </c>
      <c r="Q156" t="b">
        <f t="shared" si="24"/>
        <v>0</v>
      </c>
      <c r="R156" t="b">
        <f t="shared" si="25"/>
        <v>0</v>
      </c>
      <c r="S156" t="b">
        <f t="shared" si="26"/>
        <v>0</v>
      </c>
    </row>
    <row r="157" spans="13:19">
      <c r="M157" s="33" t="s">
        <v>381</v>
      </c>
      <c r="N157" s="28" t="str">
        <f t="shared" si="21"/>
        <v>7</v>
      </c>
      <c r="O157" t="b">
        <f t="shared" si="22"/>
        <v>0</v>
      </c>
      <c r="P157" t="b">
        <f t="shared" si="23"/>
        <v>0</v>
      </c>
      <c r="Q157" t="b">
        <f t="shared" si="24"/>
        <v>0</v>
      </c>
      <c r="R157" t="b">
        <f t="shared" si="25"/>
        <v>0</v>
      </c>
      <c r="S157" t="b">
        <f t="shared" si="26"/>
        <v>0</v>
      </c>
    </row>
    <row r="158" spans="13:19">
      <c r="M158" s="33" t="s">
        <v>382</v>
      </c>
      <c r="N158" s="28" t="str">
        <f t="shared" si="21"/>
        <v>8</v>
      </c>
      <c r="O158" t="b">
        <f t="shared" si="22"/>
        <v>0</v>
      </c>
      <c r="P158" t="b">
        <f t="shared" si="23"/>
        <v>0</v>
      </c>
      <c r="Q158" t="b">
        <f t="shared" si="24"/>
        <v>0</v>
      </c>
      <c r="R158" t="b">
        <f t="shared" si="25"/>
        <v>0</v>
      </c>
      <c r="S158" t="b">
        <f t="shared" si="26"/>
        <v>0</v>
      </c>
    </row>
    <row r="159" spans="13:19">
      <c r="M159" s="33" t="s">
        <v>383</v>
      </c>
      <c r="N159" s="28" t="str">
        <f t="shared" si="21"/>
        <v>8</v>
      </c>
      <c r="O159" t="b">
        <f t="shared" si="22"/>
        <v>0</v>
      </c>
      <c r="P159" t="b">
        <f t="shared" si="23"/>
        <v>0</v>
      </c>
      <c r="Q159" t="b">
        <f t="shared" si="24"/>
        <v>0</v>
      </c>
      <c r="R159" t="b">
        <f t="shared" si="25"/>
        <v>0</v>
      </c>
      <c r="S159" t="b">
        <f t="shared" si="26"/>
        <v>0</v>
      </c>
    </row>
    <row r="160" spans="13:19">
      <c r="M160" s="33" t="s">
        <v>384</v>
      </c>
      <c r="N160" s="28" t="str">
        <f t="shared" si="21"/>
        <v>8</v>
      </c>
      <c r="O160" t="b">
        <f t="shared" si="22"/>
        <v>0</v>
      </c>
      <c r="P160" t="b">
        <f t="shared" si="23"/>
        <v>0</v>
      </c>
      <c r="Q160" t="b">
        <f t="shared" si="24"/>
        <v>0</v>
      </c>
      <c r="R160" t="b">
        <f t="shared" si="25"/>
        <v>0</v>
      </c>
      <c r="S160" t="b">
        <f t="shared" si="26"/>
        <v>0</v>
      </c>
    </row>
    <row r="161" spans="13:19">
      <c r="M161" s="33" t="s">
        <v>385</v>
      </c>
      <c r="N161" s="28" t="str">
        <f t="shared" si="21"/>
        <v>7</v>
      </c>
      <c r="O161" t="b">
        <f t="shared" si="22"/>
        <v>0</v>
      </c>
      <c r="P161" t="b">
        <f t="shared" si="23"/>
        <v>0</v>
      </c>
      <c r="Q161" t="b">
        <f t="shared" si="24"/>
        <v>0</v>
      </c>
      <c r="R161" t="b">
        <f t="shared" si="25"/>
        <v>0</v>
      </c>
      <c r="S161" t="b">
        <f t="shared" si="26"/>
        <v>0</v>
      </c>
    </row>
    <row r="162" spans="13:19">
      <c r="M162" s="33" t="s">
        <v>386</v>
      </c>
      <c r="N162" s="28" t="str">
        <f t="shared" si="21"/>
        <v>8</v>
      </c>
      <c r="O162" t="b">
        <f t="shared" si="22"/>
        <v>0</v>
      </c>
      <c r="P162" t="b">
        <f t="shared" si="23"/>
        <v>0</v>
      </c>
      <c r="Q162" t="b">
        <f t="shared" si="24"/>
        <v>0</v>
      </c>
      <c r="R162" t="b">
        <f t="shared" si="25"/>
        <v>0</v>
      </c>
      <c r="S162" t="b">
        <f t="shared" si="26"/>
        <v>0</v>
      </c>
    </row>
    <row r="163" spans="13:19">
      <c r="M163" s="33" t="s">
        <v>387</v>
      </c>
      <c r="N163" s="28" t="str">
        <f t="shared" si="21"/>
        <v>7</v>
      </c>
      <c r="O163" t="b">
        <f t="shared" si="22"/>
        <v>0</v>
      </c>
      <c r="P163" t="b">
        <f t="shared" si="23"/>
        <v>0</v>
      </c>
      <c r="Q163" t="b">
        <f t="shared" si="24"/>
        <v>0</v>
      </c>
      <c r="R163" t="b">
        <f t="shared" si="25"/>
        <v>0</v>
      </c>
      <c r="S163" t="b">
        <f t="shared" si="26"/>
        <v>0</v>
      </c>
    </row>
    <row r="164" spans="13:19">
      <c r="M164" s="33" t="s">
        <v>388</v>
      </c>
      <c r="N164" s="28" t="str">
        <f t="shared" si="21"/>
        <v>7</v>
      </c>
      <c r="O164" t="b">
        <f t="shared" si="22"/>
        <v>0</v>
      </c>
      <c r="P164" t="b">
        <f t="shared" si="23"/>
        <v>0</v>
      </c>
      <c r="Q164" t="b">
        <f t="shared" si="24"/>
        <v>0</v>
      </c>
      <c r="R164" t="b">
        <f t="shared" si="25"/>
        <v>0</v>
      </c>
      <c r="S164" t="b">
        <f t="shared" si="26"/>
        <v>0</v>
      </c>
    </row>
    <row r="165" spans="13:19">
      <c r="M165" s="33" t="s">
        <v>389</v>
      </c>
      <c r="N165" s="28" t="str">
        <f t="shared" si="21"/>
        <v>6</v>
      </c>
      <c r="O165" t="b">
        <f t="shared" si="22"/>
        <v>0</v>
      </c>
      <c r="P165" t="b">
        <f t="shared" si="23"/>
        <v>0</v>
      </c>
      <c r="Q165" t="b">
        <f t="shared" si="24"/>
        <v>0</v>
      </c>
      <c r="R165" t="b">
        <f t="shared" si="25"/>
        <v>0</v>
      </c>
      <c r="S165" t="b">
        <f t="shared" si="26"/>
        <v>0</v>
      </c>
    </row>
    <row r="166" spans="13:19">
      <c r="M166" s="33" t="s">
        <v>390</v>
      </c>
      <c r="N166" s="28" t="str">
        <f t="shared" si="21"/>
        <v>7</v>
      </c>
      <c r="O166" t="b">
        <f t="shared" si="22"/>
        <v>0</v>
      </c>
      <c r="P166" t="b">
        <f t="shared" si="23"/>
        <v>0</v>
      </c>
      <c r="Q166" t="b">
        <f t="shared" si="24"/>
        <v>0</v>
      </c>
      <c r="R166" t="b">
        <f t="shared" si="25"/>
        <v>0</v>
      </c>
      <c r="S166" t="b">
        <f t="shared" si="26"/>
        <v>0</v>
      </c>
    </row>
    <row r="167" spans="13:19">
      <c r="M167" s="33" t="s">
        <v>391</v>
      </c>
      <c r="N167" s="28" t="str">
        <f t="shared" si="21"/>
        <v>7</v>
      </c>
      <c r="O167" t="b">
        <f t="shared" si="22"/>
        <v>0</v>
      </c>
      <c r="P167" t="b">
        <f t="shared" si="23"/>
        <v>0</v>
      </c>
      <c r="Q167" t="b">
        <f t="shared" si="24"/>
        <v>0</v>
      </c>
      <c r="R167" t="b">
        <f t="shared" si="25"/>
        <v>0</v>
      </c>
      <c r="S167" t="b">
        <f t="shared" si="26"/>
        <v>0</v>
      </c>
    </row>
    <row r="168" spans="13:19">
      <c r="M168" s="33" t="s">
        <v>392</v>
      </c>
      <c r="N168" s="28" t="str">
        <f t="shared" si="21"/>
        <v>7</v>
      </c>
      <c r="O168" t="b">
        <f t="shared" si="22"/>
        <v>0</v>
      </c>
      <c r="P168" t="b">
        <f t="shared" si="23"/>
        <v>0</v>
      </c>
      <c r="Q168" t="b">
        <f t="shared" si="24"/>
        <v>0</v>
      </c>
      <c r="R168" t="b">
        <f t="shared" si="25"/>
        <v>0</v>
      </c>
      <c r="S168" t="b">
        <f t="shared" si="26"/>
        <v>0</v>
      </c>
    </row>
    <row r="169" spans="13:19">
      <c r="M169" s="33" t="s">
        <v>393</v>
      </c>
      <c r="N169" s="28" t="str">
        <f t="shared" si="21"/>
        <v>6</v>
      </c>
      <c r="O169" t="b">
        <f t="shared" si="22"/>
        <v>0</v>
      </c>
      <c r="P169" t="b">
        <f t="shared" si="23"/>
        <v>0</v>
      </c>
      <c r="Q169" t="b">
        <f t="shared" si="24"/>
        <v>0</v>
      </c>
      <c r="R169" t="b">
        <f t="shared" si="25"/>
        <v>0</v>
      </c>
      <c r="S169" t="b">
        <f t="shared" si="26"/>
        <v>0</v>
      </c>
    </row>
    <row r="170" spans="13:19">
      <c r="M170" s="33" t="s">
        <v>394</v>
      </c>
      <c r="N170" s="28" t="str">
        <f t="shared" si="21"/>
        <v>8</v>
      </c>
      <c r="O170" t="b">
        <f t="shared" si="22"/>
        <v>0</v>
      </c>
      <c r="P170" t="b">
        <f t="shared" si="23"/>
        <v>0</v>
      </c>
      <c r="Q170" t="b">
        <f t="shared" si="24"/>
        <v>0</v>
      </c>
      <c r="R170" t="b">
        <f t="shared" si="25"/>
        <v>0</v>
      </c>
      <c r="S170" t="b">
        <f t="shared" si="26"/>
        <v>0</v>
      </c>
    </row>
    <row r="171" spans="13:19">
      <c r="M171" s="33" t="s">
        <v>395</v>
      </c>
      <c r="N171" s="28" t="str">
        <f t="shared" si="21"/>
        <v>7</v>
      </c>
      <c r="O171" t="b">
        <f t="shared" si="22"/>
        <v>0</v>
      </c>
      <c r="P171" t="b">
        <f t="shared" si="23"/>
        <v>0</v>
      </c>
      <c r="Q171" t="b">
        <f t="shared" si="24"/>
        <v>0</v>
      </c>
      <c r="R171" t="b">
        <f t="shared" si="25"/>
        <v>0</v>
      </c>
      <c r="S171" t="b">
        <f t="shared" si="26"/>
        <v>0</v>
      </c>
    </row>
    <row r="172" spans="13:19">
      <c r="M172" s="33" t="s">
        <v>396</v>
      </c>
      <c r="N172" s="28" t="str">
        <f t="shared" si="21"/>
        <v>6</v>
      </c>
      <c r="O172" t="b">
        <f t="shared" si="22"/>
        <v>0</v>
      </c>
      <c r="P172" t="b">
        <f t="shared" si="23"/>
        <v>0</v>
      </c>
      <c r="Q172" t="b">
        <f t="shared" si="24"/>
        <v>0</v>
      </c>
      <c r="R172" t="b">
        <f t="shared" si="25"/>
        <v>0</v>
      </c>
      <c r="S172" t="b">
        <f t="shared" si="26"/>
        <v>0</v>
      </c>
    </row>
    <row r="173" spans="13:19">
      <c r="M173" s="33" t="s">
        <v>397</v>
      </c>
      <c r="N173" s="28" t="str">
        <f t="shared" si="21"/>
        <v>6</v>
      </c>
      <c r="O173" t="b">
        <f t="shared" si="22"/>
        <v>0</v>
      </c>
      <c r="P173" t="b">
        <f t="shared" si="23"/>
        <v>0</v>
      </c>
      <c r="Q173" t="b">
        <f t="shared" si="24"/>
        <v>0</v>
      </c>
      <c r="R173" t="b">
        <f t="shared" si="25"/>
        <v>0</v>
      </c>
      <c r="S173" t="b">
        <f t="shared" si="26"/>
        <v>0</v>
      </c>
    </row>
    <row r="174" spans="13:19">
      <c r="M174" s="33" t="s">
        <v>398</v>
      </c>
      <c r="N174" s="28" t="str">
        <f t="shared" si="21"/>
        <v>8</v>
      </c>
      <c r="O174" t="b">
        <f t="shared" si="22"/>
        <v>0</v>
      </c>
      <c r="P174" t="b">
        <f t="shared" si="23"/>
        <v>0</v>
      </c>
      <c r="Q174" t="b">
        <f t="shared" si="24"/>
        <v>0</v>
      </c>
      <c r="R174" t="b">
        <f t="shared" si="25"/>
        <v>0</v>
      </c>
      <c r="S174" t="b">
        <f t="shared" si="26"/>
        <v>0</v>
      </c>
    </row>
    <row r="175" spans="13:19">
      <c r="M175" s="33" t="s">
        <v>399</v>
      </c>
      <c r="N175" s="28" t="str">
        <f t="shared" si="21"/>
        <v>8</v>
      </c>
      <c r="O175" t="b">
        <f t="shared" si="22"/>
        <v>0</v>
      </c>
      <c r="P175" t="b">
        <f t="shared" si="23"/>
        <v>0</v>
      </c>
      <c r="Q175" t="b">
        <f t="shared" si="24"/>
        <v>0</v>
      </c>
      <c r="R175" t="b">
        <f t="shared" si="25"/>
        <v>0</v>
      </c>
      <c r="S175" t="b">
        <f t="shared" si="26"/>
        <v>0</v>
      </c>
    </row>
    <row r="176" spans="13:19">
      <c r="M176" s="33" t="s">
        <v>400</v>
      </c>
      <c r="N176" s="28" t="str">
        <f t="shared" si="21"/>
        <v>7</v>
      </c>
      <c r="O176" t="b">
        <f t="shared" si="22"/>
        <v>0</v>
      </c>
      <c r="P176" t="b">
        <f t="shared" si="23"/>
        <v>0</v>
      </c>
      <c r="Q176" t="b">
        <f t="shared" si="24"/>
        <v>0</v>
      </c>
      <c r="R176" t="b">
        <f t="shared" si="25"/>
        <v>0</v>
      </c>
      <c r="S176" t="b">
        <f t="shared" si="26"/>
        <v>0</v>
      </c>
    </row>
    <row r="177" spans="13:19">
      <c r="M177" s="33" t="s">
        <v>401</v>
      </c>
      <c r="N177" s="28" t="str">
        <f t="shared" si="21"/>
        <v>7</v>
      </c>
      <c r="O177" t="b">
        <f t="shared" si="22"/>
        <v>0</v>
      </c>
      <c r="P177" t="b">
        <f t="shared" si="23"/>
        <v>0</v>
      </c>
      <c r="Q177" t="b">
        <f t="shared" si="24"/>
        <v>0</v>
      </c>
      <c r="R177" t="b">
        <f t="shared" si="25"/>
        <v>0</v>
      </c>
      <c r="S177" t="b">
        <f t="shared" si="26"/>
        <v>0</v>
      </c>
    </row>
    <row r="178" spans="13:19">
      <c r="M178" s="33" t="s">
        <v>402</v>
      </c>
      <c r="N178" s="28" t="str">
        <f t="shared" si="21"/>
        <v>1</v>
      </c>
      <c r="O178" t="b">
        <f t="shared" si="22"/>
        <v>0</v>
      </c>
      <c r="P178" t="b">
        <f t="shared" si="23"/>
        <v>0</v>
      </c>
      <c r="Q178" t="b">
        <f t="shared" si="24"/>
        <v>0</v>
      </c>
      <c r="R178" t="b">
        <f t="shared" si="25"/>
        <v>0</v>
      </c>
      <c r="S178" t="b">
        <f t="shared" si="26"/>
        <v>0</v>
      </c>
    </row>
    <row r="179" spans="13:19">
      <c r="M179" s="33" t="s">
        <v>403</v>
      </c>
      <c r="N179" s="28" t="str">
        <f t="shared" si="21"/>
        <v>1</v>
      </c>
      <c r="O179" t="b">
        <f t="shared" si="22"/>
        <v>0</v>
      </c>
      <c r="P179" t="b">
        <f t="shared" si="23"/>
        <v>0</v>
      </c>
      <c r="Q179" t="b">
        <f t="shared" si="24"/>
        <v>0</v>
      </c>
      <c r="R179" t="b">
        <f t="shared" si="25"/>
        <v>0</v>
      </c>
      <c r="S179" t="b">
        <f t="shared" si="26"/>
        <v>0</v>
      </c>
    </row>
    <row r="180" spans="13:19">
      <c r="M180" s="33" t="s">
        <v>404</v>
      </c>
      <c r="N180" s="28" t="str">
        <f t="shared" si="21"/>
        <v>1</v>
      </c>
      <c r="O180" t="b">
        <f t="shared" si="22"/>
        <v>0</v>
      </c>
      <c r="P180" t="b">
        <f t="shared" si="23"/>
        <v>0</v>
      </c>
      <c r="Q180" t="b">
        <f t="shared" si="24"/>
        <v>0</v>
      </c>
      <c r="R180" t="b">
        <f t="shared" si="25"/>
        <v>0</v>
      </c>
      <c r="S180" t="b">
        <f t="shared" si="26"/>
        <v>0</v>
      </c>
    </row>
    <row r="181" spans="13:19">
      <c r="M181" s="33" t="s">
        <v>405</v>
      </c>
      <c r="N181" s="28" t="str">
        <f t="shared" si="21"/>
        <v>1</v>
      </c>
      <c r="O181" t="b">
        <f t="shared" si="22"/>
        <v>0</v>
      </c>
      <c r="P181" t="b">
        <f t="shared" si="23"/>
        <v>0</v>
      </c>
      <c r="Q181" t="b">
        <f t="shared" si="24"/>
        <v>0</v>
      </c>
      <c r="R181" t="b">
        <f t="shared" si="25"/>
        <v>0</v>
      </c>
      <c r="S181" t="b">
        <f t="shared" si="26"/>
        <v>0</v>
      </c>
    </row>
    <row r="182" spans="13:19">
      <c r="M182" s="33" t="s">
        <v>406</v>
      </c>
      <c r="N182" s="28" t="str">
        <f t="shared" si="21"/>
        <v>1</v>
      </c>
      <c r="O182" t="b">
        <f t="shared" si="22"/>
        <v>0</v>
      </c>
      <c r="P182" t="b">
        <f t="shared" si="23"/>
        <v>0</v>
      </c>
      <c r="Q182" t="b">
        <f t="shared" si="24"/>
        <v>0</v>
      </c>
      <c r="R182" t="b">
        <f t="shared" si="25"/>
        <v>0</v>
      </c>
      <c r="S182" t="b">
        <f t="shared" si="26"/>
        <v>0</v>
      </c>
    </row>
    <row r="183" spans="13:19">
      <c r="M183" s="33" t="s">
        <v>407</v>
      </c>
      <c r="N183" s="28" t="str">
        <f t="shared" si="21"/>
        <v>1</v>
      </c>
      <c r="O183" t="b">
        <f t="shared" si="22"/>
        <v>0</v>
      </c>
      <c r="P183" t="b">
        <f t="shared" si="23"/>
        <v>0</v>
      </c>
      <c r="Q183" t="b">
        <f t="shared" si="24"/>
        <v>0</v>
      </c>
      <c r="R183" t="b">
        <f t="shared" si="25"/>
        <v>0</v>
      </c>
      <c r="S183" t="b">
        <f t="shared" si="26"/>
        <v>0</v>
      </c>
    </row>
    <row r="184" spans="13:19">
      <c r="M184" s="33" t="s">
        <v>408</v>
      </c>
      <c r="N184" s="28" t="str">
        <f t="shared" si="21"/>
        <v>1</v>
      </c>
      <c r="O184" t="b">
        <f t="shared" si="22"/>
        <v>0</v>
      </c>
      <c r="P184" t="b">
        <f t="shared" si="23"/>
        <v>0</v>
      </c>
      <c r="Q184" t="b">
        <f t="shared" si="24"/>
        <v>0</v>
      </c>
      <c r="R184" t="b">
        <f t="shared" si="25"/>
        <v>0</v>
      </c>
      <c r="S184" t="b">
        <f t="shared" si="26"/>
        <v>0</v>
      </c>
    </row>
    <row r="185" spans="13:19">
      <c r="M185" s="33" t="s">
        <v>409</v>
      </c>
      <c r="N185" s="28" t="str">
        <f t="shared" si="21"/>
        <v>1</v>
      </c>
      <c r="O185" t="b">
        <f t="shared" si="22"/>
        <v>0</v>
      </c>
      <c r="P185" t="b">
        <f t="shared" si="23"/>
        <v>0</v>
      </c>
      <c r="Q185" t="b">
        <f t="shared" si="24"/>
        <v>0</v>
      </c>
      <c r="R185" t="b">
        <f t="shared" si="25"/>
        <v>0</v>
      </c>
      <c r="S185" t="b">
        <f t="shared" si="26"/>
        <v>0</v>
      </c>
    </row>
    <row r="186" spans="13:19">
      <c r="M186" s="33"/>
      <c r="N186" s="36"/>
    </row>
    <row r="187" spans="13:19">
      <c r="M187"/>
      <c r="N187"/>
    </row>
    <row r="188" spans="13:19">
      <c r="M188"/>
      <c r="N188"/>
    </row>
    <row r="189" spans="13:19">
      <c r="M189"/>
      <c r="N189"/>
    </row>
    <row r="190" spans="13:19">
      <c r="M190"/>
      <c r="N190"/>
    </row>
    <row r="191" spans="13:19">
      <c r="M191"/>
      <c r="N191"/>
    </row>
    <row r="192" spans="13:19">
      <c r="M192"/>
      <c r="N192"/>
    </row>
    <row r="193" spans="13:14">
      <c r="M193"/>
      <c r="N193"/>
    </row>
    <row r="194" spans="13:14">
      <c r="M194"/>
      <c r="N194"/>
    </row>
    <row r="195" spans="13:14">
      <c r="M195"/>
      <c r="N195"/>
    </row>
    <row r="196" spans="13:14">
      <c r="M196"/>
      <c r="N196"/>
    </row>
    <row r="197" spans="13:14">
      <c r="M197"/>
      <c r="N197"/>
    </row>
    <row r="198" spans="13:14">
      <c r="M198"/>
      <c r="N198"/>
    </row>
    <row r="199" spans="13:14">
      <c r="M199"/>
      <c r="N199"/>
    </row>
    <row r="200" spans="13:14">
      <c r="M200"/>
      <c r="N200"/>
    </row>
    <row r="201" spans="13:14">
      <c r="M201"/>
      <c r="N201"/>
    </row>
    <row r="202" spans="13:14">
      <c r="M202"/>
      <c r="N202"/>
    </row>
    <row r="203" spans="13:14">
      <c r="M203"/>
      <c r="N203"/>
    </row>
    <row r="204" spans="13:14">
      <c r="M204"/>
      <c r="N204"/>
    </row>
    <row r="205" spans="13:14">
      <c r="M205"/>
      <c r="N205"/>
    </row>
    <row r="206" spans="13:14">
      <c r="M206"/>
      <c r="N206"/>
    </row>
    <row r="207" spans="13:14">
      <c r="M207"/>
      <c r="N207"/>
    </row>
    <row r="208" spans="13:14">
      <c r="M208"/>
      <c r="N208"/>
    </row>
    <row r="209" spans="13:14">
      <c r="M209"/>
      <c r="N209"/>
    </row>
    <row r="210" spans="13:14">
      <c r="M210"/>
      <c r="N210"/>
    </row>
    <row r="211" spans="13:14">
      <c r="M211"/>
      <c r="N211"/>
    </row>
    <row r="212" spans="13:14">
      <c r="M212"/>
      <c r="N212"/>
    </row>
    <row r="213" spans="13:14">
      <c r="M213"/>
      <c r="N213"/>
    </row>
    <row r="214" spans="13:14">
      <c r="M214"/>
      <c r="N214"/>
    </row>
    <row r="215" spans="13:14">
      <c r="M215"/>
      <c r="N215"/>
    </row>
    <row r="216" spans="13:14">
      <c r="M216"/>
      <c r="N216"/>
    </row>
    <row r="217" spans="13:14">
      <c r="M217"/>
      <c r="N217"/>
    </row>
    <row r="218" spans="13:14">
      <c r="M218"/>
      <c r="N218"/>
    </row>
    <row r="219" spans="13:14">
      <c r="M219"/>
      <c r="N219"/>
    </row>
    <row r="220" spans="13:14">
      <c r="M220"/>
      <c r="N220"/>
    </row>
    <row r="221" spans="13:14">
      <c r="M221"/>
      <c r="N221"/>
    </row>
    <row r="222" spans="13:14">
      <c r="M222"/>
      <c r="N222"/>
    </row>
    <row r="223" spans="13:14">
      <c r="M223"/>
      <c r="N223"/>
    </row>
    <row r="224" spans="13:14">
      <c r="M224"/>
      <c r="N224"/>
    </row>
    <row r="225" spans="13:14">
      <c r="M225"/>
      <c r="N225"/>
    </row>
    <row r="226" spans="13:14">
      <c r="M226"/>
      <c r="N226"/>
    </row>
    <row r="227" spans="13:14">
      <c r="M227"/>
      <c r="N227"/>
    </row>
    <row r="228" spans="13:14">
      <c r="M228"/>
      <c r="N228"/>
    </row>
    <row r="229" spans="13:14">
      <c r="M229"/>
      <c r="N229"/>
    </row>
    <row r="230" spans="13:14">
      <c r="M230"/>
      <c r="N230"/>
    </row>
    <row r="231" spans="13:14">
      <c r="M231"/>
      <c r="N231"/>
    </row>
    <row r="232" spans="13:14">
      <c r="M232"/>
      <c r="N232"/>
    </row>
    <row r="233" spans="13:14">
      <c r="M233"/>
      <c r="N233"/>
    </row>
    <row r="234" spans="13:14">
      <c r="M234"/>
      <c r="N234"/>
    </row>
    <row r="235" spans="13:14">
      <c r="M235"/>
      <c r="N235"/>
    </row>
    <row r="236" spans="13:14">
      <c r="M236"/>
      <c r="N236"/>
    </row>
    <row r="237" spans="13:14">
      <c r="M237"/>
      <c r="N237"/>
    </row>
    <row r="238" spans="13:14">
      <c r="M238"/>
      <c r="N238"/>
    </row>
    <row r="239" spans="13:14">
      <c r="M239"/>
      <c r="N239"/>
    </row>
    <row r="240" spans="13:14">
      <c r="M240"/>
      <c r="N240"/>
    </row>
    <row r="241" spans="13:14">
      <c r="M241"/>
      <c r="N241"/>
    </row>
    <row r="242" spans="13:14">
      <c r="M242"/>
      <c r="N242"/>
    </row>
    <row r="243" spans="13:14">
      <c r="M243"/>
      <c r="N243"/>
    </row>
    <row r="244" spans="13:14">
      <c r="M244"/>
      <c r="N244"/>
    </row>
    <row r="245" spans="13:14">
      <c r="M245"/>
      <c r="N245"/>
    </row>
    <row r="246" spans="13:14">
      <c r="M246"/>
      <c r="N246"/>
    </row>
    <row r="247" spans="13:14">
      <c r="M247"/>
      <c r="N247"/>
    </row>
    <row r="248" spans="13:14">
      <c r="M248"/>
      <c r="N248"/>
    </row>
    <row r="249" spans="13:14">
      <c r="M249"/>
      <c r="N249"/>
    </row>
    <row r="250" spans="13:14">
      <c r="M250"/>
      <c r="N250"/>
    </row>
    <row r="251" spans="13:14">
      <c r="M251"/>
      <c r="N251"/>
    </row>
    <row r="252" spans="13:14">
      <c r="M252"/>
      <c r="N252"/>
    </row>
    <row r="253" spans="13:14">
      <c r="M253"/>
      <c r="N253"/>
    </row>
    <row r="254" spans="13:14">
      <c r="M254"/>
      <c r="N254"/>
    </row>
    <row r="255" spans="13:14">
      <c r="M255"/>
      <c r="N255"/>
    </row>
    <row r="256" spans="13:14">
      <c r="M256"/>
      <c r="N256"/>
    </row>
    <row r="257" spans="13:14">
      <c r="M257"/>
      <c r="N257"/>
    </row>
    <row r="258" spans="13:14">
      <c r="M258"/>
      <c r="N258"/>
    </row>
    <row r="259" spans="13:14">
      <c r="M259"/>
      <c r="N259"/>
    </row>
    <row r="260" spans="13:14">
      <c r="M260"/>
      <c r="N260"/>
    </row>
    <row r="261" spans="13:14">
      <c r="M261"/>
      <c r="N261"/>
    </row>
    <row r="262" spans="13:14">
      <c r="M262"/>
      <c r="N262"/>
    </row>
    <row r="263" spans="13:14">
      <c r="M263"/>
      <c r="N263"/>
    </row>
    <row r="264" spans="13:14">
      <c r="M264"/>
      <c r="N264"/>
    </row>
    <row r="265" spans="13:14">
      <c r="M265"/>
      <c r="N265"/>
    </row>
    <row r="266" spans="13:14">
      <c r="M266"/>
      <c r="N266"/>
    </row>
    <row r="267" spans="13:14">
      <c r="M267"/>
      <c r="N267"/>
    </row>
    <row r="268" spans="13:14">
      <c r="M268"/>
      <c r="N268"/>
    </row>
    <row r="269" spans="13:14">
      <c r="M269"/>
      <c r="N269"/>
    </row>
    <row r="270" spans="13:14">
      <c r="M270"/>
      <c r="N270"/>
    </row>
    <row r="271" spans="13:14">
      <c r="M271"/>
      <c r="N271"/>
    </row>
    <row r="272" spans="13:14">
      <c r="M272"/>
      <c r="N272"/>
    </row>
    <row r="273" spans="13:14">
      <c r="M273"/>
      <c r="N273"/>
    </row>
    <row r="274" spans="13:14">
      <c r="M274"/>
      <c r="N274"/>
    </row>
    <row r="275" spans="13:14">
      <c r="M275"/>
      <c r="N275"/>
    </row>
    <row r="276" spans="13:14">
      <c r="M276"/>
      <c r="N276"/>
    </row>
    <row r="277" spans="13:14">
      <c r="M277"/>
      <c r="N277"/>
    </row>
    <row r="278" spans="13:14">
      <c r="M278"/>
      <c r="N278"/>
    </row>
    <row r="279" spans="13:14">
      <c r="M279"/>
      <c r="N279"/>
    </row>
    <row r="280" spans="13:14">
      <c r="M280"/>
      <c r="N280"/>
    </row>
    <row r="281" spans="13:14">
      <c r="M281"/>
      <c r="N281"/>
    </row>
    <row r="282" spans="13:14">
      <c r="M282"/>
      <c r="N282"/>
    </row>
    <row r="283" spans="13:14">
      <c r="M283"/>
      <c r="N283"/>
    </row>
    <row r="284" spans="13:14">
      <c r="M284"/>
      <c r="N284"/>
    </row>
    <row r="285" spans="13:14">
      <c r="M285"/>
      <c r="N285"/>
    </row>
    <row r="286" spans="13:14">
      <c r="M286"/>
      <c r="N286"/>
    </row>
    <row r="287" spans="13:14">
      <c r="M287"/>
      <c r="N287"/>
    </row>
    <row r="288" spans="13:14">
      <c r="M288"/>
      <c r="N288"/>
    </row>
    <row r="289" spans="13:14">
      <c r="M289"/>
      <c r="N289"/>
    </row>
    <row r="290" spans="13:14">
      <c r="M290"/>
      <c r="N290"/>
    </row>
    <row r="291" spans="13:14">
      <c r="M291"/>
      <c r="N291"/>
    </row>
    <row r="292" spans="13:14">
      <c r="M292"/>
      <c r="N292"/>
    </row>
    <row r="293" spans="13:14">
      <c r="M293"/>
      <c r="N293"/>
    </row>
  </sheetData>
  <autoFilter ref="M1:S185"/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27"/>
  <sheetViews>
    <sheetView tabSelected="1" topLeftCell="A4" workbookViewId="0">
      <selection activeCell="H11" sqref="H11"/>
    </sheetView>
  </sheetViews>
  <sheetFormatPr defaultRowHeight="15.6"/>
  <cols>
    <col min="1" max="1" width="11.6328125" bestFit="1" customWidth="1"/>
    <col min="2" max="2" width="14.26953125" bestFit="1" customWidth="1"/>
    <col min="3" max="4" width="17.7265625" bestFit="1" customWidth="1"/>
    <col min="5" max="5" width="21.08984375" bestFit="1" customWidth="1"/>
    <col min="6" max="6" width="11.6328125" bestFit="1" customWidth="1"/>
    <col min="7" max="7" width="17.7265625" bestFit="1" customWidth="1"/>
    <col min="8" max="8" width="14.26953125" bestFit="1" customWidth="1"/>
    <col min="9" max="9" width="22.26953125" bestFit="1" customWidth="1"/>
  </cols>
  <sheetData>
    <row r="1" spans="1:8">
      <c r="A1" s="37" t="s">
        <v>424</v>
      </c>
      <c r="B1" s="38">
        <v>1</v>
      </c>
    </row>
    <row r="2" spans="1:8">
      <c r="A2" s="37" t="s">
        <v>438</v>
      </c>
      <c r="B2" t="s">
        <v>439</v>
      </c>
    </row>
    <row r="4" spans="1:8">
      <c r="A4" s="37" t="s">
        <v>421</v>
      </c>
      <c r="B4" t="s">
        <v>431</v>
      </c>
      <c r="C4" t="s">
        <v>429</v>
      </c>
      <c r="D4" t="s">
        <v>433</v>
      </c>
      <c r="E4" t="s">
        <v>435</v>
      </c>
      <c r="F4" t="s">
        <v>432</v>
      </c>
      <c r="G4" t="s">
        <v>434</v>
      </c>
      <c r="H4" t="s">
        <v>436</v>
      </c>
    </row>
    <row r="5" spans="1:8">
      <c r="A5" s="38" t="s">
        <v>219</v>
      </c>
      <c r="B5" s="31">
        <v>30</v>
      </c>
      <c r="C5" s="31">
        <v>17</v>
      </c>
      <c r="D5" s="31">
        <v>13</v>
      </c>
      <c r="E5" s="31">
        <v>12</v>
      </c>
      <c r="F5">
        <f>C5/B5</f>
        <v>0.56666666666666665</v>
      </c>
      <c r="G5">
        <f>D5/B5</f>
        <v>0.43333333333333335</v>
      </c>
      <c r="H5">
        <f>E5/B5</f>
        <v>0.4</v>
      </c>
    </row>
    <row r="6" spans="1:8">
      <c r="A6" s="38" t="s">
        <v>220</v>
      </c>
      <c r="B6" s="31">
        <v>34</v>
      </c>
      <c r="C6" s="31">
        <v>22</v>
      </c>
      <c r="D6" s="31">
        <v>13</v>
      </c>
      <c r="E6" s="31">
        <v>12</v>
      </c>
      <c r="F6">
        <f t="shared" ref="F6:F7" si="0">C6/B6</f>
        <v>0.6470588235294118</v>
      </c>
      <c r="G6">
        <f t="shared" ref="G6:G7" si="1">D6/B6</f>
        <v>0.38235294117647056</v>
      </c>
      <c r="H6">
        <f t="shared" ref="H6:H7" si="2">E6/B6</f>
        <v>0.35294117647058826</v>
      </c>
    </row>
    <row r="7" spans="1:8">
      <c r="A7" s="38" t="s">
        <v>422</v>
      </c>
      <c r="B7" s="31">
        <v>64</v>
      </c>
      <c r="C7" s="31">
        <v>39</v>
      </c>
      <c r="D7" s="31">
        <v>26</v>
      </c>
      <c r="E7" s="31">
        <v>24</v>
      </c>
      <c r="F7">
        <f t="shared" si="0"/>
        <v>0.609375</v>
      </c>
      <c r="G7">
        <f t="shared" si="1"/>
        <v>0.40625</v>
      </c>
      <c r="H7">
        <f t="shared" si="2"/>
        <v>0.375</v>
      </c>
    </row>
    <row r="12" spans="1:8">
      <c r="A12" s="37" t="s">
        <v>427</v>
      </c>
      <c r="B12" s="38">
        <v>1</v>
      </c>
    </row>
    <row r="14" spans="1:8">
      <c r="A14" s="37" t="s">
        <v>421</v>
      </c>
      <c r="B14" t="s">
        <v>431</v>
      </c>
      <c r="C14" t="s">
        <v>430</v>
      </c>
      <c r="D14" t="s">
        <v>429</v>
      </c>
      <c r="E14" t="s">
        <v>435</v>
      </c>
      <c r="F14" t="s">
        <v>437</v>
      </c>
    </row>
    <row r="15" spans="1:8">
      <c r="A15" s="38" t="s">
        <v>218</v>
      </c>
      <c r="B15" s="31">
        <v>18</v>
      </c>
      <c r="C15" s="31">
        <v>11</v>
      </c>
      <c r="D15" s="31">
        <v>0</v>
      </c>
      <c r="E15" s="31">
        <v>0</v>
      </c>
      <c r="F15">
        <f>C15/B15</f>
        <v>0.61111111111111116</v>
      </c>
    </row>
    <row r="16" spans="1:8">
      <c r="A16" s="38" t="s">
        <v>219</v>
      </c>
      <c r="B16" s="31">
        <v>46</v>
      </c>
      <c r="C16" s="31">
        <v>31</v>
      </c>
      <c r="D16" s="31">
        <v>17</v>
      </c>
      <c r="E16" s="31">
        <v>12</v>
      </c>
      <c r="F16">
        <f t="shared" ref="F16:F18" si="3">C16/B16</f>
        <v>0.67391304347826086</v>
      </c>
    </row>
    <row r="17" spans="1:9">
      <c r="A17" s="38" t="s">
        <v>220</v>
      </c>
      <c r="B17" s="31">
        <v>49</v>
      </c>
      <c r="C17" s="31">
        <v>24</v>
      </c>
      <c r="D17" s="31">
        <v>22</v>
      </c>
      <c r="E17" s="31">
        <v>12</v>
      </c>
      <c r="F17">
        <f t="shared" si="3"/>
        <v>0.48979591836734693</v>
      </c>
    </row>
    <row r="18" spans="1:9">
      <c r="A18" s="38" t="s">
        <v>422</v>
      </c>
      <c r="B18" s="31">
        <v>113</v>
      </c>
      <c r="C18" s="31">
        <v>66</v>
      </c>
      <c r="D18" s="31">
        <v>39</v>
      </c>
      <c r="E18" s="31">
        <v>24</v>
      </c>
      <c r="F18">
        <f t="shared" si="3"/>
        <v>0.58407079646017701</v>
      </c>
    </row>
    <row r="22" spans="1:9">
      <c r="A22" t="s">
        <v>440</v>
      </c>
      <c r="D22" t="s">
        <v>441</v>
      </c>
      <c r="G22" t="s">
        <v>442</v>
      </c>
    </row>
    <row r="23" spans="1:9">
      <c r="A23" t="s">
        <v>1</v>
      </c>
      <c r="B23" t="s">
        <v>443</v>
      </c>
      <c r="D23" t="s">
        <v>1</v>
      </c>
      <c r="E23" t="s">
        <v>443</v>
      </c>
      <c r="G23" t="s">
        <v>1</v>
      </c>
      <c r="H23" t="s">
        <v>375</v>
      </c>
      <c r="I23" t="s">
        <v>443</v>
      </c>
    </row>
    <row r="24" spans="1:9">
      <c r="A24">
        <v>7</v>
      </c>
      <c r="B24">
        <v>30</v>
      </c>
      <c r="D24">
        <v>6</v>
      </c>
      <c r="E24">
        <v>18</v>
      </c>
      <c r="G24">
        <v>7</v>
      </c>
      <c r="H24">
        <v>6</v>
      </c>
      <c r="I24">
        <v>16</v>
      </c>
    </row>
    <row r="25" spans="1:9">
      <c r="A25">
        <v>8</v>
      </c>
      <c r="B25">
        <v>34</v>
      </c>
      <c r="D25">
        <v>7</v>
      </c>
      <c r="E25">
        <v>46</v>
      </c>
      <c r="G25">
        <v>8</v>
      </c>
      <c r="H25">
        <v>7</v>
      </c>
      <c r="I25">
        <v>43</v>
      </c>
    </row>
    <row r="26" spans="1:9">
      <c r="A26">
        <v>9</v>
      </c>
      <c r="B26">
        <v>14</v>
      </c>
      <c r="D26">
        <v>8</v>
      </c>
      <c r="E26">
        <v>49</v>
      </c>
      <c r="G26">
        <v>9</v>
      </c>
      <c r="H26">
        <v>8</v>
      </c>
      <c r="I26">
        <v>33</v>
      </c>
    </row>
    <row r="27" spans="1:9">
      <c r="A27" t="s">
        <v>422</v>
      </c>
      <c r="B27">
        <v>78</v>
      </c>
      <c r="D27" t="s">
        <v>422</v>
      </c>
      <c r="E27">
        <v>113</v>
      </c>
      <c r="G27" t="s">
        <v>422</v>
      </c>
      <c r="I27">
        <v>92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3"/>
  <sheetViews>
    <sheetView workbookViewId="0">
      <selection activeCell="K1" sqref="K1"/>
    </sheetView>
  </sheetViews>
  <sheetFormatPr defaultRowHeight="15.6"/>
  <cols>
    <col min="1" max="1" width="11" style="31"/>
    <col min="2" max="2" width="9.08984375" style="31" customWidth="1"/>
    <col min="3" max="5" width="11.453125" customWidth="1"/>
    <col min="6" max="10" width="11"/>
    <col min="11" max="11" width="9.08984375" style="31" customWidth="1"/>
  </cols>
  <sheetData>
    <row r="1" spans="1:11">
      <c r="A1" s="28" t="s">
        <v>377</v>
      </c>
      <c r="B1" s="28" t="s">
        <v>420</v>
      </c>
      <c r="C1" t="s">
        <v>425</v>
      </c>
      <c r="D1" t="s">
        <v>428</v>
      </c>
      <c r="E1" t="s">
        <v>426</v>
      </c>
      <c r="F1" t="s">
        <v>410</v>
      </c>
      <c r="G1" t="s">
        <v>412</v>
      </c>
      <c r="H1" t="s">
        <v>414</v>
      </c>
      <c r="I1" t="s">
        <v>416</v>
      </c>
      <c r="J1" t="s">
        <v>418</v>
      </c>
      <c r="K1" s="28" t="s">
        <v>375</v>
      </c>
    </row>
    <row r="2" spans="1:11">
      <c r="A2" s="28" t="s">
        <v>223</v>
      </c>
      <c r="B2" s="28" t="str">
        <f>RIGHT(A2,1)</f>
        <v>7</v>
      </c>
      <c r="C2">
        <f>COUNTIF('春-暑-秋续费'!C:C,A2)</f>
        <v>1</v>
      </c>
      <c r="D2">
        <f>COUNTIF('春-暑-秋续费'!G:G,A2)</f>
        <v>1</v>
      </c>
      <c r="E2">
        <f>COUNTIF('春-暑-秋续费'!K:K,A2)</f>
        <v>0</v>
      </c>
      <c r="F2">
        <v>1</v>
      </c>
      <c r="G2">
        <v>0</v>
      </c>
      <c r="H2">
        <v>0</v>
      </c>
      <c r="I2">
        <v>0</v>
      </c>
      <c r="J2">
        <v>1</v>
      </c>
      <c r="K2" s="28" t="s">
        <v>219</v>
      </c>
    </row>
    <row r="3" spans="1:11">
      <c r="A3" s="28" t="s">
        <v>224</v>
      </c>
      <c r="B3" s="28" t="str">
        <f t="shared" ref="B3:B66" si="0">RIGHT(A3,1)</f>
        <v>7</v>
      </c>
      <c r="C3">
        <f>COUNTIF('春-暑-秋续费'!C:C,A3)</f>
        <v>1</v>
      </c>
      <c r="D3">
        <f>COUNTIF('春-暑-秋续费'!G:G,A3)</f>
        <v>1</v>
      </c>
      <c r="E3">
        <f>COUNTIF('春-暑-秋续费'!K:K,A3)</f>
        <v>1</v>
      </c>
      <c r="F3">
        <v>1</v>
      </c>
      <c r="G3">
        <v>1</v>
      </c>
      <c r="H3">
        <v>1</v>
      </c>
      <c r="I3">
        <v>1</v>
      </c>
      <c r="J3">
        <v>1</v>
      </c>
      <c r="K3" s="28" t="s">
        <v>219</v>
      </c>
    </row>
    <row r="4" spans="1:11">
      <c r="A4" s="28" t="s">
        <v>225</v>
      </c>
      <c r="B4" s="28" t="str">
        <f t="shared" si="0"/>
        <v>8</v>
      </c>
      <c r="C4">
        <f>COUNTIF('春-暑-秋续费'!C:C,A4)</f>
        <v>1</v>
      </c>
      <c r="D4">
        <f>COUNTIF('春-暑-秋续费'!G:G,A4)</f>
        <v>0</v>
      </c>
      <c r="E4">
        <f>COUNTIF('春-暑-秋续费'!K:K,A4)</f>
        <v>0</v>
      </c>
      <c r="F4">
        <v>0</v>
      </c>
      <c r="G4">
        <v>0</v>
      </c>
      <c r="H4">
        <v>0</v>
      </c>
      <c r="I4">
        <v>0</v>
      </c>
      <c r="J4">
        <v>0</v>
      </c>
      <c r="K4" s="28" t="s">
        <v>220</v>
      </c>
    </row>
    <row r="5" spans="1:11">
      <c r="A5" s="28" t="s">
        <v>226</v>
      </c>
      <c r="B5" s="28" t="str">
        <f t="shared" si="0"/>
        <v>7</v>
      </c>
      <c r="C5">
        <f>COUNTIF('春-暑-秋续费'!C:C,A5)</f>
        <v>1</v>
      </c>
      <c r="D5">
        <f>COUNTIF('春-暑-秋续费'!G:G,A5)</f>
        <v>1</v>
      </c>
      <c r="E5">
        <f>COUNTIF('春-暑-秋续费'!K:K,A5)</f>
        <v>1</v>
      </c>
      <c r="F5">
        <v>1</v>
      </c>
      <c r="G5">
        <v>1</v>
      </c>
      <c r="H5">
        <v>1</v>
      </c>
      <c r="I5">
        <v>1</v>
      </c>
      <c r="J5">
        <v>1</v>
      </c>
      <c r="K5" s="28" t="s">
        <v>219</v>
      </c>
    </row>
    <row r="6" spans="1:11">
      <c r="A6" s="28" t="s">
        <v>227</v>
      </c>
      <c r="B6" s="28" t="str">
        <f t="shared" si="0"/>
        <v>7</v>
      </c>
      <c r="C6">
        <f>COUNTIF('春-暑-秋续费'!C:C,A6)</f>
        <v>1</v>
      </c>
      <c r="D6">
        <f>COUNTIF('春-暑-秋续费'!G:G,A6)</f>
        <v>1</v>
      </c>
      <c r="E6">
        <f>COUNTIF('春-暑-秋续费'!K:K,A6)</f>
        <v>1</v>
      </c>
      <c r="F6">
        <v>1</v>
      </c>
      <c r="G6">
        <v>1</v>
      </c>
      <c r="H6">
        <v>1</v>
      </c>
      <c r="I6">
        <v>1</v>
      </c>
      <c r="J6">
        <v>1</v>
      </c>
      <c r="K6" s="28" t="s">
        <v>219</v>
      </c>
    </row>
    <row r="7" spans="1:11">
      <c r="A7" s="28" t="s">
        <v>228</v>
      </c>
      <c r="B7" s="28" t="str">
        <f t="shared" si="0"/>
        <v>7</v>
      </c>
      <c r="C7">
        <f>COUNTIF('春-暑-秋续费'!C:C,A7)</f>
        <v>1</v>
      </c>
      <c r="D7">
        <f>COUNTIF('春-暑-秋续费'!G:G,A7)</f>
        <v>0</v>
      </c>
      <c r="E7">
        <f>COUNTIF('春-暑-秋续费'!K:K,A7)</f>
        <v>0</v>
      </c>
      <c r="F7">
        <v>0</v>
      </c>
      <c r="G7">
        <v>0</v>
      </c>
      <c r="H7">
        <v>0</v>
      </c>
      <c r="I7">
        <v>0</v>
      </c>
      <c r="J7">
        <v>0</v>
      </c>
      <c r="K7" s="28" t="s">
        <v>219</v>
      </c>
    </row>
    <row r="8" spans="1:11">
      <c r="A8" s="28" t="s">
        <v>229</v>
      </c>
      <c r="B8" s="28" t="str">
        <f t="shared" si="0"/>
        <v>7</v>
      </c>
      <c r="C8">
        <f>COUNTIF('春-暑-秋续费'!C:C,A8)</f>
        <v>1</v>
      </c>
      <c r="D8">
        <f>COUNTIF('春-暑-秋续费'!G:G,A8)</f>
        <v>0</v>
      </c>
      <c r="E8">
        <f>COUNTIF('春-暑-秋续费'!K:K,A8)</f>
        <v>0</v>
      </c>
      <c r="F8">
        <v>0</v>
      </c>
      <c r="G8">
        <v>0</v>
      </c>
      <c r="H8">
        <v>0</v>
      </c>
      <c r="I8">
        <v>0</v>
      </c>
      <c r="J8">
        <v>0</v>
      </c>
      <c r="K8" s="28" t="s">
        <v>219</v>
      </c>
    </row>
    <row r="9" spans="1:11">
      <c r="A9" s="28" t="s">
        <v>230</v>
      </c>
      <c r="B9" s="28" t="str">
        <f t="shared" si="0"/>
        <v>8</v>
      </c>
      <c r="C9">
        <f>COUNTIF('春-暑-秋续费'!C:C,A9)</f>
        <v>1</v>
      </c>
      <c r="D9">
        <f>COUNTIF('春-暑-秋续费'!G:G,A9)</f>
        <v>0</v>
      </c>
      <c r="E9">
        <f>COUNTIF('春-暑-秋续费'!K:K,A9)</f>
        <v>0</v>
      </c>
      <c r="F9">
        <v>0</v>
      </c>
      <c r="G9">
        <v>0</v>
      </c>
      <c r="H9">
        <v>0</v>
      </c>
      <c r="I9">
        <v>0</v>
      </c>
      <c r="J9">
        <v>0</v>
      </c>
      <c r="K9" s="28" t="s">
        <v>220</v>
      </c>
    </row>
    <row r="10" spans="1:11">
      <c r="A10" s="28" t="s">
        <v>231</v>
      </c>
      <c r="B10" s="28" t="str">
        <f t="shared" si="0"/>
        <v>8</v>
      </c>
      <c r="C10">
        <f>COUNTIF('春-暑-秋续费'!C:C,A10)</f>
        <v>1</v>
      </c>
      <c r="D10">
        <f>COUNTIF('春-暑-秋续费'!G:G,A10)</f>
        <v>1</v>
      </c>
      <c r="E10">
        <f>COUNTIF('春-暑-秋续费'!K:K,A10)</f>
        <v>0</v>
      </c>
      <c r="F10">
        <v>1</v>
      </c>
      <c r="G10">
        <v>0</v>
      </c>
      <c r="H10">
        <v>0</v>
      </c>
      <c r="I10">
        <v>0</v>
      </c>
      <c r="J10">
        <v>1</v>
      </c>
      <c r="K10" s="28" t="s">
        <v>220</v>
      </c>
    </row>
    <row r="11" spans="1:11">
      <c r="A11" s="28" t="s">
        <v>232</v>
      </c>
      <c r="B11" s="28" t="str">
        <f t="shared" si="0"/>
        <v>7</v>
      </c>
      <c r="C11">
        <f>COUNTIF('春-暑-秋续费'!C:C,A11)</f>
        <v>1</v>
      </c>
      <c r="D11">
        <f>COUNTIF('春-暑-秋续费'!G:G,A11)</f>
        <v>0</v>
      </c>
      <c r="E11">
        <f>COUNTIF('春-暑-秋续费'!K:K,A11)</f>
        <v>0</v>
      </c>
      <c r="F11">
        <v>0</v>
      </c>
      <c r="G11">
        <v>0</v>
      </c>
      <c r="H11">
        <v>0</v>
      </c>
      <c r="I11">
        <v>0</v>
      </c>
      <c r="J11">
        <v>0</v>
      </c>
      <c r="K11" s="28" t="s">
        <v>219</v>
      </c>
    </row>
    <row r="12" spans="1:11">
      <c r="A12" s="28" t="s">
        <v>233</v>
      </c>
      <c r="B12" s="28" t="str">
        <f t="shared" si="0"/>
        <v>7</v>
      </c>
      <c r="C12">
        <f>COUNTIF('春-暑-秋续费'!C:C,A12)</f>
        <v>1</v>
      </c>
      <c r="D12">
        <f>COUNTIF('春-暑-秋续费'!G:G,A12)</f>
        <v>0</v>
      </c>
      <c r="E12">
        <f>COUNTIF('春-暑-秋续费'!K:K,A12)</f>
        <v>0</v>
      </c>
      <c r="F12">
        <v>0</v>
      </c>
      <c r="G12">
        <v>0</v>
      </c>
      <c r="H12">
        <v>0</v>
      </c>
      <c r="I12">
        <v>0</v>
      </c>
      <c r="J12">
        <v>0</v>
      </c>
      <c r="K12" s="28" t="s">
        <v>219</v>
      </c>
    </row>
    <row r="13" spans="1:11">
      <c r="A13" s="28" t="s">
        <v>234</v>
      </c>
      <c r="B13" s="28" t="str">
        <f t="shared" si="0"/>
        <v>8</v>
      </c>
      <c r="C13">
        <f>COUNTIF('春-暑-秋续费'!C:C,A13)</f>
        <v>1</v>
      </c>
      <c r="D13">
        <f>COUNTIF('春-暑-秋续费'!G:G,A13)</f>
        <v>1</v>
      </c>
      <c r="E13">
        <f>COUNTIF('春-暑-秋续费'!K:K,A13)</f>
        <v>0</v>
      </c>
      <c r="F13">
        <v>1</v>
      </c>
      <c r="G13">
        <v>0</v>
      </c>
      <c r="H13">
        <v>0</v>
      </c>
      <c r="I13">
        <v>0</v>
      </c>
      <c r="J13">
        <v>1</v>
      </c>
      <c r="K13" s="28" t="s">
        <v>220</v>
      </c>
    </row>
    <row r="14" spans="1:11">
      <c r="A14" s="28" t="s">
        <v>235</v>
      </c>
      <c r="B14" s="28" t="str">
        <f t="shared" si="0"/>
        <v>7</v>
      </c>
      <c r="C14">
        <f>COUNTIF('春-暑-秋续费'!C:C,A14)</f>
        <v>1</v>
      </c>
      <c r="D14">
        <f>COUNTIF('春-暑-秋续费'!G:G,A14)</f>
        <v>0</v>
      </c>
      <c r="E14">
        <f>COUNTIF('春-暑-秋续费'!K:K,A14)</f>
        <v>0</v>
      </c>
      <c r="F14">
        <v>0</v>
      </c>
      <c r="G14">
        <v>0</v>
      </c>
      <c r="H14">
        <v>0</v>
      </c>
      <c r="I14">
        <v>0</v>
      </c>
      <c r="J14">
        <v>0</v>
      </c>
      <c r="K14" s="28" t="s">
        <v>219</v>
      </c>
    </row>
    <row r="15" spans="1:11">
      <c r="A15" s="28" t="s">
        <v>236</v>
      </c>
      <c r="B15" s="28" t="str">
        <f t="shared" si="0"/>
        <v>8</v>
      </c>
      <c r="C15">
        <f>COUNTIF('春-暑-秋续费'!C:C,A15)</f>
        <v>1</v>
      </c>
      <c r="D15">
        <f>COUNTIF('春-暑-秋续费'!G:G,A15)</f>
        <v>0</v>
      </c>
      <c r="E15">
        <f>COUNTIF('春-暑-秋续费'!K:K,A15)</f>
        <v>0</v>
      </c>
      <c r="F15">
        <v>0</v>
      </c>
      <c r="G15">
        <v>0</v>
      </c>
      <c r="H15">
        <v>0</v>
      </c>
      <c r="I15">
        <v>0</v>
      </c>
      <c r="J15">
        <v>0</v>
      </c>
      <c r="K15" s="28" t="s">
        <v>220</v>
      </c>
    </row>
    <row r="16" spans="1:11">
      <c r="A16" s="28" t="s">
        <v>237</v>
      </c>
      <c r="B16" s="28" t="str">
        <f t="shared" si="0"/>
        <v>7</v>
      </c>
      <c r="C16">
        <f>COUNTIF('春-暑-秋续费'!C:C,A16)</f>
        <v>1</v>
      </c>
      <c r="D16">
        <f>COUNTIF('春-暑-秋续费'!G:G,A16)</f>
        <v>1</v>
      </c>
      <c r="E16">
        <f>COUNTIF('春-暑-秋续费'!K:K,A16)</f>
        <v>1</v>
      </c>
      <c r="F16">
        <v>1</v>
      </c>
      <c r="G16">
        <v>1</v>
      </c>
      <c r="H16">
        <v>1</v>
      </c>
      <c r="I16">
        <v>1</v>
      </c>
      <c r="J16">
        <v>1</v>
      </c>
      <c r="K16" s="28" t="s">
        <v>219</v>
      </c>
    </row>
    <row r="17" spans="1:11">
      <c r="A17" s="28" t="s">
        <v>238</v>
      </c>
      <c r="B17" s="28" t="str">
        <f t="shared" si="0"/>
        <v>7</v>
      </c>
      <c r="C17">
        <f>COUNTIF('春-暑-秋续费'!C:C,A17)</f>
        <v>1</v>
      </c>
      <c r="D17">
        <f>COUNTIF('春-暑-秋续费'!G:G,A17)</f>
        <v>0</v>
      </c>
      <c r="E17">
        <f>COUNTIF('春-暑-秋续费'!K:K,A17)</f>
        <v>0</v>
      </c>
      <c r="F17">
        <v>0</v>
      </c>
      <c r="G17">
        <v>0</v>
      </c>
      <c r="H17">
        <v>0</v>
      </c>
      <c r="I17">
        <v>0</v>
      </c>
      <c r="J17">
        <v>0</v>
      </c>
      <c r="K17" s="28" t="s">
        <v>219</v>
      </c>
    </row>
    <row r="18" spans="1:11">
      <c r="A18" s="28" t="s">
        <v>239</v>
      </c>
      <c r="B18" s="28" t="str">
        <f t="shared" si="0"/>
        <v>7</v>
      </c>
      <c r="C18">
        <f>COUNTIF('春-暑-秋续费'!C:C,A18)</f>
        <v>1</v>
      </c>
      <c r="D18">
        <f>COUNTIF('春-暑-秋续费'!G:G,A18)</f>
        <v>0</v>
      </c>
      <c r="E18">
        <f>COUNTIF('春-暑-秋续费'!K:K,A18)</f>
        <v>0</v>
      </c>
      <c r="F18">
        <v>0</v>
      </c>
      <c r="G18">
        <v>0</v>
      </c>
      <c r="H18">
        <v>0</v>
      </c>
      <c r="I18">
        <v>0</v>
      </c>
      <c r="J18">
        <v>0</v>
      </c>
      <c r="K18" s="28" t="s">
        <v>219</v>
      </c>
    </row>
    <row r="19" spans="1:11">
      <c r="A19" s="28" t="s">
        <v>240</v>
      </c>
      <c r="B19" s="28" t="str">
        <f t="shared" si="0"/>
        <v>7</v>
      </c>
      <c r="C19">
        <f>COUNTIF('春-暑-秋续费'!C:C,A19)</f>
        <v>1</v>
      </c>
      <c r="D19">
        <f>COUNTIF('春-暑-秋续费'!G:G,A19)</f>
        <v>0</v>
      </c>
      <c r="E19">
        <f>COUNTIF('春-暑-秋续费'!K:K,A19)</f>
        <v>0</v>
      </c>
      <c r="F19">
        <v>0</v>
      </c>
      <c r="G19">
        <v>0</v>
      </c>
      <c r="H19">
        <v>0</v>
      </c>
      <c r="I19">
        <v>0</v>
      </c>
      <c r="J19">
        <v>0</v>
      </c>
      <c r="K19" s="28" t="s">
        <v>219</v>
      </c>
    </row>
    <row r="20" spans="1:11">
      <c r="A20" s="28" t="s">
        <v>241</v>
      </c>
      <c r="B20" s="28" t="str">
        <f t="shared" si="0"/>
        <v>9</v>
      </c>
      <c r="C20">
        <f>COUNTIF('春-暑-秋续费'!C:C,A20)</f>
        <v>1</v>
      </c>
      <c r="D20">
        <f>COUNTIF('春-暑-秋续费'!G:G,A20)</f>
        <v>0</v>
      </c>
      <c r="E20">
        <f>COUNTIF('春-暑-秋续费'!K:K,A20)</f>
        <v>0</v>
      </c>
      <c r="F20">
        <v>0</v>
      </c>
      <c r="G20">
        <v>0</v>
      </c>
      <c r="H20">
        <v>0</v>
      </c>
      <c r="I20">
        <v>0</v>
      </c>
      <c r="J20">
        <v>0</v>
      </c>
      <c r="K20" s="28" t="s">
        <v>221</v>
      </c>
    </row>
    <row r="21" spans="1:11">
      <c r="A21" s="28" t="s">
        <v>242</v>
      </c>
      <c r="B21" s="28" t="str">
        <f t="shared" si="0"/>
        <v>9</v>
      </c>
      <c r="C21">
        <f>COUNTIF('春-暑-秋续费'!C:C,A21)</f>
        <v>1</v>
      </c>
      <c r="D21">
        <f>COUNTIF('春-暑-秋续费'!G:G,A21)</f>
        <v>0</v>
      </c>
      <c r="E21">
        <f>COUNTIF('春-暑-秋续费'!K:K,A21)</f>
        <v>0</v>
      </c>
      <c r="F21">
        <v>0</v>
      </c>
      <c r="G21">
        <v>0</v>
      </c>
      <c r="H21">
        <v>0</v>
      </c>
      <c r="I21">
        <v>0</v>
      </c>
      <c r="J21">
        <v>0</v>
      </c>
      <c r="K21" s="28" t="s">
        <v>221</v>
      </c>
    </row>
    <row r="22" spans="1:11">
      <c r="A22" s="28" t="s">
        <v>243</v>
      </c>
      <c r="B22" s="28" t="str">
        <f t="shared" si="0"/>
        <v>8</v>
      </c>
      <c r="C22">
        <f>COUNTIF('春-暑-秋续费'!C:C,A22)</f>
        <v>1</v>
      </c>
      <c r="D22">
        <f>COUNTIF('春-暑-秋续费'!G:G,A22)</f>
        <v>1</v>
      </c>
      <c r="E22">
        <f>COUNTIF('春-暑-秋续费'!K:K,A22)</f>
        <v>1</v>
      </c>
      <c r="F22">
        <v>1</v>
      </c>
      <c r="G22">
        <v>1</v>
      </c>
      <c r="H22">
        <v>1</v>
      </c>
      <c r="I22">
        <v>1</v>
      </c>
      <c r="J22">
        <v>1</v>
      </c>
      <c r="K22" s="28" t="s">
        <v>220</v>
      </c>
    </row>
    <row r="23" spans="1:11">
      <c r="A23" s="28" t="s">
        <v>244</v>
      </c>
      <c r="B23" s="28" t="str">
        <f t="shared" si="0"/>
        <v>8</v>
      </c>
      <c r="C23">
        <f>COUNTIF('春-暑-秋续费'!C:C,A23)</f>
        <v>1</v>
      </c>
      <c r="D23">
        <f>COUNTIF('春-暑-秋续费'!G:G,A23)</f>
        <v>1</v>
      </c>
      <c r="E23">
        <f>COUNTIF('春-暑-秋续费'!K:K,A23)</f>
        <v>1</v>
      </c>
      <c r="F23">
        <v>1</v>
      </c>
      <c r="G23">
        <v>1</v>
      </c>
      <c r="H23">
        <v>1</v>
      </c>
      <c r="I23">
        <v>1</v>
      </c>
      <c r="J23">
        <v>1</v>
      </c>
      <c r="K23" s="28" t="s">
        <v>220</v>
      </c>
    </row>
    <row r="24" spans="1:11">
      <c r="A24" s="28" t="s">
        <v>245</v>
      </c>
      <c r="B24" s="28" t="str">
        <f t="shared" si="0"/>
        <v>9</v>
      </c>
      <c r="C24">
        <f>COUNTIF('春-暑-秋续费'!C:C,A24)</f>
        <v>1</v>
      </c>
      <c r="D24">
        <f>COUNTIF('春-暑-秋续费'!G:G,A24)</f>
        <v>0</v>
      </c>
      <c r="E24">
        <f>COUNTIF('春-暑-秋续费'!K:K,A24)</f>
        <v>0</v>
      </c>
      <c r="F24">
        <v>0</v>
      </c>
      <c r="G24">
        <v>0</v>
      </c>
      <c r="H24">
        <v>0</v>
      </c>
      <c r="I24">
        <v>0</v>
      </c>
      <c r="J24">
        <v>0</v>
      </c>
      <c r="K24" s="28" t="s">
        <v>221</v>
      </c>
    </row>
    <row r="25" spans="1:11">
      <c r="A25" s="28" t="s">
        <v>246</v>
      </c>
      <c r="B25" s="28" t="str">
        <f t="shared" si="0"/>
        <v>7</v>
      </c>
      <c r="C25">
        <f>COUNTIF('春-暑-秋续费'!C:C,A25)</f>
        <v>1</v>
      </c>
      <c r="D25">
        <f>COUNTIF('春-暑-秋续费'!G:G,A25)</f>
        <v>1</v>
      </c>
      <c r="E25">
        <f>COUNTIF('春-暑-秋续费'!K:K,A25)</f>
        <v>1</v>
      </c>
      <c r="F25">
        <v>1</v>
      </c>
      <c r="G25">
        <v>1</v>
      </c>
      <c r="H25">
        <v>1</v>
      </c>
      <c r="I25">
        <v>1</v>
      </c>
      <c r="J25">
        <v>1</v>
      </c>
      <c r="K25" s="28" t="s">
        <v>219</v>
      </c>
    </row>
    <row r="26" spans="1:11">
      <c r="A26" s="28" t="s">
        <v>247</v>
      </c>
      <c r="B26" s="28" t="str">
        <f t="shared" si="0"/>
        <v>9</v>
      </c>
      <c r="C26">
        <f>COUNTIF('春-暑-秋续费'!C:C,A26)</f>
        <v>1</v>
      </c>
      <c r="D26">
        <f>COUNTIF('春-暑-秋续费'!G:G,A26)</f>
        <v>0</v>
      </c>
      <c r="E26">
        <f>COUNTIF('春-暑-秋续费'!K:K,A26)</f>
        <v>0</v>
      </c>
      <c r="F26">
        <v>0</v>
      </c>
      <c r="G26">
        <v>0</v>
      </c>
      <c r="H26">
        <v>0</v>
      </c>
      <c r="I26">
        <v>0</v>
      </c>
      <c r="J26">
        <v>0</v>
      </c>
      <c r="K26" s="28" t="s">
        <v>221</v>
      </c>
    </row>
    <row r="27" spans="1:11">
      <c r="A27" s="28" t="s">
        <v>248</v>
      </c>
      <c r="B27" s="28" t="str">
        <f t="shared" si="0"/>
        <v>7</v>
      </c>
      <c r="C27">
        <f>COUNTIF('春-暑-秋续费'!C:C,A27)</f>
        <v>1</v>
      </c>
      <c r="D27">
        <f>COUNTIF('春-暑-秋续费'!G:G,A27)</f>
        <v>1</v>
      </c>
      <c r="E27">
        <f>COUNTIF('春-暑-秋续费'!K:K,A27)</f>
        <v>0</v>
      </c>
      <c r="F27">
        <v>1</v>
      </c>
      <c r="G27">
        <v>0</v>
      </c>
      <c r="H27">
        <v>0</v>
      </c>
      <c r="I27">
        <v>0</v>
      </c>
      <c r="J27">
        <v>1</v>
      </c>
      <c r="K27" s="28" t="s">
        <v>219</v>
      </c>
    </row>
    <row r="28" spans="1:11">
      <c r="A28" s="28" t="s">
        <v>249</v>
      </c>
      <c r="B28" s="28" t="str">
        <f t="shared" si="0"/>
        <v>7</v>
      </c>
      <c r="C28">
        <f>COUNTIF('春-暑-秋续费'!C:C,A28)</f>
        <v>1</v>
      </c>
      <c r="D28">
        <f>COUNTIF('春-暑-秋续费'!G:G,A28)</f>
        <v>1</v>
      </c>
      <c r="E28">
        <f>COUNTIF('春-暑-秋续费'!K:K,A28)</f>
        <v>0</v>
      </c>
      <c r="F28">
        <v>1</v>
      </c>
      <c r="G28">
        <v>0</v>
      </c>
      <c r="H28">
        <v>0</v>
      </c>
      <c r="I28">
        <v>0</v>
      </c>
      <c r="J28">
        <v>1</v>
      </c>
      <c r="K28" s="28" t="s">
        <v>219</v>
      </c>
    </row>
    <row r="29" spans="1:11">
      <c r="A29" s="28" t="s">
        <v>250</v>
      </c>
      <c r="B29" s="28" t="str">
        <f t="shared" si="0"/>
        <v>9</v>
      </c>
      <c r="C29">
        <f>COUNTIF('春-暑-秋续费'!C:C,A29)</f>
        <v>1</v>
      </c>
      <c r="D29">
        <f>COUNTIF('春-暑-秋续费'!G:G,A29)</f>
        <v>0</v>
      </c>
      <c r="E29">
        <f>COUNTIF('春-暑-秋续费'!K:K,A29)</f>
        <v>0</v>
      </c>
      <c r="F29">
        <v>0</v>
      </c>
      <c r="G29">
        <v>0</v>
      </c>
      <c r="H29">
        <v>0</v>
      </c>
      <c r="I29">
        <v>0</v>
      </c>
      <c r="J29">
        <v>0</v>
      </c>
      <c r="K29" s="28" t="s">
        <v>221</v>
      </c>
    </row>
    <row r="30" spans="1:11">
      <c r="A30" s="28" t="s">
        <v>251</v>
      </c>
      <c r="B30" s="28" t="str">
        <f t="shared" si="0"/>
        <v>7</v>
      </c>
      <c r="C30">
        <f>COUNTIF('春-暑-秋续费'!C:C,A30)</f>
        <v>1</v>
      </c>
      <c r="D30">
        <f>COUNTIF('春-暑-秋续费'!G:G,A30)</f>
        <v>1</v>
      </c>
      <c r="E30">
        <f>COUNTIF('春-暑-秋续费'!K:K,A30)</f>
        <v>0</v>
      </c>
      <c r="F30">
        <v>1</v>
      </c>
      <c r="G30">
        <v>0</v>
      </c>
      <c r="H30">
        <v>0</v>
      </c>
      <c r="I30">
        <v>0</v>
      </c>
      <c r="J30">
        <v>1</v>
      </c>
      <c r="K30" s="28" t="s">
        <v>219</v>
      </c>
    </row>
    <row r="31" spans="1:11">
      <c r="A31" s="29" t="s">
        <v>252</v>
      </c>
      <c r="B31" s="28" t="str">
        <f t="shared" si="0"/>
        <v>7</v>
      </c>
      <c r="C31">
        <f>COUNTIF('春-暑-秋续费'!C:C,A31)</f>
        <v>1</v>
      </c>
      <c r="D31">
        <f>COUNTIF('春-暑-秋续费'!G:G,A31)</f>
        <v>1</v>
      </c>
      <c r="E31">
        <f>COUNTIF('春-暑-秋续费'!K:K,A31)</f>
        <v>1</v>
      </c>
      <c r="F31">
        <v>1</v>
      </c>
      <c r="G31">
        <v>1</v>
      </c>
      <c r="H31">
        <v>1</v>
      </c>
      <c r="I31">
        <v>1</v>
      </c>
      <c r="J31">
        <v>1</v>
      </c>
      <c r="K31" s="28" t="s">
        <v>219</v>
      </c>
    </row>
    <row r="32" spans="1:11">
      <c r="A32" s="28" t="s">
        <v>253</v>
      </c>
      <c r="B32" s="28" t="str">
        <f t="shared" si="0"/>
        <v>8</v>
      </c>
      <c r="C32">
        <f>COUNTIF('春-暑-秋续费'!C:C,A32)</f>
        <v>1</v>
      </c>
      <c r="D32">
        <f>COUNTIF('春-暑-秋续费'!G:G,A32)</f>
        <v>1</v>
      </c>
      <c r="E32">
        <f>COUNTIF('春-暑-秋续费'!K:K,A32)</f>
        <v>1</v>
      </c>
      <c r="F32">
        <v>1</v>
      </c>
      <c r="G32">
        <v>1</v>
      </c>
      <c r="H32">
        <v>1</v>
      </c>
      <c r="I32">
        <v>1</v>
      </c>
      <c r="J32">
        <v>1</v>
      </c>
      <c r="K32" s="28" t="s">
        <v>220</v>
      </c>
    </row>
    <row r="33" spans="1:11">
      <c r="A33" s="28" t="s">
        <v>254</v>
      </c>
      <c r="B33" s="28" t="str">
        <f t="shared" si="0"/>
        <v>8</v>
      </c>
      <c r="C33">
        <f>COUNTIF('春-暑-秋续费'!C:C,A33)</f>
        <v>1</v>
      </c>
      <c r="D33">
        <f>COUNTIF('春-暑-秋续费'!G:G,A33)</f>
        <v>1</v>
      </c>
      <c r="E33">
        <f>COUNTIF('春-暑-秋续费'!K:K,A33)</f>
        <v>0</v>
      </c>
      <c r="F33">
        <v>1</v>
      </c>
      <c r="G33">
        <v>0</v>
      </c>
      <c r="H33">
        <v>0</v>
      </c>
      <c r="I33">
        <v>0</v>
      </c>
      <c r="J33">
        <v>1</v>
      </c>
      <c r="K33" s="28" t="s">
        <v>220</v>
      </c>
    </row>
    <row r="34" spans="1:11">
      <c r="A34" s="28" t="s">
        <v>255</v>
      </c>
      <c r="B34" s="28" t="str">
        <f t="shared" si="0"/>
        <v>8</v>
      </c>
      <c r="C34">
        <f>COUNTIF('春-暑-秋续费'!C:C,A34)</f>
        <v>1</v>
      </c>
      <c r="D34">
        <f>COUNTIF('春-暑-秋续费'!G:G,A34)</f>
        <v>0</v>
      </c>
      <c r="E34">
        <f>COUNTIF('春-暑-秋续费'!K:K,A34)</f>
        <v>1</v>
      </c>
      <c r="F34">
        <v>0</v>
      </c>
      <c r="G34">
        <v>0</v>
      </c>
      <c r="H34">
        <v>1</v>
      </c>
      <c r="I34">
        <v>0</v>
      </c>
      <c r="J34">
        <v>1</v>
      </c>
      <c r="K34" s="28" t="s">
        <v>220</v>
      </c>
    </row>
    <row r="35" spans="1:11">
      <c r="A35" s="28" t="s">
        <v>256</v>
      </c>
      <c r="B35" s="28" t="str">
        <f t="shared" si="0"/>
        <v>7</v>
      </c>
      <c r="C35">
        <f>COUNTIF('春-暑-秋续费'!C:C,A35)</f>
        <v>1</v>
      </c>
      <c r="D35">
        <f>COUNTIF('春-暑-秋续费'!G:G,A35)</f>
        <v>1</v>
      </c>
      <c r="E35">
        <f>COUNTIF('春-暑-秋续费'!K:K,A35)</f>
        <v>0</v>
      </c>
      <c r="F35">
        <v>1</v>
      </c>
      <c r="G35">
        <v>0</v>
      </c>
      <c r="H35">
        <v>0</v>
      </c>
      <c r="I35">
        <v>0</v>
      </c>
      <c r="J35">
        <v>1</v>
      </c>
      <c r="K35" s="28" t="s">
        <v>219</v>
      </c>
    </row>
    <row r="36" spans="1:11">
      <c r="A36" s="28" t="s">
        <v>257</v>
      </c>
      <c r="B36" s="28" t="str">
        <f t="shared" si="0"/>
        <v>7</v>
      </c>
      <c r="C36">
        <f>COUNTIF('春-暑-秋续费'!C:C,A36)</f>
        <v>1</v>
      </c>
      <c r="D36">
        <f>COUNTIF('春-暑-秋续费'!G:G,A36)</f>
        <v>0</v>
      </c>
      <c r="E36">
        <f>COUNTIF('春-暑-秋续费'!K:K,A36)</f>
        <v>0</v>
      </c>
      <c r="F36">
        <v>0</v>
      </c>
      <c r="G36">
        <v>0</v>
      </c>
      <c r="H36">
        <v>0</v>
      </c>
      <c r="I36">
        <v>0</v>
      </c>
      <c r="J36">
        <v>0</v>
      </c>
      <c r="K36" s="28" t="s">
        <v>219</v>
      </c>
    </row>
    <row r="37" spans="1:11">
      <c r="A37" s="28" t="s">
        <v>258</v>
      </c>
      <c r="B37" s="28" t="str">
        <f t="shared" si="0"/>
        <v>7</v>
      </c>
      <c r="C37">
        <f>COUNTIF('春-暑-秋续费'!C:C,A37)</f>
        <v>1</v>
      </c>
      <c r="D37">
        <f>COUNTIF('春-暑-秋续费'!G:G,A37)</f>
        <v>0</v>
      </c>
      <c r="E37">
        <f>COUNTIF('春-暑-秋续费'!K:K,A37)</f>
        <v>0</v>
      </c>
      <c r="F37">
        <v>0</v>
      </c>
      <c r="G37">
        <v>0</v>
      </c>
      <c r="H37">
        <v>0</v>
      </c>
      <c r="I37">
        <v>0</v>
      </c>
      <c r="J37">
        <v>0</v>
      </c>
      <c r="K37" s="28" t="s">
        <v>219</v>
      </c>
    </row>
    <row r="38" spans="1:11">
      <c r="A38" s="28" t="s">
        <v>259</v>
      </c>
      <c r="B38" s="28" t="str">
        <f t="shared" si="0"/>
        <v>9</v>
      </c>
      <c r="C38">
        <f>COUNTIF('春-暑-秋续费'!C:C,A38)</f>
        <v>1</v>
      </c>
      <c r="D38">
        <f>COUNTIF('春-暑-秋续费'!G:G,A38)</f>
        <v>0</v>
      </c>
      <c r="E38">
        <f>COUNTIF('春-暑-秋续费'!K:K,A38)</f>
        <v>0</v>
      </c>
      <c r="F38">
        <v>0</v>
      </c>
      <c r="G38">
        <v>0</v>
      </c>
      <c r="H38">
        <v>0</v>
      </c>
      <c r="I38">
        <v>0</v>
      </c>
      <c r="J38">
        <v>0</v>
      </c>
      <c r="K38" s="28" t="s">
        <v>221</v>
      </c>
    </row>
    <row r="39" spans="1:11">
      <c r="A39" s="28" t="s">
        <v>260</v>
      </c>
      <c r="B39" s="28" t="str">
        <f t="shared" si="0"/>
        <v>8</v>
      </c>
      <c r="C39">
        <f>COUNTIF('春-暑-秋续费'!C:C,A39)</f>
        <v>1</v>
      </c>
      <c r="D39">
        <f>COUNTIF('春-暑-秋续费'!G:G,A39)</f>
        <v>1</v>
      </c>
      <c r="E39">
        <f>COUNTIF('春-暑-秋续费'!K:K,A39)</f>
        <v>1</v>
      </c>
      <c r="F39">
        <v>1</v>
      </c>
      <c r="G39">
        <v>1</v>
      </c>
      <c r="H39">
        <v>1</v>
      </c>
      <c r="I39">
        <v>1</v>
      </c>
      <c r="J39">
        <v>1</v>
      </c>
      <c r="K39" s="28" t="s">
        <v>220</v>
      </c>
    </row>
    <row r="40" spans="1:11">
      <c r="A40" s="28" t="s">
        <v>261</v>
      </c>
      <c r="B40" s="28" t="str">
        <f t="shared" si="0"/>
        <v>8</v>
      </c>
      <c r="C40">
        <f>COUNTIF('春-暑-秋续费'!C:C,A40)</f>
        <v>1</v>
      </c>
      <c r="D40">
        <f>COUNTIF('春-暑-秋续费'!G:G,A40)</f>
        <v>1</v>
      </c>
      <c r="E40">
        <f>COUNTIF('春-暑-秋续费'!K:K,A40)</f>
        <v>1</v>
      </c>
      <c r="F40">
        <v>1</v>
      </c>
      <c r="G40">
        <v>1</v>
      </c>
      <c r="H40">
        <v>1</v>
      </c>
      <c r="I40">
        <v>1</v>
      </c>
      <c r="J40">
        <v>1</v>
      </c>
      <c r="K40" s="28" t="s">
        <v>220</v>
      </c>
    </row>
    <row r="41" spans="1:11">
      <c r="A41" s="28" t="s">
        <v>262</v>
      </c>
      <c r="B41" s="28" t="str">
        <f t="shared" si="0"/>
        <v>9</v>
      </c>
      <c r="C41">
        <f>COUNTIF('春-暑-秋续费'!C:C,A41)</f>
        <v>1</v>
      </c>
      <c r="D41">
        <f>COUNTIF('春-暑-秋续费'!G:G,A41)</f>
        <v>0</v>
      </c>
      <c r="E41">
        <f>COUNTIF('春-暑-秋续费'!K:K,A41)</f>
        <v>0</v>
      </c>
      <c r="F41">
        <v>0</v>
      </c>
      <c r="G41">
        <v>0</v>
      </c>
      <c r="H41">
        <v>0</v>
      </c>
      <c r="I41">
        <v>0</v>
      </c>
      <c r="J41">
        <v>0</v>
      </c>
      <c r="K41" s="28" t="s">
        <v>221</v>
      </c>
    </row>
    <row r="42" spans="1:11">
      <c r="A42" s="28" t="s">
        <v>263</v>
      </c>
      <c r="B42" s="28" t="str">
        <f t="shared" si="0"/>
        <v>9</v>
      </c>
      <c r="C42">
        <f>COUNTIF('春-暑-秋续费'!C:C,A42)</f>
        <v>1</v>
      </c>
      <c r="D42">
        <f>COUNTIF('春-暑-秋续费'!G:G,A42)</f>
        <v>0</v>
      </c>
      <c r="E42">
        <f>COUNTIF('春-暑-秋续费'!K:K,A42)</f>
        <v>0</v>
      </c>
      <c r="F42">
        <v>0</v>
      </c>
      <c r="G42">
        <v>0</v>
      </c>
      <c r="H42">
        <v>0</v>
      </c>
      <c r="I42">
        <v>0</v>
      </c>
      <c r="J42">
        <v>0</v>
      </c>
      <c r="K42" s="28" t="s">
        <v>221</v>
      </c>
    </row>
    <row r="43" spans="1:11">
      <c r="A43" s="28" t="s">
        <v>264</v>
      </c>
      <c r="B43" s="28" t="str">
        <f t="shared" si="0"/>
        <v>8</v>
      </c>
      <c r="C43">
        <f>COUNTIF('春-暑-秋续费'!C:C,A43)</f>
        <v>1</v>
      </c>
      <c r="D43">
        <f>COUNTIF('春-暑-秋续费'!G:G,A43)</f>
        <v>1</v>
      </c>
      <c r="E43">
        <f>COUNTIF('春-暑-秋续费'!K:K,A43)</f>
        <v>1</v>
      </c>
      <c r="F43">
        <v>1</v>
      </c>
      <c r="G43">
        <v>1</v>
      </c>
      <c r="H43">
        <v>1</v>
      </c>
      <c r="I43">
        <v>1</v>
      </c>
      <c r="J43">
        <v>1</v>
      </c>
      <c r="K43" s="28" t="s">
        <v>220</v>
      </c>
    </row>
    <row r="44" spans="1:11">
      <c r="A44" s="28" t="s">
        <v>265</v>
      </c>
      <c r="B44" s="28" t="str">
        <f t="shared" si="0"/>
        <v>7</v>
      </c>
      <c r="C44">
        <f>COUNTIF('春-暑-秋续费'!C:C,A44)</f>
        <v>1</v>
      </c>
      <c r="D44">
        <f>COUNTIF('春-暑-秋续费'!G:G,A44)</f>
        <v>1</v>
      </c>
      <c r="E44">
        <f>COUNTIF('春-暑-秋续费'!K:K,A44)</f>
        <v>1</v>
      </c>
      <c r="F44">
        <v>1</v>
      </c>
      <c r="G44">
        <v>1</v>
      </c>
      <c r="H44">
        <v>1</v>
      </c>
      <c r="I44">
        <v>1</v>
      </c>
      <c r="J44">
        <v>1</v>
      </c>
      <c r="K44" s="28" t="s">
        <v>219</v>
      </c>
    </row>
    <row r="45" spans="1:11">
      <c r="A45" s="28" t="s">
        <v>266</v>
      </c>
      <c r="B45" s="28" t="str">
        <f t="shared" si="0"/>
        <v>8</v>
      </c>
      <c r="C45">
        <f>COUNTIF('春-暑-秋续费'!C:C,A45)</f>
        <v>1</v>
      </c>
      <c r="D45">
        <f>COUNTIF('春-暑-秋续费'!G:G,A45)</f>
        <v>1</v>
      </c>
      <c r="E45">
        <f>COUNTIF('春-暑-秋续费'!K:K,A45)</f>
        <v>0</v>
      </c>
      <c r="F45">
        <v>1</v>
      </c>
      <c r="G45">
        <v>0</v>
      </c>
      <c r="H45">
        <v>0</v>
      </c>
      <c r="I45">
        <v>0</v>
      </c>
      <c r="J45">
        <v>1</v>
      </c>
      <c r="K45" s="28" t="s">
        <v>220</v>
      </c>
    </row>
    <row r="46" spans="1:11">
      <c r="A46" s="28" t="s">
        <v>267</v>
      </c>
      <c r="B46" s="28" t="str">
        <f t="shared" si="0"/>
        <v>8</v>
      </c>
      <c r="C46">
        <f>COUNTIF('春-暑-秋续费'!C:C,A46)</f>
        <v>1</v>
      </c>
      <c r="D46">
        <f>COUNTIF('春-暑-秋续费'!G:G,A46)</f>
        <v>0</v>
      </c>
      <c r="E46">
        <f>COUNTIF('春-暑-秋续费'!K:K,A46)</f>
        <v>0</v>
      </c>
      <c r="F46">
        <v>0</v>
      </c>
      <c r="G46">
        <v>0</v>
      </c>
      <c r="H46">
        <v>0</v>
      </c>
      <c r="I46">
        <v>0</v>
      </c>
      <c r="J46">
        <v>0</v>
      </c>
      <c r="K46" s="28" t="s">
        <v>220</v>
      </c>
    </row>
    <row r="47" spans="1:11">
      <c r="A47" s="28" t="s">
        <v>268</v>
      </c>
      <c r="B47" s="28" t="str">
        <f t="shared" si="0"/>
        <v>7</v>
      </c>
      <c r="C47">
        <f>COUNTIF('春-暑-秋续费'!C:C,A47)</f>
        <v>1</v>
      </c>
      <c r="D47">
        <f>COUNTIF('春-暑-秋续费'!G:G,A47)</f>
        <v>1</v>
      </c>
      <c r="E47">
        <f>COUNTIF('春-暑-秋续费'!K:K,A47)</f>
        <v>1</v>
      </c>
      <c r="F47">
        <v>1</v>
      </c>
      <c r="G47">
        <v>1</v>
      </c>
      <c r="H47">
        <v>1</v>
      </c>
      <c r="I47">
        <v>1</v>
      </c>
      <c r="J47">
        <v>1</v>
      </c>
      <c r="K47" s="28" t="s">
        <v>219</v>
      </c>
    </row>
    <row r="48" spans="1:11">
      <c r="A48" s="28" t="s">
        <v>269</v>
      </c>
      <c r="B48" s="28" t="str">
        <f t="shared" si="0"/>
        <v>8</v>
      </c>
      <c r="C48">
        <f>COUNTIF('春-暑-秋续费'!C:C,A48)</f>
        <v>1</v>
      </c>
      <c r="D48">
        <f>COUNTIF('春-暑-秋续费'!G:G,A48)</f>
        <v>1</v>
      </c>
      <c r="E48">
        <f>COUNTIF('春-暑-秋续费'!K:K,A48)</f>
        <v>1</v>
      </c>
      <c r="F48">
        <v>1</v>
      </c>
      <c r="G48">
        <v>1</v>
      </c>
      <c r="H48">
        <v>1</v>
      </c>
      <c r="I48">
        <v>1</v>
      </c>
      <c r="J48">
        <v>1</v>
      </c>
      <c r="K48" s="28" t="s">
        <v>220</v>
      </c>
    </row>
    <row r="49" spans="1:11">
      <c r="A49" s="28" t="s">
        <v>270</v>
      </c>
      <c r="B49" s="28" t="str">
        <f t="shared" si="0"/>
        <v>7</v>
      </c>
      <c r="C49">
        <f>COUNTIF('春-暑-秋续费'!C:C,A49)</f>
        <v>1</v>
      </c>
      <c r="D49">
        <f>COUNTIF('春-暑-秋续费'!G:G,A49)</f>
        <v>1</v>
      </c>
      <c r="E49">
        <f>COUNTIF('春-暑-秋续费'!K:K,A49)</f>
        <v>1</v>
      </c>
      <c r="F49">
        <v>1</v>
      </c>
      <c r="G49">
        <v>1</v>
      </c>
      <c r="H49">
        <v>1</v>
      </c>
      <c r="I49">
        <v>1</v>
      </c>
      <c r="J49">
        <v>1</v>
      </c>
      <c r="K49" s="28" t="s">
        <v>219</v>
      </c>
    </row>
    <row r="50" spans="1:11">
      <c r="A50" s="28" t="s">
        <v>271</v>
      </c>
      <c r="B50" s="28" t="str">
        <f t="shared" si="0"/>
        <v>7</v>
      </c>
      <c r="C50">
        <f>COUNTIF('春-暑-秋续费'!C:C,A50)</f>
        <v>1</v>
      </c>
      <c r="D50">
        <f>COUNTIF('春-暑-秋续费'!G:G,A50)</f>
        <v>0</v>
      </c>
      <c r="E50">
        <f>COUNTIF('春-暑-秋续费'!K:K,A50)</f>
        <v>0</v>
      </c>
      <c r="F50">
        <v>0</v>
      </c>
      <c r="G50">
        <v>0</v>
      </c>
      <c r="H50">
        <v>0</v>
      </c>
      <c r="I50">
        <v>0</v>
      </c>
      <c r="J50">
        <v>0</v>
      </c>
      <c r="K50" s="28" t="s">
        <v>219</v>
      </c>
    </row>
    <row r="51" spans="1:11">
      <c r="A51" s="28" t="s">
        <v>272</v>
      </c>
      <c r="B51" s="28" t="str">
        <f t="shared" si="0"/>
        <v>7</v>
      </c>
      <c r="C51">
        <f>COUNTIF('春-暑-秋续费'!C:C,A51)</f>
        <v>1</v>
      </c>
      <c r="D51">
        <f>COUNTIF('春-暑-秋续费'!G:G,A51)</f>
        <v>1</v>
      </c>
      <c r="E51">
        <f>COUNTIF('春-暑-秋续费'!K:K,A51)</f>
        <v>1</v>
      </c>
      <c r="F51">
        <v>1</v>
      </c>
      <c r="G51">
        <v>1</v>
      </c>
      <c r="H51">
        <v>1</v>
      </c>
      <c r="I51">
        <v>1</v>
      </c>
      <c r="J51">
        <v>1</v>
      </c>
      <c r="K51" s="28" t="s">
        <v>219</v>
      </c>
    </row>
    <row r="52" spans="1:11">
      <c r="A52" s="28" t="s">
        <v>273</v>
      </c>
      <c r="B52" s="28" t="str">
        <f t="shared" si="0"/>
        <v>9</v>
      </c>
      <c r="C52">
        <f>COUNTIF('春-暑-秋续费'!C:C,A52)</f>
        <v>1</v>
      </c>
      <c r="D52">
        <f>COUNTIF('春-暑-秋续费'!G:G,A52)</f>
        <v>0</v>
      </c>
      <c r="E52">
        <f>COUNTIF('春-暑-秋续费'!K:K,A52)</f>
        <v>0</v>
      </c>
      <c r="F52">
        <v>0</v>
      </c>
      <c r="G52">
        <v>0</v>
      </c>
      <c r="H52">
        <v>0</v>
      </c>
      <c r="I52">
        <v>0</v>
      </c>
      <c r="J52">
        <v>0</v>
      </c>
      <c r="K52" s="28" t="s">
        <v>221</v>
      </c>
    </row>
    <row r="53" spans="1:11">
      <c r="A53" s="28" t="s">
        <v>274</v>
      </c>
      <c r="B53" s="28" t="str">
        <f t="shared" si="0"/>
        <v>8</v>
      </c>
      <c r="C53">
        <f>COUNTIF('春-暑-秋续费'!C:C,A53)</f>
        <v>1</v>
      </c>
      <c r="D53">
        <f>COUNTIF('春-暑-秋续费'!G:G,A53)</f>
        <v>0</v>
      </c>
      <c r="E53">
        <f>COUNTIF('春-暑-秋续费'!K:K,A53)</f>
        <v>0</v>
      </c>
      <c r="F53">
        <v>0</v>
      </c>
      <c r="G53">
        <v>0</v>
      </c>
      <c r="H53">
        <v>0</v>
      </c>
      <c r="I53">
        <v>0</v>
      </c>
      <c r="J53">
        <v>0</v>
      </c>
      <c r="K53" s="28" t="s">
        <v>220</v>
      </c>
    </row>
    <row r="54" spans="1:11">
      <c r="A54" s="28" t="s">
        <v>275</v>
      </c>
      <c r="B54" s="28" t="str">
        <f t="shared" si="0"/>
        <v>8</v>
      </c>
      <c r="C54">
        <f>COUNTIF('春-暑-秋续费'!C:C,A54)</f>
        <v>1</v>
      </c>
      <c r="D54">
        <f>COUNTIF('春-暑-秋续费'!G:G,A54)</f>
        <v>1</v>
      </c>
      <c r="E54">
        <f>COUNTIF('春-暑-秋续费'!K:K,A54)</f>
        <v>0</v>
      </c>
      <c r="F54">
        <v>1</v>
      </c>
      <c r="G54">
        <v>0</v>
      </c>
      <c r="H54">
        <v>0</v>
      </c>
      <c r="I54">
        <v>0</v>
      </c>
      <c r="J54">
        <v>1</v>
      </c>
      <c r="K54" s="28" t="s">
        <v>220</v>
      </c>
    </row>
    <row r="55" spans="1:11">
      <c r="A55" s="28" t="s">
        <v>276</v>
      </c>
      <c r="B55" s="28" t="str">
        <f t="shared" si="0"/>
        <v>9</v>
      </c>
      <c r="C55">
        <f>COUNTIF('春-暑-秋续费'!C:C,A55)</f>
        <v>1</v>
      </c>
      <c r="D55">
        <f>COUNTIF('春-暑-秋续费'!G:G,A55)</f>
        <v>0</v>
      </c>
      <c r="E55">
        <f>COUNTIF('春-暑-秋续费'!K:K,A55)</f>
        <v>0</v>
      </c>
      <c r="F55">
        <v>0</v>
      </c>
      <c r="G55">
        <v>0</v>
      </c>
      <c r="H55">
        <v>0</v>
      </c>
      <c r="I55">
        <v>0</v>
      </c>
      <c r="J55">
        <v>0</v>
      </c>
      <c r="K55" s="28" t="s">
        <v>221</v>
      </c>
    </row>
    <row r="56" spans="1:11">
      <c r="A56" s="28" t="s">
        <v>277</v>
      </c>
      <c r="B56" s="28" t="str">
        <f t="shared" si="0"/>
        <v>9</v>
      </c>
      <c r="C56">
        <f>COUNTIF('春-暑-秋续费'!C:C,A56)</f>
        <v>1</v>
      </c>
      <c r="D56">
        <f>COUNTIF('春-暑-秋续费'!G:G,A56)</f>
        <v>0</v>
      </c>
      <c r="E56">
        <f>COUNTIF('春-暑-秋续费'!K:K,A56)</f>
        <v>0</v>
      </c>
      <c r="F56">
        <v>0</v>
      </c>
      <c r="G56">
        <v>0</v>
      </c>
      <c r="H56">
        <v>0</v>
      </c>
      <c r="I56">
        <v>0</v>
      </c>
      <c r="J56">
        <v>0</v>
      </c>
      <c r="K56" s="28" t="s">
        <v>221</v>
      </c>
    </row>
    <row r="57" spans="1:11">
      <c r="A57" s="28" t="s">
        <v>278</v>
      </c>
      <c r="B57" s="28" t="str">
        <f t="shared" si="0"/>
        <v>8</v>
      </c>
      <c r="C57">
        <f>COUNTIF('春-暑-秋续费'!C:C,A57)</f>
        <v>1</v>
      </c>
      <c r="D57">
        <f>COUNTIF('春-暑-秋续费'!G:G,A57)</f>
        <v>0</v>
      </c>
      <c r="E57">
        <f>COUNTIF('春-暑-秋续费'!K:K,A57)</f>
        <v>0</v>
      </c>
      <c r="F57">
        <v>0</v>
      </c>
      <c r="G57">
        <v>0</v>
      </c>
      <c r="H57">
        <v>0</v>
      </c>
      <c r="I57">
        <v>0</v>
      </c>
      <c r="J57">
        <v>0</v>
      </c>
      <c r="K57" s="28" t="s">
        <v>220</v>
      </c>
    </row>
    <row r="58" spans="1:11">
      <c r="A58" s="28" t="s">
        <v>279</v>
      </c>
      <c r="B58" s="28" t="str">
        <f t="shared" si="0"/>
        <v>8</v>
      </c>
      <c r="C58">
        <f>COUNTIF('春-暑-秋续费'!C:C,A58)</f>
        <v>1</v>
      </c>
      <c r="D58">
        <f>COUNTIF('春-暑-秋续费'!G:G,A58)</f>
        <v>0</v>
      </c>
      <c r="E58">
        <f>COUNTIF('春-暑-秋续费'!K:K,A58)</f>
        <v>0</v>
      </c>
      <c r="F58">
        <v>0</v>
      </c>
      <c r="G58">
        <v>0</v>
      </c>
      <c r="H58">
        <v>0</v>
      </c>
      <c r="I58">
        <v>0</v>
      </c>
      <c r="J58">
        <v>0</v>
      </c>
      <c r="K58" s="28" t="s">
        <v>220</v>
      </c>
    </row>
    <row r="59" spans="1:11">
      <c r="A59" s="28" t="s">
        <v>280</v>
      </c>
      <c r="B59" s="28" t="str">
        <f t="shared" si="0"/>
        <v>8</v>
      </c>
      <c r="C59">
        <f>COUNTIF('春-暑-秋续费'!C:C,A59)</f>
        <v>1</v>
      </c>
      <c r="D59">
        <f>COUNTIF('春-暑-秋续费'!G:G,A59)</f>
        <v>1</v>
      </c>
      <c r="E59">
        <f>COUNTIF('春-暑-秋续费'!K:K,A59)</f>
        <v>1</v>
      </c>
      <c r="F59">
        <v>1</v>
      </c>
      <c r="G59">
        <v>1</v>
      </c>
      <c r="H59">
        <v>1</v>
      </c>
      <c r="I59">
        <v>1</v>
      </c>
      <c r="J59">
        <v>1</v>
      </c>
      <c r="K59" s="28" t="s">
        <v>220</v>
      </c>
    </row>
    <row r="60" spans="1:11">
      <c r="A60" s="28" t="s">
        <v>281</v>
      </c>
      <c r="B60" s="28" t="str">
        <f t="shared" si="0"/>
        <v>8</v>
      </c>
      <c r="C60">
        <f>COUNTIF('春-暑-秋续费'!C:C,A60)</f>
        <v>1</v>
      </c>
      <c r="D60">
        <f>COUNTIF('春-暑-秋续费'!G:G,A60)</f>
        <v>1</v>
      </c>
      <c r="E60">
        <f>COUNTIF('春-暑-秋续费'!K:K,A60)</f>
        <v>1</v>
      </c>
      <c r="F60">
        <v>1</v>
      </c>
      <c r="G60">
        <v>1</v>
      </c>
      <c r="H60">
        <v>1</v>
      </c>
      <c r="I60">
        <v>1</v>
      </c>
      <c r="J60">
        <v>1</v>
      </c>
      <c r="K60" s="28" t="s">
        <v>220</v>
      </c>
    </row>
    <row r="61" spans="1:11">
      <c r="A61" s="28" t="s">
        <v>282</v>
      </c>
      <c r="B61" s="28" t="str">
        <f t="shared" si="0"/>
        <v>7</v>
      </c>
      <c r="C61">
        <f>COUNTIF('春-暑-秋续费'!C:C,A61)</f>
        <v>1</v>
      </c>
      <c r="D61">
        <f>COUNTIF('春-暑-秋续费'!G:G,A61)</f>
        <v>1</v>
      </c>
      <c r="E61">
        <f>COUNTIF('春-暑-秋续费'!K:K,A61)</f>
        <v>1</v>
      </c>
      <c r="F61">
        <v>1</v>
      </c>
      <c r="G61">
        <v>1</v>
      </c>
      <c r="H61">
        <v>1</v>
      </c>
      <c r="I61">
        <v>1</v>
      </c>
      <c r="J61">
        <v>1</v>
      </c>
      <c r="K61" s="28" t="s">
        <v>219</v>
      </c>
    </row>
    <row r="62" spans="1:11">
      <c r="A62" s="28" t="s">
        <v>283</v>
      </c>
      <c r="B62" s="28" t="str">
        <f t="shared" si="0"/>
        <v>8</v>
      </c>
      <c r="C62">
        <f>COUNTIF('春-暑-秋续费'!C:C,A62)</f>
        <v>1</v>
      </c>
      <c r="D62">
        <f>COUNTIF('春-暑-秋续费'!G:G,A62)</f>
        <v>0</v>
      </c>
      <c r="E62">
        <f>COUNTIF('春-暑-秋续费'!K:K,A62)</f>
        <v>0</v>
      </c>
      <c r="F62">
        <v>0</v>
      </c>
      <c r="G62">
        <v>0</v>
      </c>
      <c r="H62">
        <v>0</v>
      </c>
      <c r="I62">
        <v>0</v>
      </c>
      <c r="J62">
        <v>0</v>
      </c>
      <c r="K62" s="28" t="s">
        <v>220</v>
      </c>
    </row>
    <row r="63" spans="1:11">
      <c r="A63" s="28" t="s">
        <v>284</v>
      </c>
      <c r="B63" s="28" t="str">
        <f t="shared" si="0"/>
        <v>7</v>
      </c>
      <c r="C63">
        <f>COUNTIF('春-暑-秋续费'!C:C,A63)</f>
        <v>1</v>
      </c>
      <c r="D63">
        <f>COUNTIF('春-暑-秋续费'!G:G,A63)</f>
        <v>1</v>
      </c>
      <c r="E63">
        <f>COUNTIF('春-暑-秋续费'!K:K,A63)</f>
        <v>1</v>
      </c>
      <c r="F63">
        <v>1</v>
      </c>
      <c r="G63">
        <v>1</v>
      </c>
      <c r="H63">
        <v>1</v>
      </c>
      <c r="I63">
        <v>1</v>
      </c>
      <c r="J63">
        <v>1</v>
      </c>
      <c r="K63" s="28" t="s">
        <v>219</v>
      </c>
    </row>
    <row r="64" spans="1:11">
      <c r="A64" s="28" t="s">
        <v>285</v>
      </c>
      <c r="B64" s="28" t="str">
        <f t="shared" si="0"/>
        <v>8</v>
      </c>
      <c r="C64">
        <f>COUNTIF('春-暑-秋续费'!C:C,A64)</f>
        <v>1</v>
      </c>
      <c r="D64">
        <f>COUNTIF('春-暑-秋续费'!G:G,A64)</f>
        <v>1</v>
      </c>
      <c r="E64">
        <f>COUNTIF('春-暑-秋续费'!K:K,A64)</f>
        <v>0</v>
      </c>
      <c r="F64">
        <v>1</v>
      </c>
      <c r="G64">
        <v>0</v>
      </c>
      <c r="H64">
        <v>0</v>
      </c>
      <c r="I64">
        <v>0</v>
      </c>
      <c r="J64">
        <v>1</v>
      </c>
      <c r="K64" s="28" t="s">
        <v>220</v>
      </c>
    </row>
    <row r="65" spans="1:11">
      <c r="A65" s="28" t="s">
        <v>286</v>
      </c>
      <c r="B65" s="28" t="str">
        <f t="shared" si="0"/>
        <v>8</v>
      </c>
      <c r="C65">
        <f>COUNTIF('春-暑-秋续费'!C:C,A65)</f>
        <v>1</v>
      </c>
      <c r="D65">
        <f>COUNTIF('春-暑-秋续费'!G:G,A65)</f>
        <v>1</v>
      </c>
      <c r="E65">
        <f>COUNTIF('春-暑-秋续费'!K:K,A65)</f>
        <v>1</v>
      </c>
      <c r="F65">
        <v>1</v>
      </c>
      <c r="G65">
        <v>1</v>
      </c>
      <c r="H65">
        <v>1</v>
      </c>
      <c r="I65">
        <v>1</v>
      </c>
      <c r="J65">
        <v>1</v>
      </c>
      <c r="K65" s="28" t="s">
        <v>220</v>
      </c>
    </row>
    <row r="66" spans="1:11">
      <c r="A66" s="28" t="s">
        <v>287</v>
      </c>
      <c r="B66" s="28" t="str">
        <f t="shared" si="0"/>
        <v>9</v>
      </c>
      <c r="C66">
        <f>COUNTIF('春-暑-秋续费'!C:C,A66)</f>
        <v>1</v>
      </c>
      <c r="D66">
        <f>COUNTIF('春-暑-秋续费'!G:G,A66)</f>
        <v>0</v>
      </c>
      <c r="E66">
        <f>COUNTIF('春-暑-秋续费'!K:K,A66)</f>
        <v>0</v>
      </c>
      <c r="F66">
        <v>0</v>
      </c>
      <c r="G66">
        <v>0</v>
      </c>
      <c r="H66">
        <v>0</v>
      </c>
      <c r="I66">
        <v>0</v>
      </c>
      <c r="J66">
        <v>0</v>
      </c>
      <c r="K66" s="28" t="s">
        <v>221</v>
      </c>
    </row>
    <row r="67" spans="1:11">
      <c r="A67" s="28" t="s">
        <v>288</v>
      </c>
      <c r="B67" s="28" t="str">
        <f t="shared" ref="B67:B130" si="1">RIGHT(A67,1)</f>
        <v>8</v>
      </c>
      <c r="C67">
        <f>COUNTIF('春-暑-秋续费'!C:C,A67)</f>
        <v>1</v>
      </c>
      <c r="D67">
        <f>COUNTIF('春-暑-秋续费'!G:G,A67)</f>
        <v>1</v>
      </c>
      <c r="E67">
        <f>COUNTIF('春-暑-秋续费'!K:K,A67)</f>
        <v>1</v>
      </c>
      <c r="F67">
        <v>1</v>
      </c>
      <c r="G67">
        <v>1</v>
      </c>
      <c r="H67">
        <v>1</v>
      </c>
      <c r="I67">
        <v>1</v>
      </c>
      <c r="J67">
        <v>1</v>
      </c>
      <c r="K67" s="28" t="s">
        <v>220</v>
      </c>
    </row>
    <row r="68" spans="1:11">
      <c r="A68" s="28" t="s">
        <v>289</v>
      </c>
      <c r="B68" s="28" t="str">
        <f t="shared" si="1"/>
        <v>8</v>
      </c>
      <c r="C68">
        <f>COUNTIF('春-暑-秋续费'!C:C,A68)</f>
        <v>1</v>
      </c>
      <c r="D68">
        <f>COUNTIF('春-暑-秋续费'!G:G,A68)</f>
        <v>0</v>
      </c>
      <c r="E68">
        <f>COUNTIF('春-暑-秋续费'!K:K,A68)</f>
        <v>0</v>
      </c>
      <c r="F68">
        <v>0</v>
      </c>
      <c r="G68">
        <v>0</v>
      </c>
      <c r="H68">
        <v>0</v>
      </c>
      <c r="I68">
        <v>0</v>
      </c>
      <c r="J68">
        <v>0</v>
      </c>
      <c r="K68" s="28" t="s">
        <v>220</v>
      </c>
    </row>
    <row r="69" spans="1:11">
      <c r="A69" s="28" t="s">
        <v>290</v>
      </c>
      <c r="B69" s="28" t="str">
        <f t="shared" si="1"/>
        <v>8</v>
      </c>
      <c r="C69">
        <f>COUNTIF('春-暑-秋续费'!C:C,A69)</f>
        <v>1</v>
      </c>
      <c r="D69">
        <f>COUNTIF('春-暑-秋续费'!G:G,A69)</f>
        <v>1</v>
      </c>
      <c r="E69">
        <f>COUNTIF('春-暑-秋续费'!K:K,A69)</f>
        <v>0</v>
      </c>
      <c r="F69">
        <v>1</v>
      </c>
      <c r="G69">
        <v>0</v>
      </c>
      <c r="H69">
        <v>0</v>
      </c>
      <c r="I69">
        <v>0</v>
      </c>
      <c r="J69">
        <v>1</v>
      </c>
      <c r="K69" s="28" t="s">
        <v>220</v>
      </c>
    </row>
    <row r="70" spans="1:11">
      <c r="A70" s="30" t="s">
        <v>291</v>
      </c>
      <c r="B70" s="28" t="str">
        <f t="shared" si="1"/>
        <v>8</v>
      </c>
      <c r="C70">
        <f>COUNTIF('春-暑-秋续费'!C:C,A70)</f>
        <v>1</v>
      </c>
      <c r="D70">
        <f>COUNTIF('春-暑-秋续费'!G:G,A70)</f>
        <v>1</v>
      </c>
      <c r="E70">
        <f>COUNTIF('春-暑-秋续费'!K:K,A70)</f>
        <v>0</v>
      </c>
      <c r="F70">
        <v>1</v>
      </c>
      <c r="G70">
        <v>0</v>
      </c>
      <c r="H70">
        <v>0</v>
      </c>
      <c r="I70">
        <v>0</v>
      </c>
      <c r="J70">
        <v>1</v>
      </c>
      <c r="K70" s="28" t="s">
        <v>220</v>
      </c>
    </row>
    <row r="71" spans="1:11">
      <c r="A71" s="28" t="s">
        <v>292</v>
      </c>
      <c r="B71" s="28" t="str">
        <f t="shared" si="1"/>
        <v>9</v>
      </c>
      <c r="C71">
        <f>COUNTIF('春-暑-秋续费'!C:C,A71)</f>
        <v>1</v>
      </c>
      <c r="D71">
        <f>COUNTIF('春-暑-秋续费'!G:G,A71)</f>
        <v>0</v>
      </c>
      <c r="E71">
        <f>COUNTIF('春-暑-秋续费'!K:K,A71)</f>
        <v>0</v>
      </c>
      <c r="F71">
        <v>0</v>
      </c>
      <c r="G71">
        <v>0</v>
      </c>
      <c r="H71">
        <v>0</v>
      </c>
      <c r="I71">
        <v>0</v>
      </c>
      <c r="J71">
        <v>0</v>
      </c>
      <c r="K71" s="28" t="s">
        <v>221</v>
      </c>
    </row>
    <row r="72" spans="1:11">
      <c r="A72" s="28" t="s">
        <v>293</v>
      </c>
      <c r="B72" s="28" t="str">
        <f t="shared" si="1"/>
        <v>7</v>
      </c>
      <c r="C72">
        <f>COUNTIF('春-暑-秋续费'!C:C,A72)</f>
        <v>1</v>
      </c>
      <c r="D72">
        <f>COUNTIF('春-暑-秋续费'!G:G,A72)</f>
        <v>0</v>
      </c>
      <c r="E72">
        <f>COUNTIF('春-暑-秋续费'!K:K,A72)</f>
        <v>1</v>
      </c>
      <c r="F72">
        <v>0</v>
      </c>
      <c r="G72">
        <v>0</v>
      </c>
      <c r="H72">
        <v>1</v>
      </c>
      <c r="I72">
        <v>0</v>
      </c>
      <c r="J72">
        <v>1</v>
      </c>
      <c r="K72" s="28" t="s">
        <v>219</v>
      </c>
    </row>
    <row r="73" spans="1:11">
      <c r="A73" s="28" t="s">
        <v>294</v>
      </c>
      <c r="B73" s="28" t="str">
        <f t="shared" si="1"/>
        <v>7</v>
      </c>
      <c r="C73">
        <f>COUNTIF('春-暑-秋续费'!C:C,A73)</f>
        <v>1</v>
      </c>
      <c r="D73">
        <f>COUNTIF('春-暑-秋续费'!G:G,A73)</f>
        <v>0</v>
      </c>
      <c r="E73">
        <f>COUNTIF('春-暑-秋续费'!K:K,A73)</f>
        <v>0</v>
      </c>
      <c r="F73">
        <v>0</v>
      </c>
      <c r="G73">
        <v>0</v>
      </c>
      <c r="H73">
        <v>0</v>
      </c>
      <c r="I73">
        <v>0</v>
      </c>
      <c r="J73">
        <v>0</v>
      </c>
      <c r="K73" s="28" t="s">
        <v>219</v>
      </c>
    </row>
    <row r="74" spans="1:11">
      <c r="A74" s="28" t="s">
        <v>295</v>
      </c>
      <c r="B74" s="28" t="str">
        <f t="shared" si="1"/>
        <v>8</v>
      </c>
      <c r="C74">
        <f>COUNTIF('春-暑-秋续费'!C:C,A74)</f>
        <v>1</v>
      </c>
      <c r="D74">
        <f>COUNTIF('春-暑-秋续费'!G:G,A74)</f>
        <v>1</v>
      </c>
      <c r="E74">
        <f>COUNTIF('春-暑-秋续费'!K:K,A74)</f>
        <v>0</v>
      </c>
      <c r="F74">
        <v>1</v>
      </c>
      <c r="G74">
        <v>0</v>
      </c>
      <c r="H74">
        <v>0</v>
      </c>
      <c r="I74">
        <v>0</v>
      </c>
      <c r="J74">
        <v>1</v>
      </c>
      <c r="K74" s="28" t="s">
        <v>220</v>
      </c>
    </row>
    <row r="75" spans="1:11">
      <c r="A75" s="28" t="s">
        <v>296</v>
      </c>
      <c r="B75" s="28" t="str">
        <f t="shared" si="1"/>
        <v>8</v>
      </c>
      <c r="C75">
        <f>COUNTIF('春-暑-秋续费'!C:C,A75)</f>
        <v>1</v>
      </c>
      <c r="D75">
        <f>COUNTIF('春-暑-秋续费'!G:G,A75)</f>
        <v>1</v>
      </c>
      <c r="E75">
        <f>COUNTIF('春-暑-秋续费'!K:K,A75)</f>
        <v>0</v>
      </c>
      <c r="F75">
        <v>1</v>
      </c>
      <c r="G75">
        <v>0</v>
      </c>
      <c r="H75">
        <v>0</v>
      </c>
      <c r="I75">
        <v>0</v>
      </c>
      <c r="J75">
        <v>1</v>
      </c>
      <c r="K75" s="28" t="s">
        <v>220</v>
      </c>
    </row>
    <row r="76" spans="1:11">
      <c r="A76" s="28" t="s">
        <v>297</v>
      </c>
      <c r="B76" s="28" t="str">
        <f t="shared" si="1"/>
        <v>8</v>
      </c>
      <c r="C76">
        <f>COUNTIF('春-暑-秋续费'!C:C,A76)</f>
        <v>1</v>
      </c>
      <c r="D76">
        <f>COUNTIF('春-暑-秋续费'!G:G,A76)</f>
        <v>1</v>
      </c>
      <c r="E76">
        <f>COUNTIF('春-暑-秋续费'!K:K,A76)</f>
        <v>1</v>
      </c>
      <c r="F76">
        <v>1</v>
      </c>
      <c r="G76">
        <v>1</v>
      </c>
      <c r="H76">
        <v>1</v>
      </c>
      <c r="I76">
        <v>1</v>
      </c>
      <c r="J76">
        <v>1</v>
      </c>
      <c r="K76" s="28" t="s">
        <v>220</v>
      </c>
    </row>
    <row r="77" spans="1:11">
      <c r="A77" s="28" t="s">
        <v>298</v>
      </c>
      <c r="B77" s="28" t="str">
        <f t="shared" si="1"/>
        <v>9</v>
      </c>
      <c r="C77">
        <f>COUNTIF('春-暑-秋续费'!C:C,A77)</f>
        <v>1</v>
      </c>
      <c r="D77">
        <f>COUNTIF('春-暑-秋续费'!G:G,A77)</f>
        <v>0</v>
      </c>
      <c r="E77">
        <f>COUNTIF('春-暑-秋续费'!K:K,A77)</f>
        <v>0</v>
      </c>
      <c r="F77">
        <v>0</v>
      </c>
      <c r="G77">
        <v>0</v>
      </c>
      <c r="H77">
        <v>0</v>
      </c>
      <c r="I77">
        <v>0</v>
      </c>
      <c r="J77">
        <v>0</v>
      </c>
      <c r="K77" s="28" t="s">
        <v>221</v>
      </c>
    </row>
    <row r="78" spans="1:11">
      <c r="A78" s="28" t="s">
        <v>299</v>
      </c>
      <c r="B78" s="28" t="str">
        <f t="shared" si="1"/>
        <v>8</v>
      </c>
      <c r="C78">
        <f>COUNTIF('春-暑-秋续费'!C:C,A78)</f>
        <v>1</v>
      </c>
      <c r="D78">
        <f>COUNTIF('春-暑-秋续费'!G:G,A78)</f>
        <v>0</v>
      </c>
      <c r="E78">
        <f>COUNTIF('春-暑-秋续费'!K:K,A78)</f>
        <v>0</v>
      </c>
      <c r="F78">
        <v>0</v>
      </c>
      <c r="G78">
        <v>0</v>
      </c>
      <c r="H78">
        <v>0</v>
      </c>
      <c r="I78">
        <v>0</v>
      </c>
      <c r="J78">
        <v>0</v>
      </c>
      <c r="K78" s="28" t="s">
        <v>220</v>
      </c>
    </row>
    <row r="79" spans="1:11">
      <c r="A79" s="28" t="s">
        <v>300</v>
      </c>
      <c r="B79" s="28" t="str">
        <f t="shared" si="1"/>
        <v>8</v>
      </c>
      <c r="C79">
        <f>COUNTIF('春-暑-秋续费'!C:C,A79)</f>
        <v>1</v>
      </c>
      <c r="D79">
        <f>COUNTIF('春-暑-秋续费'!G:G,A79)</f>
        <v>0</v>
      </c>
      <c r="E79">
        <f>COUNTIF('春-暑-秋续费'!K:K,A79)</f>
        <v>0</v>
      </c>
      <c r="F79">
        <v>0</v>
      </c>
      <c r="G79">
        <v>0</v>
      </c>
      <c r="H79">
        <v>0</v>
      </c>
      <c r="I79">
        <v>0</v>
      </c>
      <c r="J79">
        <v>0</v>
      </c>
      <c r="K79" s="28" t="s">
        <v>220</v>
      </c>
    </row>
    <row r="80" spans="1:11">
      <c r="A80" s="33" t="s">
        <v>301</v>
      </c>
      <c r="B80" s="28" t="str">
        <f t="shared" si="1"/>
        <v>8</v>
      </c>
      <c r="C80">
        <f>COUNTIF('春-暑-秋续费'!C:C,A80)</f>
        <v>0</v>
      </c>
      <c r="D80">
        <f>COUNTIF('春-暑-秋续费'!G:G,A80)</f>
        <v>1</v>
      </c>
      <c r="E80">
        <f>COUNTIF('春-暑-秋续费'!K:K,A80)</f>
        <v>0</v>
      </c>
      <c r="F80">
        <v>0</v>
      </c>
      <c r="G80">
        <v>0</v>
      </c>
      <c r="H80">
        <v>0</v>
      </c>
      <c r="I80">
        <v>0</v>
      </c>
      <c r="J80">
        <v>0</v>
      </c>
      <c r="K80" s="28" t="s">
        <v>220</v>
      </c>
    </row>
    <row r="81" spans="1:11">
      <c r="A81" s="33" t="s">
        <v>302</v>
      </c>
      <c r="B81" s="28" t="str">
        <f t="shared" si="1"/>
        <v>8</v>
      </c>
      <c r="C81">
        <f>COUNTIF('春-暑-秋续费'!C:C,A81)</f>
        <v>0</v>
      </c>
      <c r="D81">
        <f>COUNTIF('春-暑-秋续费'!G:G,A81)</f>
        <v>1</v>
      </c>
      <c r="E81">
        <f>COUNTIF('春-暑-秋续费'!K:K,A81)</f>
        <v>1</v>
      </c>
      <c r="F81">
        <v>0</v>
      </c>
      <c r="G81">
        <v>1</v>
      </c>
      <c r="H81">
        <v>0</v>
      </c>
      <c r="I81">
        <v>0</v>
      </c>
      <c r="J81">
        <v>1</v>
      </c>
      <c r="K81" s="28" t="s">
        <v>220</v>
      </c>
    </row>
    <row r="82" spans="1:11">
      <c r="A82" s="33" t="s">
        <v>303</v>
      </c>
      <c r="B82" s="28" t="str">
        <f t="shared" si="1"/>
        <v>8</v>
      </c>
      <c r="C82">
        <f>COUNTIF('春-暑-秋续费'!C:C,A82)</f>
        <v>0</v>
      </c>
      <c r="D82">
        <f>COUNTIF('春-暑-秋续费'!G:G,A82)</f>
        <v>1</v>
      </c>
      <c r="E82">
        <f>COUNTIF('春-暑-秋续费'!K:K,A82)</f>
        <v>1</v>
      </c>
      <c r="F82">
        <v>0</v>
      </c>
      <c r="G82">
        <v>1</v>
      </c>
      <c r="H82">
        <v>0</v>
      </c>
      <c r="I82">
        <v>0</v>
      </c>
      <c r="J82">
        <v>1</v>
      </c>
      <c r="K82" s="28" t="s">
        <v>220</v>
      </c>
    </row>
    <row r="83" spans="1:11">
      <c r="A83" s="33" t="s">
        <v>304</v>
      </c>
      <c r="B83" s="28" t="str">
        <f t="shared" si="1"/>
        <v>8</v>
      </c>
      <c r="C83">
        <f>COUNTIF('春-暑-秋续费'!C:C,A83)</f>
        <v>0</v>
      </c>
      <c r="D83">
        <f>COUNTIF('春-暑-秋续费'!G:G,A83)</f>
        <v>1</v>
      </c>
      <c r="E83">
        <f>COUNTIF('春-暑-秋续费'!K:K,A83)</f>
        <v>1</v>
      </c>
      <c r="F83">
        <v>0</v>
      </c>
      <c r="G83">
        <v>1</v>
      </c>
      <c r="H83">
        <v>0</v>
      </c>
      <c r="I83">
        <v>0</v>
      </c>
      <c r="J83">
        <v>1</v>
      </c>
      <c r="K83" s="28" t="s">
        <v>220</v>
      </c>
    </row>
    <row r="84" spans="1:11">
      <c r="A84" s="33" t="s">
        <v>305</v>
      </c>
      <c r="B84" s="28" t="str">
        <f t="shared" si="1"/>
        <v>7</v>
      </c>
      <c r="C84">
        <f>COUNTIF('春-暑-秋续费'!C:C,A84)</f>
        <v>0</v>
      </c>
      <c r="D84">
        <f>COUNTIF('春-暑-秋续费'!G:G,A84)</f>
        <v>1</v>
      </c>
      <c r="E84">
        <f>COUNTIF('春-暑-秋续费'!K:K,A84)</f>
        <v>1</v>
      </c>
      <c r="F84">
        <v>0</v>
      </c>
      <c r="G84">
        <v>1</v>
      </c>
      <c r="H84">
        <v>0</v>
      </c>
      <c r="I84">
        <v>0</v>
      </c>
      <c r="J84">
        <v>1</v>
      </c>
      <c r="K84" s="28" t="s">
        <v>219</v>
      </c>
    </row>
    <row r="85" spans="1:11">
      <c r="A85" s="33" t="s">
        <v>306</v>
      </c>
      <c r="B85" s="28" t="str">
        <f t="shared" si="1"/>
        <v>7</v>
      </c>
      <c r="C85">
        <f>COUNTIF('春-暑-秋续费'!C:C,A85)</f>
        <v>0</v>
      </c>
      <c r="D85">
        <f>COUNTIF('春-暑-秋续费'!G:G,A85)</f>
        <v>1</v>
      </c>
      <c r="E85">
        <f>COUNTIF('春-暑-秋续费'!K:K,A85)</f>
        <v>1</v>
      </c>
      <c r="F85">
        <v>0</v>
      </c>
      <c r="G85">
        <v>1</v>
      </c>
      <c r="H85">
        <v>0</v>
      </c>
      <c r="I85">
        <v>0</v>
      </c>
      <c r="J85">
        <v>1</v>
      </c>
      <c r="K85" s="28" t="s">
        <v>219</v>
      </c>
    </row>
    <row r="86" spans="1:11">
      <c r="A86" s="33" t="s">
        <v>307</v>
      </c>
      <c r="B86" s="28" t="str">
        <f t="shared" si="1"/>
        <v>7</v>
      </c>
      <c r="C86">
        <f>COUNTIF('春-暑-秋续费'!C:C,A86)</f>
        <v>0</v>
      </c>
      <c r="D86">
        <f>COUNTIF('春-暑-秋续费'!G:G,A86)</f>
        <v>1</v>
      </c>
      <c r="E86">
        <f>COUNTIF('春-暑-秋续费'!K:K,A86)</f>
        <v>1</v>
      </c>
      <c r="F86">
        <v>0</v>
      </c>
      <c r="G86">
        <v>1</v>
      </c>
      <c r="H86">
        <v>0</v>
      </c>
      <c r="I86">
        <v>0</v>
      </c>
      <c r="J86">
        <v>1</v>
      </c>
      <c r="K86" s="28" t="s">
        <v>219</v>
      </c>
    </row>
    <row r="87" spans="1:11">
      <c r="A87" s="33" t="s">
        <v>308</v>
      </c>
      <c r="B87" s="28" t="str">
        <f t="shared" si="1"/>
        <v>7</v>
      </c>
      <c r="C87">
        <f>COUNTIF('春-暑-秋续费'!C:C,A87)</f>
        <v>0</v>
      </c>
      <c r="D87">
        <f>COUNTIF('春-暑-秋续费'!G:G,A87)</f>
        <v>1</v>
      </c>
      <c r="E87">
        <f>COUNTIF('春-暑-秋续费'!K:K,A87)</f>
        <v>1</v>
      </c>
      <c r="F87">
        <v>0</v>
      </c>
      <c r="G87">
        <v>1</v>
      </c>
      <c r="H87">
        <v>0</v>
      </c>
      <c r="I87">
        <v>0</v>
      </c>
      <c r="J87">
        <v>1</v>
      </c>
      <c r="K87" s="28" t="s">
        <v>219</v>
      </c>
    </row>
    <row r="88" spans="1:11">
      <c r="A88" s="33" t="s">
        <v>309</v>
      </c>
      <c r="B88" s="28" t="str">
        <f t="shared" si="1"/>
        <v>6</v>
      </c>
      <c r="C88">
        <f>COUNTIF('春-暑-秋续费'!C:C,A88)</f>
        <v>0</v>
      </c>
      <c r="D88">
        <f>COUNTIF('春-暑-秋续费'!G:G,A88)</f>
        <v>1</v>
      </c>
      <c r="E88">
        <f>COUNTIF('春-暑-秋续费'!K:K,A88)</f>
        <v>1</v>
      </c>
      <c r="F88">
        <v>0</v>
      </c>
      <c r="G88">
        <v>1</v>
      </c>
      <c r="H88">
        <v>0</v>
      </c>
      <c r="I88">
        <v>0</v>
      </c>
      <c r="J88">
        <v>1</v>
      </c>
      <c r="K88" s="28" t="s">
        <v>218</v>
      </c>
    </row>
    <row r="89" spans="1:11">
      <c r="A89" s="33" t="s">
        <v>310</v>
      </c>
      <c r="B89" s="28" t="str">
        <f t="shared" si="1"/>
        <v>8</v>
      </c>
      <c r="C89">
        <f>COUNTIF('春-暑-秋续费'!C:C,A89)</f>
        <v>0</v>
      </c>
      <c r="D89">
        <f>COUNTIF('春-暑-秋续费'!G:G,A89)</f>
        <v>1</v>
      </c>
      <c r="E89">
        <f>COUNTIF('春-暑-秋续费'!K:K,A89)</f>
        <v>1</v>
      </c>
      <c r="F89">
        <v>0</v>
      </c>
      <c r="G89">
        <v>1</v>
      </c>
      <c r="H89">
        <v>0</v>
      </c>
      <c r="I89">
        <v>0</v>
      </c>
      <c r="J89">
        <v>1</v>
      </c>
      <c r="K89" s="28" t="s">
        <v>220</v>
      </c>
    </row>
    <row r="90" spans="1:11">
      <c r="A90" s="33" t="s">
        <v>311</v>
      </c>
      <c r="B90" s="28" t="str">
        <f t="shared" si="1"/>
        <v>6</v>
      </c>
      <c r="C90">
        <f>COUNTIF('春-暑-秋续费'!C:C,A90)</f>
        <v>0</v>
      </c>
      <c r="D90">
        <f>COUNTIF('春-暑-秋续费'!G:G,A90)</f>
        <v>1</v>
      </c>
      <c r="E90">
        <f>COUNTIF('春-暑-秋续费'!K:K,A90)</f>
        <v>1</v>
      </c>
      <c r="F90">
        <v>0</v>
      </c>
      <c r="G90">
        <v>1</v>
      </c>
      <c r="H90">
        <v>0</v>
      </c>
      <c r="I90">
        <v>0</v>
      </c>
      <c r="J90">
        <v>1</v>
      </c>
      <c r="K90" s="28" t="s">
        <v>218</v>
      </c>
    </row>
    <row r="91" spans="1:11">
      <c r="A91" s="33" t="s">
        <v>312</v>
      </c>
      <c r="B91" s="28" t="str">
        <f t="shared" si="1"/>
        <v>8</v>
      </c>
      <c r="C91">
        <f>COUNTIF('春-暑-秋续费'!C:C,A91)</f>
        <v>0</v>
      </c>
      <c r="D91">
        <f>COUNTIF('春-暑-秋续费'!G:G,A91)</f>
        <v>1</v>
      </c>
      <c r="E91">
        <f>COUNTIF('春-暑-秋续费'!K:K,A91)</f>
        <v>1</v>
      </c>
      <c r="F91">
        <v>0</v>
      </c>
      <c r="G91">
        <v>1</v>
      </c>
      <c r="H91">
        <v>0</v>
      </c>
      <c r="I91">
        <v>0</v>
      </c>
      <c r="J91">
        <v>1</v>
      </c>
      <c r="K91" s="28" t="s">
        <v>220</v>
      </c>
    </row>
    <row r="92" spans="1:11">
      <c r="A92" s="33" t="s">
        <v>313</v>
      </c>
      <c r="B92" s="28" t="str">
        <f t="shared" si="1"/>
        <v>6</v>
      </c>
      <c r="C92">
        <f>COUNTIF('春-暑-秋续费'!C:C,A92)</f>
        <v>0</v>
      </c>
      <c r="D92">
        <f>COUNTIF('春-暑-秋续费'!G:G,A92)</f>
        <v>1</v>
      </c>
      <c r="E92">
        <f>COUNTIF('春-暑-秋续费'!K:K,A92)</f>
        <v>1</v>
      </c>
      <c r="F92">
        <v>0</v>
      </c>
      <c r="G92">
        <v>1</v>
      </c>
      <c r="H92">
        <v>0</v>
      </c>
      <c r="I92">
        <v>0</v>
      </c>
      <c r="J92">
        <v>1</v>
      </c>
      <c r="K92" s="28" t="s">
        <v>218</v>
      </c>
    </row>
    <row r="93" spans="1:11">
      <c r="A93" s="33" t="s">
        <v>314</v>
      </c>
      <c r="B93" s="28" t="str">
        <f t="shared" si="1"/>
        <v>6</v>
      </c>
      <c r="C93">
        <f>COUNTIF('春-暑-秋续费'!C:C,A93)</f>
        <v>0</v>
      </c>
      <c r="D93">
        <f>COUNTIF('春-暑-秋续费'!G:G,A93)</f>
        <v>1</v>
      </c>
      <c r="E93">
        <f>COUNTIF('春-暑-秋续费'!K:K,A93)</f>
        <v>1</v>
      </c>
      <c r="F93">
        <v>0</v>
      </c>
      <c r="G93">
        <v>1</v>
      </c>
      <c r="H93">
        <v>0</v>
      </c>
      <c r="I93">
        <v>0</v>
      </c>
      <c r="J93">
        <v>1</v>
      </c>
      <c r="K93" s="28" t="s">
        <v>218</v>
      </c>
    </row>
    <row r="94" spans="1:11">
      <c r="A94" s="33" t="s">
        <v>315</v>
      </c>
      <c r="B94" s="28" t="str">
        <f t="shared" si="1"/>
        <v>7</v>
      </c>
      <c r="C94">
        <f>COUNTIF('春-暑-秋续费'!C:C,A94)</f>
        <v>0</v>
      </c>
      <c r="D94">
        <f>COUNTIF('春-暑-秋续费'!G:G,A94)</f>
        <v>1</v>
      </c>
      <c r="E94">
        <f>COUNTIF('春-暑-秋续费'!K:K,A94)</f>
        <v>1</v>
      </c>
      <c r="F94">
        <v>0</v>
      </c>
      <c r="G94">
        <v>1</v>
      </c>
      <c r="H94">
        <v>0</v>
      </c>
      <c r="I94">
        <v>0</v>
      </c>
      <c r="J94">
        <v>1</v>
      </c>
      <c r="K94" s="28" t="s">
        <v>219</v>
      </c>
    </row>
    <row r="95" spans="1:11">
      <c r="A95" s="33" t="s">
        <v>316</v>
      </c>
      <c r="B95" s="28" t="str">
        <f t="shared" si="1"/>
        <v>6</v>
      </c>
      <c r="C95">
        <f>COUNTIF('春-暑-秋续费'!C:C,A95)</f>
        <v>0</v>
      </c>
      <c r="D95">
        <f>COUNTIF('春-暑-秋续费'!G:G,A95)</f>
        <v>1</v>
      </c>
      <c r="E95">
        <f>COUNTIF('春-暑-秋续费'!K:K,A95)</f>
        <v>1</v>
      </c>
      <c r="F95">
        <v>0</v>
      </c>
      <c r="G95">
        <v>1</v>
      </c>
      <c r="H95">
        <v>0</v>
      </c>
      <c r="I95">
        <v>0</v>
      </c>
      <c r="J95">
        <v>1</v>
      </c>
      <c r="K95" s="28" t="s">
        <v>218</v>
      </c>
    </row>
    <row r="96" spans="1:11">
      <c r="A96" s="32" t="s">
        <v>423</v>
      </c>
      <c r="B96" s="28" t="str">
        <f t="shared" si="1"/>
        <v>7</v>
      </c>
      <c r="C96">
        <f>COUNTIF('春-暑-秋续费'!C:C,A96)</f>
        <v>0</v>
      </c>
      <c r="D96">
        <f>COUNTIF('春-暑-秋续费'!G:G,A96)</f>
        <v>1</v>
      </c>
      <c r="E96">
        <f>COUNTIF('春-暑-秋续费'!K:K,A96)</f>
        <v>1</v>
      </c>
      <c r="F96">
        <v>0</v>
      </c>
      <c r="G96">
        <v>1</v>
      </c>
      <c r="H96">
        <v>0</v>
      </c>
      <c r="I96">
        <v>0</v>
      </c>
      <c r="J96">
        <v>1</v>
      </c>
      <c r="K96" s="28" t="s">
        <v>219</v>
      </c>
    </row>
    <row r="97" spans="1:11">
      <c r="A97" s="33" t="s">
        <v>317</v>
      </c>
      <c r="B97" s="28" t="str">
        <f t="shared" si="1"/>
        <v>8</v>
      </c>
      <c r="C97">
        <f>COUNTIF('春-暑-秋续费'!C:C,A97)</f>
        <v>0</v>
      </c>
      <c r="D97">
        <f>COUNTIF('春-暑-秋续费'!G:G,A97)</f>
        <v>1</v>
      </c>
      <c r="E97">
        <f>COUNTIF('春-暑-秋续费'!K:K,A97)</f>
        <v>1</v>
      </c>
      <c r="F97">
        <v>0</v>
      </c>
      <c r="G97">
        <v>1</v>
      </c>
      <c r="H97">
        <v>0</v>
      </c>
      <c r="I97">
        <v>0</v>
      </c>
      <c r="J97">
        <v>1</v>
      </c>
      <c r="K97" s="28" t="s">
        <v>220</v>
      </c>
    </row>
    <row r="98" spans="1:11">
      <c r="A98" s="33" t="s">
        <v>318</v>
      </c>
      <c r="B98" s="28" t="str">
        <f t="shared" si="1"/>
        <v>7</v>
      </c>
      <c r="C98">
        <f>COUNTIF('春-暑-秋续费'!C:C,A98)</f>
        <v>0</v>
      </c>
      <c r="D98">
        <f>COUNTIF('春-暑-秋续费'!G:G,A98)</f>
        <v>1</v>
      </c>
      <c r="E98">
        <f>COUNTIF('春-暑-秋续费'!K:K,A98)</f>
        <v>1</v>
      </c>
      <c r="F98">
        <v>0</v>
      </c>
      <c r="G98">
        <v>1</v>
      </c>
      <c r="H98">
        <v>0</v>
      </c>
      <c r="I98">
        <v>0</v>
      </c>
      <c r="J98">
        <v>1</v>
      </c>
      <c r="K98" s="28" t="s">
        <v>219</v>
      </c>
    </row>
    <row r="99" spans="1:11">
      <c r="A99" s="33" t="s">
        <v>319</v>
      </c>
      <c r="B99" s="28" t="str">
        <f t="shared" si="1"/>
        <v>6</v>
      </c>
      <c r="C99">
        <f>COUNTIF('春-暑-秋续费'!C:C,A99)</f>
        <v>0</v>
      </c>
      <c r="D99">
        <f>COUNTIF('春-暑-秋续费'!G:G,A99)</f>
        <v>1</v>
      </c>
      <c r="E99">
        <f>COUNTIF('春-暑-秋续费'!K:K,A99)</f>
        <v>0</v>
      </c>
      <c r="F99">
        <v>0</v>
      </c>
      <c r="G99">
        <v>0</v>
      </c>
      <c r="H99">
        <v>0</v>
      </c>
      <c r="I99">
        <v>0</v>
      </c>
      <c r="J99">
        <v>0</v>
      </c>
      <c r="K99" s="28" t="s">
        <v>218</v>
      </c>
    </row>
    <row r="100" spans="1:11">
      <c r="A100" s="33" t="s">
        <v>320</v>
      </c>
      <c r="B100" s="28" t="str">
        <f t="shared" si="1"/>
        <v>7</v>
      </c>
      <c r="C100">
        <f>COUNTIF('春-暑-秋续费'!C:C,A100)</f>
        <v>0</v>
      </c>
      <c r="D100">
        <f>COUNTIF('春-暑-秋续费'!G:G,A100)</f>
        <v>1</v>
      </c>
      <c r="E100">
        <f>COUNTIF('春-暑-秋续费'!K:K,A100)</f>
        <v>1</v>
      </c>
      <c r="F100">
        <v>0</v>
      </c>
      <c r="G100">
        <v>1</v>
      </c>
      <c r="H100">
        <v>0</v>
      </c>
      <c r="I100">
        <v>0</v>
      </c>
      <c r="J100">
        <v>1</v>
      </c>
      <c r="K100" s="28" t="s">
        <v>219</v>
      </c>
    </row>
    <row r="101" spans="1:11">
      <c r="A101" s="33" t="s">
        <v>321</v>
      </c>
      <c r="B101" s="28" t="str">
        <f t="shared" si="1"/>
        <v>7</v>
      </c>
      <c r="C101">
        <f>COUNTIF('春-暑-秋续费'!C:C,A101)</f>
        <v>0</v>
      </c>
      <c r="D101">
        <f>COUNTIF('春-暑-秋续费'!G:G,A101)</f>
        <v>1</v>
      </c>
      <c r="E101">
        <f>COUNTIF('春-暑-秋续费'!K:K,A101)</f>
        <v>1</v>
      </c>
      <c r="F101">
        <v>0</v>
      </c>
      <c r="G101">
        <v>1</v>
      </c>
      <c r="H101">
        <v>0</v>
      </c>
      <c r="I101">
        <v>0</v>
      </c>
      <c r="J101">
        <v>1</v>
      </c>
      <c r="K101" s="28" t="s">
        <v>219</v>
      </c>
    </row>
    <row r="102" spans="1:11">
      <c r="A102" s="33" t="s">
        <v>322</v>
      </c>
      <c r="B102" s="28" t="str">
        <f t="shared" si="1"/>
        <v>8</v>
      </c>
      <c r="C102">
        <f>COUNTIF('春-暑-秋续费'!C:C,A102)</f>
        <v>0</v>
      </c>
      <c r="D102">
        <f>COUNTIF('春-暑-秋续费'!G:G,A102)</f>
        <v>1</v>
      </c>
      <c r="E102">
        <f>COUNTIF('春-暑-秋续费'!K:K,A102)</f>
        <v>1</v>
      </c>
      <c r="F102">
        <v>0</v>
      </c>
      <c r="G102">
        <v>1</v>
      </c>
      <c r="H102">
        <v>0</v>
      </c>
      <c r="I102">
        <v>0</v>
      </c>
      <c r="J102">
        <v>1</v>
      </c>
      <c r="K102" s="28" t="s">
        <v>220</v>
      </c>
    </row>
    <row r="103" spans="1:11">
      <c r="A103" s="33" t="s">
        <v>323</v>
      </c>
      <c r="B103" s="28" t="str">
        <f t="shared" si="1"/>
        <v>7</v>
      </c>
      <c r="C103">
        <f>COUNTIF('春-暑-秋续费'!C:C,A103)</f>
        <v>0</v>
      </c>
      <c r="D103">
        <f>COUNTIF('春-暑-秋续费'!G:G,A103)</f>
        <v>1</v>
      </c>
      <c r="E103">
        <f>COUNTIF('春-暑-秋续费'!K:K,A103)</f>
        <v>1</v>
      </c>
      <c r="F103">
        <v>0</v>
      </c>
      <c r="G103">
        <v>1</v>
      </c>
      <c r="H103">
        <v>0</v>
      </c>
      <c r="I103">
        <v>0</v>
      </c>
      <c r="J103">
        <v>1</v>
      </c>
      <c r="K103" s="28" t="s">
        <v>219</v>
      </c>
    </row>
    <row r="104" spans="1:11">
      <c r="A104" s="33" t="s">
        <v>324</v>
      </c>
      <c r="B104" s="28" t="str">
        <f t="shared" si="1"/>
        <v>6</v>
      </c>
      <c r="C104">
        <f>COUNTIF('春-暑-秋续费'!C:C,A104)</f>
        <v>0</v>
      </c>
      <c r="D104">
        <f>COUNTIF('春-暑-秋续费'!G:G,A104)</f>
        <v>1</v>
      </c>
      <c r="E104">
        <f>COUNTIF('春-暑-秋续费'!K:K,A104)</f>
        <v>1</v>
      </c>
      <c r="F104">
        <v>0</v>
      </c>
      <c r="G104">
        <v>1</v>
      </c>
      <c r="H104">
        <v>0</v>
      </c>
      <c r="I104">
        <v>0</v>
      </c>
      <c r="J104">
        <v>1</v>
      </c>
      <c r="K104" s="28" t="s">
        <v>218</v>
      </c>
    </row>
    <row r="105" spans="1:11">
      <c r="A105" s="33" t="s">
        <v>325</v>
      </c>
      <c r="B105" s="28" t="str">
        <f t="shared" si="1"/>
        <v>6</v>
      </c>
      <c r="C105">
        <f>COUNTIF('春-暑-秋续费'!C:C,A105)</f>
        <v>0</v>
      </c>
      <c r="D105">
        <f>COUNTIF('春-暑-秋续费'!G:G,A105)</f>
        <v>1</v>
      </c>
      <c r="E105">
        <f>COUNTIF('春-暑-秋续费'!K:K,A105)</f>
        <v>1</v>
      </c>
      <c r="F105">
        <v>0</v>
      </c>
      <c r="G105">
        <v>1</v>
      </c>
      <c r="H105">
        <v>0</v>
      </c>
      <c r="I105">
        <v>0</v>
      </c>
      <c r="J105">
        <v>1</v>
      </c>
      <c r="K105" s="28" t="s">
        <v>218</v>
      </c>
    </row>
    <row r="106" spans="1:11">
      <c r="A106" s="33" t="s">
        <v>326</v>
      </c>
      <c r="B106" s="28" t="str">
        <f t="shared" si="1"/>
        <v>7</v>
      </c>
      <c r="C106">
        <f>COUNTIF('春-暑-秋续费'!C:C,A106)</f>
        <v>0</v>
      </c>
      <c r="D106">
        <f>COUNTIF('春-暑-秋续费'!G:G,A106)</f>
        <v>1</v>
      </c>
      <c r="E106">
        <f>COUNTIF('春-暑-秋续费'!K:K,A106)</f>
        <v>1</v>
      </c>
      <c r="F106">
        <v>0</v>
      </c>
      <c r="G106">
        <v>1</v>
      </c>
      <c r="H106">
        <v>0</v>
      </c>
      <c r="I106">
        <v>0</v>
      </c>
      <c r="J106">
        <v>1</v>
      </c>
      <c r="K106" s="28" t="s">
        <v>219</v>
      </c>
    </row>
    <row r="107" spans="1:11">
      <c r="A107" s="33" t="s">
        <v>327</v>
      </c>
      <c r="B107" s="28" t="str">
        <f t="shared" si="1"/>
        <v>8</v>
      </c>
      <c r="C107">
        <f>COUNTIF('春-暑-秋续费'!C:C,A107)</f>
        <v>0</v>
      </c>
      <c r="D107">
        <f>COUNTIF('春-暑-秋续费'!G:G,A107)</f>
        <v>1</v>
      </c>
      <c r="E107">
        <f>COUNTIF('春-暑-秋续费'!K:K,A107)</f>
        <v>1</v>
      </c>
      <c r="F107">
        <v>0</v>
      </c>
      <c r="G107">
        <v>1</v>
      </c>
      <c r="H107">
        <v>0</v>
      </c>
      <c r="I107">
        <v>0</v>
      </c>
      <c r="J107">
        <v>1</v>
      </c>
      <c r="K107" s="28" t="s">
        <v>220</v>
      </c>
    </row>
    <row r="108" spans="1:11">
      <c r="A108" s="33" t="s">
        <v>328</v>
      </c>
      <c r="B108" s="28" t="str">
        <f t="shared" si="1"/>
        <v>6</v>
      </c>
      <c r="C108">
        <f>COUNTIF('春-暑-秋续费'!C:C,A108)</f>
        <v>0</v>
      </c>
      <c r="D108">
        <f>COUNTIF('春-暑-秋续费'!G:G,A108)</f>
        <v>1</v>
      </c>
      <c r="E108">
        <f>COUNTIF('春-暑-秋续费'!K:K,A108)</f>
        <v>1</v>
      </c>
      <c r="F108">
        <v>0</v>
      </c>
      <c r="G108">
        <v>1</v>
      </c>
      <c r="H108">
        <v>0</v>
      </c>
      <c r="I108">
        <v>0</v>
      </c>
      <c r="J108">
        <v>1</v>
      </c>
      <c r="K108" s="28" t="s">
        <v>218</v>
      </c>
    </row>
    <row r="109" spans="1:11">
      <c r="A109" s="33" t="s">
        <v>329</v>
      </c>
      <c r="B109" s="28" t="str">
        <f t="shared" si="1"/>
        <v>8</v>
      </c>
      <c r="C109">
        <f>COUNTIF('春-暑-秋续费'!C:C,A109)</f>
        <v>0</v>
      </c>
      <c r="D109">
        <f>COUNTIF('春-暑-秋续费'!G:G,A109)</f>
        <v>1</v>
      </c>
      <c r="E109">
        <f>COUNTIF('春-暑-秋续费'!K:K,A109)</f>
        <v>1</v>
      </c>
      <c r="F109">
        <v>0</v>
      </c>
      <c r="G109">
        <v>1</v>
      </c>
      <c r="H109">
        <v>0</v>
      </c>
      <c r="I109">
        <v>0</v>
      </c>
      <c r="J109">
        <v>1</v>
      </c>
      <c r="K109" s="28" t="s">
        <v>220</v>
      </c>
    </row>
    <row r="110" spans="1:11">
      <c r="A110" s="33" t="s">
        <v>330</v>
      </c>
      <c r="B110" s="28" t="str">
        <f t="shared" si="1"/>
        <v>8</v>
      </c>
      <c r="C110">
        <f>COUNTIF('春-暑-秋续费'!C:C,A110)</f>
        <v>0</v>
      </c>
      <c r="D110">
        <f>COUNTIF('春-暑-秋续费'!G:G,A110)</f>
        <v>1</v>
      </c>
      <c r="E110">
        <f>COUNTIF('春-暑-秋续费'!K:K,A110)</f>
        <v>1</v>
      </c>
      <c r="F110">
        <v>0</v>
      </c>
      <c r="G110">
        <v>1</v>
      </c>
      <c r="H110">
        <v>0</v>
      </c>
      <c r="I110">
        <v>0</v>
      </c>
      <c r="J110">
        <v>1</v>
      </c>
      <c r="K110" s="28" t="s">
        <v>220</v>
      </c>
    </row>
    <row r="111" spans="1:11">
      <c r="A111" s="33" t="s">
        <v>331</v>
      </c>
      <c r="B111" s="28" t="str">
        <f t="shared" si="1"/>
        <v>7</v>
      </c>
      <c r="C111">
        <f>COUNTIF('春-暑-秋续费'!C:C,A111)</f>
        <v>0</v>
      </c>
      <c r="D111">
        <f>COUNTIF('春-暑-秋续费'!G:G,A111)</f>
        <v>1</v>
      </c>
      <c r="E111">
        <f>COUNTIF('春-暑-秋续费'!K:K,A111)</f>
        <v>1</v>
      </c>
      <c r="F111">
        <v>0</v>
      </c>
      <c r="G111">
        <v>1</v>
      </c>
      <c r="H111">
        <v>0</v>
      </c>
      <c r="I111">
        <v>0</v>
      </c>
      <c r="J111">
        <v>1</v>
      </c>
      <c r="K111" s="28" t="s">
        <v>219</v>
      </c>
    </row>
    <row r="112" spans="1:11">
      <c r="A112" s="33" t="s">
        <v>332</v>
      </c>
      <c r="B112" s="28" t="str">
        <f t="shared" si="1"/>
        <v>7</v>
      </c>
      <c r="C112">
        <f>COUNTIF('春-暑-秋续费'!C:C,A112)</f>
        <v>0</v>
      </c>
      <c r="D112">
        <f>COUNTIF('春-暑-秋续费'!G:G,A112)</f>
        <v>1</v>
      </c>
      <c r="E112">
        <f>COUNTIF('春-暑-秋续费'!K:K,A112)</f>
        <v>1</v>
      </c>
      <c r="F112">
        <v>0</v>
      </c>
      <c r="G112">
        <v>1</v>
      </c>
      <c r="H112">
        <v>0</v>
      </c>
      <c r="I112">
        <v>0</v>
      </c>
      <c r="J112">
        <v>1</v>
      </c>
      <c r="K112" s="28" t="s">
        <v>219</v>
      </c>
    </row>
    <row r="113" spans="1:11">
      <c r="A113" s="33" t="s">
        <v>333</v>
      </c>
      <c r="B113" s="28" t="str">
        <f t="shared" si="1"/>
        <v>7</v>
      </c>
      <c r="C113">
        <f>COUNTIF('春-暑-秋续费'!C:C,A113)</f>
        <v>0</v>
      </c>
      <c r="D113">
        <f>COUNTIF('春-暑-秋续费'!G:G,A113)</f>
        <v>1</v>
      </c>
      <c r="E113">
        <f>COUNTIF('春-暑-秋续费'!K:K,A113)</f>
        <v>1</v>
      </c>
      <c r="F113">
        <v>0</v>
      </c>
      <c r="G113">
        <v>1</v>
      </c>
      <c r="H113">
        <v>0</v>
      </c>
      <c r="I113">
        <v>0</v>
      </c>
      <c r="J113">
        <v>1</v>
      </c>
      <c r="K113" s="28" t="s">
        <v>219</v>
      </c>
    </row>
    <row r="114" spans="1:11">
      <c r="A114" s="33" t="s">
        <v>334</v>
      </c>
      <c r="B114" s="28" t="str">
        <f t="shared" si="1"/>
        <v>7</v>
      </c>
      <c r="C114">
        <f>COUNTIF('春-暑-秋续费'!C:C,A114)</f>
        <v>0</v>
      </c>
      <c r="D114">
        <f>COUNTIF('春-暑-秋续费'!G:G,A114)</f>
        <v>1</v>
      </c>
      <c r="E114">
        <f>COUNTIF('春-暑-秋续费'!K:K,A114)</f>
        <v>1</v>
      </c>
      <c r="F114">
        <v>0</v>
      </c>
      <c r="G114">
        <v>1</v>
      </c>
      <c r="H114">
        <v>0</v>
      </c>
      <c r="I114">
        <v>0</v>
      </c>
      <c r="J114">
        <v>1</v>
      </c>
      <c r="K114" s="28" t="s">
        <v>219</v>
      </c>
    </row>
    <row r="115" spans="1:11">
      <c r="A115" s="33" t="s">
        <v>335</v>
      </c>
      <c r="B115" s="28" t="str">
        <f t="shared" si="1"/>
        <v>7</v>
      </c>
      <c r="C115">
        <f>COUNTIF('春-暑-秋续费'!C:C,A115)</f>
        <v>0</v>
      </c>
      <c r="D115">
        <f>COUNTIF('春-暑-秋续费'!G:G,A115)</f>
        <v>1</v>
      </c>
      <c r="E115">
        <f>COUNTIF('春-暑-秋续费'!K:K,A115)</f>
        <v>1</v>
      </c>
      <c r="F115">
        <v>0</v>
      </c>
      <c r="G115">
        <v>1</v>
      </c>
      <c r="H115">
        <v>0</v>
      </c>
      <c r="I115">
        <v>0</v>
      </c>
      <c r="J115">
        <v>1</v>
      </c>
      <c r="K115" s="28" t="s">
        <v>219</v>
      </c>
    </row>
    <row r="116" spans="1:11">
      <c r="A116" s="33" t="s">
        <v>336</v>
      </c>
      <c r="B116" s="28" t="str">
        <f t="shared" si="1"/>
        <v>7</v>
      </c>
      <c r="C116">
        <f>COUNTIF('春-暑-秋续费'!C:C,A116)</f>
        <v>0</v>
      </c>
      <c r="D116">
        <f>COUNTIF('春-暑-秋续费'!G:G,A116)</f>
        <v>1</v>
      </c>
      <c r="E116">
        <f>COUNTIF('春-暑-秋续费'!K:K,A116)</f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 s="28" t="s">
        <v>219</v>
      </c>
    </row>
    <row r="117" spans="1:11">
      <c r="A117" s="33" t="s">
        <v>337</v>
      </c>
      <c r="B117" s="28" t="str">
        <f t="shared" si="1"/>
        <v>7</v>
      </c>
      <c r="C117">
        <f>COUNTIF('春-暑-秋续费'!C:C,A117)</f>
        <v>0</v>
      </c>
      <c r="D117">
        <f>COUNTIF('春-暑-秋续费'!G:G,A117)</f>
        <v>1</v>
      </c>
      <c r="E117">
        <f>COUNTIF('春-暑-秋续费'!K:K,A117)</f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 s="28" t="s">
        <v>219</v>
      </c>
    </row>
    <row r="118" spans="1:11">
      <c r="A118" s="33" t="s">
        <v>338</v>
      </c>
      <c r="B118" s="28" t="str">
        <f t="shared" si="1"/>
        <v>6</v>
      </c>
      <c r="C118">
        <f>COUNTIF('春-暑-秋续费'!C:C,A118)</f>
        <v>0</v>
      </c>
      <c r="D118">
        <f>COUNTIF('春-暑-秋续费'!G:G,A118)</f>
        <v>1</v>
      </c>
      <c r="E118">
        <f>COUNTIF('春-暑-秋续费'!K:K,A118)</f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 s="28" t="s">
        <v>218</v>
      </c>
    </row>
    <row r="119" spans="1:11">
      <c r="A119" s="33" t="s">
        <v>339</v>
      </c>
      <c r="B119" s="28" t="str">
        <f t="shared" si="1"/>
        <v>7</v>
      </c>
      <c r="C119">
        <f>COUNTIF('春-暑-秋续费'!C:C,A119)</f>
        <v>0</v>
      </c>
      <c r="D119">
        <f>COUNTIF('春-暑-秋续费'!G:G,A119)</f>
        <v>1</v>
      </c>
      <c r="E119">
        <f>COUNTIF('春-暑-秋续费'!K:K,A119)</f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 s="28" t="s">
        <v>219</v>
      </c>
    </row>
    <row r="120" spans="1:11">
      <c r="A120" s="33" t="s">
        <v>340</v>
      </c>
      <c r="B120" s="28" t="str">
        <f t="shared" si="1"/>
        <v>8</v>
      </c>
      <c r="C120">
        <f>COUNTIF('春-暑-秋续费'!C:C,A120)</f>
        <v>0</v>
      </c>
      <c r="D120">
        <f>COUNTIF('春-暑-秋续费'!G:G,A120)</f>
        <v>1</v>
      </c>
      <c r="E120">
        <f>COUNTIF('春-暑-秋续费'!K:K,A120)</f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 s="28" t="s">
        <v>220</v>
      </c>
    </row>
    <row r="121" spans="1:11">
      <c r="A121" s="33" t="s">
        <v>341</v>
      </c>
      <c r="B121" s="28" t="str">
        <f t="shared" si="1"/>
        <v>8</v>
      </c>
      <c r="C121">
        <f>COUNTIF('春-暑-秋续费'!C:C,A121)</f>
        <v>0</v>
      </c>
      <c r="D121">
        <f>COUNTIF('春-暑-秋续费'!G:G,A121)</f>
        <v>1</v>
      </c>
      <c r="E121">
        <f>COUNTIF('春-暑-秋续费'!K:K,A121)</f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 s="28" t="s">
        <v>220</v>
      </c>
    </row>
    <row r="122" spans="1:11">
      <c r="A122" s="33" t="s">
        <v>342</v>
      </c>
      <c r="B122" s="28" t="str">
        <f t="shared" si="1"/>
        <v>8</v>
      </c>
      <c r="C122">
        <f>COUNTIF('春-暑-秋续费'!C:C,A122)</f>
        <v>0</v>
      </c>
      <c r="D122">
        <f>COUNTIF('春-暑-秋续费'!G:G,A122)</f>
        <v>1</v>
      </c>
      <c r="E122">
        <f>COUNTIF('春-暑-秋续费'!K:K,A122)</f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 s="28" t="s">
        <v>220</v>
      </c>
    </row>
    <row r="123" spans="1:11">
      <c r="A123" s="33" t="s">
        <v>343</v>
      </c>
      <c r="B123" s="28" t="str">
        <f t="shared" si="1"/>
        <v>7</v>
      </c>
      <c r="C123">
        <f>COUNTIF('春-暑-秋续费'!C:C,A123)</f>
        <v>0</v>
      </c>
      <c r="D123">
        <f>COUNTIF('春-暑-秋续费'!G:G,A123)</f>
        <v>1</v>
      </c>
      <c r="E123">
        <f>COUNTIF('春-暑-秋续费'!K:K,A123)</f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 s="28" t="s">
        <v>219</v>
      </c>
    </row>
    <row r="124" spans="1:11">
      <c r="A124" s="33" t="s">
        <v>344</v>
      </c>
      <c r="B124" s="28" t="str">
        <f t="shared" si="1"/>
        <v>6</v>
      </c>
      <c r="C124">
        <f>COUNTIF('春-暑-秋续费'!C:C,A124)</f>
        <v>0</v>
      </c>
      <c r="D124">
        <f>COUNTIF('春-暑-秋续费'!G:G,A124)</f>
        <v>1</v>
      </c>
      <c r="E124">
        <f>COUNTIF('春-暑-秋续费'!K:K,A124)</f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 s="28" t="s">
        <v>218</v>
      </c>
    </row>
    <row r="125" spans="1:11">
      <c r="A125" s="33" t="s">
        <v>345</v>
      </c>
      <c r="B125" s="28" t="str">
        <f t="shared" si="1"/>
        <v>8</v>
      </c>
      <c r="C125">
        <f>COUNTIF('春-暑-秋续费'!C:C,A125)</f>
        <v>0</v>
      </c>
      <c r="D125">
        <f>COUNTIF('春-暑-秋续费'!G:G,A125)</f>
        <v>1</v>
      </c>
      <c r="E125">
        <f>COUNTIF('春-暑-秋续费'!K:K,A125)</f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 s="28" t="s">
        <v>220</v>
      </c>
    </row>
    <row r="126" spans="1:11">
      <c r="A126" s="33" t="s">
        <v>346</v>
      </c>
      <c r="B126" s="28" t="str">
        <f t="shared" si="1"/>
        <v>7</v>
      </c>
      <c r="C126">
        <f>COUNTIF('春-暑-秋续费'!C:C,A126)</f>
        <v>0</v>
      </c>
      <c r="D126">
        <f>COUNTIF('春-暑-秋续费'!G:G,A126)</f>
        <v>1</v>
      </c>
      <c r="E126">
        <f>COUNTIF('春-暑-秋续费'!K:K,A126)</f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 s="28" t="s">
        <v>219</v>
      </c>
    </row>
    <row r="127" spans="1:11">
      <c r="A127" s="33" t="s">
        <v>347</v>
      </c>
      <c r="B127" s="28" t="str">
        <f t="shared" si="1"/>
        <v>6</v>
      </c>
      <c r="C127">
        <f>COUNTIF('春-暑-秋续费'!C:C,A127)</f>
        <v>0</v>
      </c>
      <c r="D127">
        <f>COUNTIF('春-暑-秋续费'!G:G,A127)</f>
        <v>1</v>
      </c>
      <c r="E127">
        <f>COUNTIF('春-暑-秋续费'!K:K,A127)</f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 s="28" t="s">
        <v>218</v>
      </c>
    </row>
    <row r="128" spans="1:11">
      <c r="A128" s="33" t="s">
        <v>348</v>
      </c>
      <c r="B128" s="28" t="str">
        <f t="shared" si="1"/>
        <v>8</v>
      </c>
      <c r="C128">
        <f>COUNTIF('春-暑-秋续费'!C:C,A128)</f>
        <v>0</v>
      </c>
      <c r="D128">
        <f>COUNTIF('春-暑-秋续费'!G:G,A128)</f>
        <v>1</v>
      </c>
      <c r="E128">
        <f>COUNTIF('春-暑-秋续费'!K:K,A128)</f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 s="28" t="s">
        <v>220</v>
      </c>
    </row>
    <row r="129" spans="1:11">
      <c r="A129" s="33" t="s">
        <v>349</v>
      </c>
      <c r="B129" s="28" t="str">
        <f t="shared" si="1"/>
        <v>7</v>
      </c>
      <c r="C129">
        <f>COUNTIF('春-暑-秋续费'!C:C,A129)</f>
        <v>0</v>
      </c>
      <c r="D129">
        <f>COUNTIF('春-暑-秋续费'!G:G,A129)</f>
        <v>1</v>
      </c>
      <c r="E129">
        <f>COUNTIF('春-暑-秋续费'!K:K,A129)</f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 s="28" t="s">
        <v>219</v>
      </c>
    </row>
    <row r="130" spans="1:11">
      <c r="A130" s="33" t="s">
        <v>350</v>
      </c>
      <c r="B130" s="28" t="str">
        <f t="shared" si="1"/>
        <v>6</v>
      </c>
      <c r="C130">
        <f>COUNTIF('春-暑-秋续费'!C:C,A130)</f>
        <v>0</v>
      </c>
      <c r="D130">
        <f>COUNTIF('春-暑-秋续费'!G:G,A130)</f>
        <v>1</v>
      </c>
      <c r="E130">
        <f>COUNTIF('春-暑-秋续费'!K:K,A130)</f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 s="28" t="s">
        <v>218</v>
      </c>
    </row>
    <row r="131" spans="1:11">
      <c r="A131" s="33" t="s">
        <v>351</v>
      </c>
      <c r="B131" s="28" t="str">
        <f t="shared" ref="B131:B185" si="2">RIGHT(A131,1)</f>
        <v>7</v>
      </c>
      <c r="C131">
        <f>COUNTIF('春-暑-秋续费'!C:C,A131)</f>
        <v>0</v>
      </c>
      <c r="D131">
        <f>COUNTIF('春-暑-秋续费'!G:G,A131)</f>
        <v>1</v>
      </c>
      <c r="E131">
        <f>COUNTIF('春-暑-秋续费'!K:K,A131)</f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 s="28" t="s">
        <v>219</v>
      </c>
    </row>
    <row r="132" spans="1:11">
      <c r="A132" s="33" t="s">
        <v>352</v>
      </c>
      <c r="B132" s="28" t="str">
        <f t="shared" si="2"/>
        <v>7</v>
      </c>
      <c r="C132">
        <f>COUNTIF('春-暑-秋续费'!C:C,A132)</f>
        <v>0</v>
      </c>
      <c r="D132">
        <f>COUNTIF('春-暑-秋续费'!G:G,A132)</f>
        <v>1</v>
      </c>
      <c r="E132">
        <f>COUNTIF('春-暑-秋续费'!K:K,A132)</f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 s="28" t="s">
        <v>219</v>
      </c>
    </row>
    <row r="133" spans="1:11">
      <c r="A133" s="33" t="s">
        <v>353</v>
      </c>
      <c r="B133" s="28" t="str">
        <f t="shared" si="2"/>
        <v>8</v>
      </c>
      <c r="C133">
        <f>COUNTIF('春-暑-秋续费'!C:C,A133)</f>
        <v>0</v>
      </c>
      <c r="D133">
        <f>COUNTIF('春-暑-秋续费'!G:G,A133)</f>
        <v>1</v>
      </c>
      <c r="E133">
        <f>COUNTIF('春-暑-秋续费'!K:K,A133)</f>
        <v>1</v>
      </c>
      <c r="F133">
        <v>0</v>
      </c>
      <c r="G133">
        <v>1</v>
      </c>
      <c r="H133">
        <v>0</v>
      </c>
      <c r="I133">
        <v>0</v>
      </c>
      <c r="J133">
        <v>1</v>
      </c>
      <c r="K133" s="28" t="s">
        <v>220</v>
      </c>
    </row>
    <row r="134" spans="1:11">
      <c r="A134" s="33" t="s">
        <v>354</v>
      </c>
      <c r="B134" s="28" t="str">
        <f t="shared" si="2"/>
        <v>8</v>
      </c>
      <c r="C134">
        <f>COUNTIF('春-暑-秋续费'!C:C,A134)</f>
        <v>0</v>
      </c>
      <c r="D134">
        <f>COUNTIF('春-暑-秋续费'!G:G,A134)</f>
        <v>1</v>
      </c>
      <c r="E134">
        <f>COUNTIF('春-暑-秋续费'!K:K,A134)</f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 s="28" t="s">
        <v>220</v>
      </c>
    </row>
    <row r="135" spans="1:11">
      <c r="A135" s="33" t="s">
        <v>355</v>
      </c>
      <c r="B135" s="28" t="str">
        <f t="shared" si="2"/>
        <v>8</v>
      </c>
      <c r="C135">
        <f>COUNTIF('春-暑-秋续费'!C:C,A135)</f>
        <v>0</v>
      </c>
      <c r="D135">
        <f>COUNTIF('春-暑-秋续费'!G:G,A135)</f>
        <v>1</v>
      </c>
      <c r="E135">
        <f>COUNTIF('春-暑-秋续费'!K:K,A135)</f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 s="28" t="s">
        <v>220</v>
      </c>
    </row>
    <row r="136" spans="1:11">
      <c r="A136" s="33" t="s">
        <v>356</v>
      </c>
      <c r="B136" s="28" t="str">
        <f t="shared" si="2"/>
        <v>8</v>
      </c>
      <c r="C136">
        <f>COUNTIF('春-暑-秋续费'!C:C,A136)</f>
        <v>0</v>
      </c>
      <c r="D136">
        <f>COUNTIF('春-暑-秋续费'!G:G,A136)</f>
        <v>1</v>
      </c>
      <c r="E136">
        <f>COUNTIF('春-暑-秋续费'!K:K,A136)</f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 s="28" t="s">
        <v>220</v>
      </c>
    </row>
    <row r="137" spans="1:11">
      <c r="A137" s="33" t="s">
        <v>357</v>
      </c>
      <c r="B137" s="28" t="str">
        <f t="shared" si="2"/>
        <v>8</v>
      </c>
      <c r="C137">
        <f>COUNTIF('春-暑-秋续费'!C:C,A137)</f>
        <v>0</v>
      </c>
      <c r="D137">
        <f>COUNTIF('春-暑-秋续费'!G:G,A137)</f>
        <v>1</v>
      </c>
      <c r="E137">
        <f>COUNTIF('春-暑-秋续费'!K:K,A137)</f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 s="28" t="s">
        <v>220</v>
      </c>
    </row>
    <row r="138" spans="1:11">
      <c r="A138" s="33" t="s">
        <v>358</v>
      </c>
      <c r="B138" s="28" t="str">
        <f t="shared" si="2"/>
        <v>7</v>
      </c>
      <c r="C138">
        <f>COUNTIF('春-暑-秋续费'!C:C,A138)</f>
        <v>0</v>
      </c>
      <c r="D138">
        <f>COUNTIF('春-暑-秋续费'!G:G,A138)</f>
        <v>1</v>
      </c>
      <c r="E138">
        <f>COUNTIF('春-暑-秋续费'!K:K,A138)</f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 s="28" t="s">
        <v>219</v>
      </c>
    </row>
    <row r="139" spans="1:11">
      <c r="A139" s="33" t="s">
        <v>359</v>
      </c>
      <c r="B139" s="28" t="str">
        <f t="shared" si="2"/>
        <v>8</v>
      </c>
      <c r="C139">
        <f>COUNTIF('春-暑-秋续费'!C:C,A139)</f>
        <v>0</v>
      </c>
      <c r="D139">
        <f>COUNTIF('春-暑-秋续费'!G:G,A139)</f>
        <v>1</v>
      </c>
      <c r="E139">
        <f>COUNTIF('春-暑-秋续费'!K:K,A139)</f>
        <v>1</v>
      </c>
      <c r="F139">
        <v>0</v>
      </c>
      <c r="G139">
        <v>1</v>
      </c>
      <c r="H139">
        <v>0</v>
      </c>
      <c r="I139">
        <v>0</v>
      </c>
      <c r="J139">
        <v>1</v>
      </c>
      <c r="K139" s="28" t="s">
        <v>220</v>
      </c>
    </row>
    <row r="140" spans="1:11">
      <c r="A140" s="33" t="s">
        <v>360</v>
      </c>
      <c r="B140" s="28" t="str">
        <f t="shared" si="2"/>
        <v>8</v>
      </c>
      <c r="C140">
        <f>COUNTIF('春-暑-秋续费'!C:C,A140)</f>
        <v>0</v>
      </c>
      <c r="D140">
        <f>COUNTIF('春-暑-秋续费'!G:G,A140)</f>
        <v>1</v>
      </c>
      <c r="E140">
        <f>COUNTIF('春-暑-秋续费'!K:K,A140)</f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 s="28" t="s">
        <v>220</v>
      </c>
    </row>
    <row r="141" spans="1:11">
      <c r="A141" s="33" t="s">
        <v>361</v>
      </c>
      <c r="B141" s="28" t="str">
        <f t="shared" si="2"/>
        <v>8</v>
      </c>
      <c r="C141">
        <f>COUNTIF('春-暑-秋续费'!C:C,A141)</f>
        <v>0</v>
      </c>
      <c r="D141">
        <f>COUNTIF('春-暑-秋续费'!G:G,A141)</f>
        <v>1</v>
      </c>
      <c r="E141">
        <f>COUNTIF('春-暑-秋续费'!K:K,A141)</f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 s="28" t="s">
        <v>220</v>
      </c>
    </row>
    <row r="142" spans="1:11">
      <c r="A142" s="33" t="s">
        <v>362</v>
      </c>
      <c r="B142" s="28" t="str">
        <f t="shared" si="2"/>
        <v>7</v>
      </c>
      <c r="C142">
        <f>COUNTIF('春-暑-秋续费'!C:C,A142)</f>
        <v>0</v>
      </c>
      <c r="D142">
        <f>COUNTIF('春-暑-秋续费'!G:G,A142)</f>
        <v>1</v>
      </c>
      <c r="E142">
        <f>COUNTIF('春-暑-秋续费'!K:K,A142)</f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 s="28" t="s">
        <v>219</v>
      </c>
    </row>
    <row r="143" spans="1:11">
      <c r="A143" s="33" t="s">
        <v>363</v>
      </c>
      <c r="B143" s="28" t="str">
        <f t="shared" si="2"/>
        <v>6</v>
      </c>
      <c r="C143">
        <f>COUNTIF('春-暑-秋续费'!C:C,A143)</f>
        <v>0</v>
      </c>
      <c r="D143">
        <f>COUNTIF('春-暑-秋续费'!G:G,A143)</f>
        <v>1</v>
      </c>
      <c r="E143">
        <f>COUNTIF('春-暑-秋续费'!K:K,A143)</f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 s="28" t="s">
        <v>218</v>
      </c>
    </row>
    <row r="144" spans="1:11">
      <c r="A144" s="33" t="s">
        <v>364</v>
      </c>
      <c r="B144" s="28" t="str">
        <f t="shared" si="2"/>
        <v>7</v>
      </c>
      <c r="C144">
        <f>COUNTIF('春-暑-秋续费'!C:C,A144)</f>
        <v>0</v>
      </c>
      <c r="D144">
        <f>COUNTIF('春-暑-秋续费'!G:G,A144)</f>
        <v>1</v>
      </c>
      <c r="E144">
        <f>COUNTIF('春-暑-秋续费'!K:K,A144)</f>
        <v>1</v>
      </c>
      <c r="F144">
        <v>0</v>
      </c>
      <c r="G144">
        <v>1</v>
      </c>
      <c r="H144">
        <v>0</v>
      </c>
      <c r="I144">
        <v>0</v>
      </c>
      <c r="J144">
        <v>1</v>
      </c>
      <c r="K144" s="28" t="s">
        <v>219</v>
      </c>
    </row>
    <row r="145" spans="1:11">
      <c r="A145" s="33" t="s">
        <v>365</v>
      </c>
      <c r="B145" s="28" t="str">
        <f t="shared" si="2"/>
        <v>8</v>
      </c>
      <c r="C145">
        <f>COUNTIF('春-暑-秋续费'!C:C,A145)</f>
        <v>0</v>
      </c>
      <c r="D145">
        <f>COUNTIF('春-暑-秋续费'!G:G,A145)</f>
        <v>1</v>
      </c>
      <c r="E145">
        <f>COUNTIF('春-暑-秋续费'!K:K,A145)</f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 s="28" t="s">
        <v>220</v>
      </c>
    </row>
    <row r="146" spans="1:11">
      <c r="A146" s="33" t="s">
        <v>366</v>
      </c>
      <c r="B146" s="28" t="str">
        <f t="shared" si="2"/>
        <v>6</v>
      </c>
      <c r="C146">
        <f>COUNTIF('春-暑-秋续费'!C:C,A146)</f>
        <v>0</v>
      </c>
      <c r="D146">
        <f>COUNTIF('春-暑-秋续费'!G:G,A146)</f>
        <v>1</v>
      </c>
      <c r="E146">
        <f>COUNTIF('春-暑-秋续费'!K:K,A146)</f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 s="28" t="s">
        <v>218</v>
      </c>
    </row>
    <row r="147" spans="1:11">
      <c r="A147" s="33" t="s">
        <v>367</v>
      </c>
      <c r="B147" s="28" t="str">
        <f t="shared" si="2"/>
        <v>8</v>
      </c>
      <c r="C147">
        <f>COUNTIF('春-暑-秋续费'!C:C,A147)</f>
        <v>0</v>
      </c>
      <c r="D147">
        <f>COUNTIF('春-暑-秋续费'!G:G,A147)</f>
        <v>1</v>
      </c>
      <c r="E147">
        <f>COUNTIF('春-暑-秋续费'!K:K,A147)</f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 s="28" t="s">
        <v>220</v>
      </c>
    </row>
    <row r="148" spans="1:11">
      <c r="A148" s="33" t="s">
        <v>368</v>
      </c>
      <c r="B148" s="28" t="str">
        <f t="shared" si="2"/>
        <v>8</v>
      </c>
      <c r="C148">
        <f>COUNTIF('春-暑-秋续费'!C:C,A148)</f>
        <v>0</v>
      </c>
      <c r="D148">
        <f>COUNTIF('春-暑-秋续费'!G:G,A148)</f>
        <v>1</v>
      </c>
      <c r="E148">
        <f>COUNTIF('春-暑-秋续费'!K:K,A148)</f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 s="28" t="s">
        <v>220</v>
      </c>
    </row>
    <row r="149" spans="1:11">
      <c r="A149" s="33" t="s">
        <v>369</v>
      </c>
      <c r="B149" s="28" t="str">
        <f t="shared" si="2"/>
        <v>6</v>
      </c>
      <c r="C149">
        <f>COUNTIF('春-暑-秋续费'!C:C,A149)</f>
        <v>0</v>
      </c>
      <c r="D149">
        <f>COUNTIF('春-暑-秋续费'!G:G,A149)</f>
        <v>1</v>
      </c>
      <c r="E149">
        <f>COUNTIF('春-暑-秋续费'!K:K,A149)</f>
        <v>1</v>
      </c>
      <c r="F149">
        <v>0</v>
      </c>
      <c r="G149">
        <v>1</v>
      </c>
      <c r="H149">
        <v>0</v>
      </c>
      <c r="I149">
        <v>0</v>
      </c>
      <c r="J149">
        <v>1</v>
      </c>
      <c r="K149" s="28" t="s">
        <v>218</v>
      </c>
    </row>
    <row r="150" spans="1:11">
      <c r="A150" s="33" t="s">
        <v>370</v>
      </c>
      <c r="B150" s="28" t="str">
        <f t="shared" si="2"/>
        <v>7</v>
      </c>
      <c r="C150">
        <f>COUNTIF('春-暑-秋续费'!C:C,A150)</f>
        <v>0</v>
      </c>
      <c r="D150">
        <f>COUNTIF('春-暑-秋续费'!G:G,A150)</f>
        <v>1</v>
      </c>
      <c r="E150">
        <f>COUNTIF('春-暑-秋续费'!K:K,A150)</f>
        <v>1</v>
      </c>
      <c r="F150">
        <v>0</v>
      </c>
      <c r="G150">
        <v>1</v>
      </c>
      <c r="H150">
        <v>0</v>
      </c>
      <c r="I150">
        <v>0</v>
      </c>
      <c r="J150">
        <v>1</v>
      </c>
      <c r="K150" s="28" t="s">
        <v>219</v>
      </c>
    </row>
    <row r="151" spans="1:11">
      <c r="A151" s="33" t="s">
        <v>371</v>
      </c>
      <c r="B151" s="28" t="str">
        <f t="shared" si="2"/>
        <v>7</v>
      </c>
      <c r="C151">
        <f>COUNTIF('春-暑-秋续费'!C:C,A151)</f>
        <v>0</v>
      </c>
      <c r="D151">
        <f>COUNTIF('春-暑-秋续费'!G:G,A151)</f>
        <v>1</v>
      </c>
      <c r="E151">
        <f>COUNTIF('春-暑-秋续费'!K:K,A151)</f>
        <v>1</v>
      </c>
      <c r="F151">
        <v>0</v>
      </c>
      <c r="G151">
        <v>1</v>
      </c>
      <c r="H151">
        <v>0</v>
      </c>
      <c r="I151">
        <v>0</v>
      </c>
      <c r="J151">
        <v>1</v>
      </c>
      <c r="K151" s="28" t="s">
        <v>219</v>
      </c>
    </row>
    <row r="152" spans="1:11">
      <c r="A152" s="33" t="s">
        <v>372</v>
      </c>
      <c r="B152" s="28" t="str">
        <f t="shared" si="2"/>
        <v>6</v>
      </c>
      <c r="C152">
        <f>COUNTIF('春-暑-秋续费'!C:C,A152)</f>
        <v>0</v>
      </c>
      <c r="D152">
        <f>COUNTIF('春-暑-秋续费'!G:G,A152)</f>
        <v>1</v>
      </c>
      <c r="E152">
        <f>COUNTIF('春-暑-秋续费'!K:K,A152)</f>
        <v>1</v>
      </c>
      <c r="F152">
        <v>0</v>
      </c>
      <c r="G152">
        <v>1</v>
      </c>
      <c r="H152">
        <v>0</v>
      </c>
      <c r="I152">
        <v>0</v>
      </c>
      <c r="J152">
        <v>1</v>
      </c>
      <c r="K152" s="28" t="s">
        <v>218</v>
      </c>
    </row>
    <row r="153" spans="1:11">
      <c r="A153" s="33" t="s">
        <v>373</v>
      </c>
      <c r="B153" s="28" t="str">
        <f t="shared" si="2"/>
        <v>6</v>
      </c>
      <c r="C153">
        <f>COUNTIF('春-暑-秋续费'!C:C,A153)</f>
        <v>0</v>
      </c>
      <c r="D153">
        <f>COUNTIF('春-暑-秋续费'!G:G,A153)</f>
        <v>1</v>
      </c>
      <c r="E153">
        <f>COUNTIF('春-暑-秋续费'!K:K,A153)</f>
        <v>1</v>
      </c>
      <c r="F153">
        <v>0</v>
      </c>
      <c r="G153">
        <v>1</v>
      </c>
      <c r="H153">
        <v>0</v>
      </c>
      <c r="I153">
        <v>0</v>
      </c>
      <c r="J153">
        <v>1</v>
      </c>
      <c r="K153" s="28" t="s">
        <v>218</v>
      </c>
    </row>
    <row r="154" spans="1:11">
      <c r="A154" s="33" t="s">
        <v>378</v>
      </c>
      <c r="B154" s="28" t="str">
        <f t="shared" si="2"/>
        <v>6</v>
      </c>
      <c r="C154">
        <f>COUNTIF('春-暑-秋续费'!C:C,A154)</f>
        <v>0</v>
      </c>
      <c r="D154">
        <f>COUNTIF('春-暑-秋续费'!G:G,A154)</f>
        <v>0</v>
      </c>
      <c r="E154">
        <f>COUNTIF('春-暑-秋续费'!K:K,A154)</f>
        <v>1</v>
      </c>
      <c r="F154">
        <v>0</v>
      </c>
      <c r="G154">
        <v>0</v>
      </c>
      <c r="H154">
        <v>0</v>
      </c>
      <c r="I154">
        <v>0</v>
      </c>
      <c r="J154">
        <v>0</v>
      </c>
      <c r="K154" s="28" t="s">
        <v>218</v>
      </c>
    </row>
    <row r="155" spans="1:11">
      <c r="A155" s="33" t="s">
        <v>379</v>
      </c>
      <c r="B155" s="28" t="str">
        <f t="shared" si="2"/>
        <v>7</v>
      </c>
      <c r="C155">
        <f>COUNTIF('春-暑-秋续费'!C:C,A155)</f>
        <v>0</v>
      </c>
      <c r="D155">
        <f>COUNTIF('春-暑-秋续费'!G:G,A155)</f>
        <v>0</v>
      </c>
      <c r="E155">
        <f>COUNTIF('春-暑-秋续费'!K:K,A155)</f>
        <v>1</v>
      </c>
      <c r="F155">
        <v>0</v>
      </c>
      <c r="G155">
        <v>0</v>
      </c>
      <c r="H155">
        <v>0</v>
      </c>
      <c r="I155">
        <v>0</v>
      </c>
      <c r="J155">
        <v>0</v>
      </c>
      <c r="K155" s="28" t="s">
        <v>219</v>
      </c>
    </row>
    <row r="156" spans="1:11">
      <c r="A156" s="33" t="s">
        <v>380</v>
      </c>
      <c r="B156" s="28" t="str">
        <f t="shared" si="2"/>
        <v>8</v>
      </c>
      <c r="C156">
        <f>COUNTIF('春-暑-秋续费'!C:C,A156)</f>
        <v>0</v>
      </c>
      <c r="D156">
        <f>COUNTIF('春-暑-秋续费'!G:G,A156)</f>
        <v>0</v>
      </c>
      <c r="E156">
        <f>COUNTIF('春-暑-秋续费'!K:K,A156)</f>
        <v>1</v>
      </c>
      <c r="F156">
        <v>0</v>
      </c>
      <c r="G156">
        <v>0</v>
      </c>
      <c r="H156">
        <v>0</v>
      </c>
      <c r="I156">
        <v>0</v>
      </c>
      <c r="J156">
        <v>0</v>
      </c>
      <c r="K156" s="28" t="s">
        <v>220</v>
      </c>
    </row>
    <row r="157" spans="1:11">
      <c r="A157" s="33" t="s">
        <v>381</v>
      </c>
      <c r="B157" s="28" t="str">
        <f t="shared" si="2"/>
        <v>7</v>
      </c>
      <c r="C157">
        <f>COUNTIF('春-暑-秋续费'!C:C,A157)</f>
        <v>0</v>
      </c>
      <c r="D157">
        <f>COUNTIF('春-暑-秋续费'!G:G,A157)</f>
        <v>0</v>
      </c>
      <c r="E157">
        <f>COUNTIF('春-暑-秋续费'!K:K,A157)</f>
        <v>1</v>
      </c>
      <c r="F157">
        <v>0</v>
      </c>
      <c r="G157">
        <v>0</v>
      </c>
      <c r="H157">
        <v>0</v>
      </c>
      <c r="I157">
        <v>0</v>
      </c>
      <c r="J157">
        <v>0</v>
      </c>
      <c r="K157" s="28" t="s">
        <v>219</v>
      </c>
    </row>
    <row r="158" spans="1:11">
      <c r="A158" s="33" t="s">
        <v>382</v>
      </c>
      <c r="B158" s="28" t="str">
        <f t="shared" si="2"/>
        <v>8</v>
      </c>
      <c r="C158">
        <f>COUNTIF('春-暑-秋续费'!C:C,A158)</f>
        <v>0</v>
      </c>
      <c r="D158">
        <f>COUNTIF('春-暑-秋续费'!G:G,A158)</f>
        <v>0</v>
      </c>
      <c r="E158">
        <f>COUNTIF('春-暑-秋续费'!K:K,A158)</f>
        <v>1</v>
      </c>
      <c r="F158">
        <v>0</v>
      </c>
      <c r="G158">
        <v>0</v>
      </c>
      <c r="H158">
        <v>0</v>
      </c>
      <c r="I158">
        <v>0</v>
      </c>
      <c r="J158">
        <v>0</v>
      </c>
      <c r="K158" s="28" t="s">
        <v>220</v>
      </c>
    </row>
    <row r="159" spans="1:11">
      <c r="A159" s="33" t="s">
        <v>383</v>
      </c>
      <c r="B159" s="28" t="str">
        <f t="shared" si="2"/>
        <v>8</v>
      </c>
      <c r="C159">
        <f>COUNTIF('春-暑-秋续费'!C:C,A159)</f>
        <v>0</v>
      </c>
      <c r="D159">
        <f>COUNTIF('春-暑-秋续费'!G:G,A159)</f>
        <v>0</v>
      </c>
      <c r="E159">
        <f>COUNTIF('春-暑-秋续费'!K:K,A159)</f>
        <v>1</v>
      </c>
      <c r="F159">
        <v>0</v>
      </c>
      <c r="G159">
        <v>0</v>
      </c>
      <c r="H159">
        <v>0</v>
      </c>
      <c r="I159">
        <v>0</v>
      </c>
      <c r="J159">
        <v>0</v>
      </c>
      <c r="K159" s="28" t="s">
        <v>220</v>
      </c>
    </row>
    <row r="160" spans="1:11">
      <c r="A160" s="33" t="s">
        <v>384</v>
      </c>
      <c r="B160" s="28" t="str">
        <f t="shared" si="2"/>
        <v>8</v>
      </c>
      <c r="C160">
        <f>COUNTIF('春-暑-秋续费'!C:C,A160)</f>
        <v>0</v>
      </c>
      <c r="D160">
        <f>COUNTIF('春-暑-秋续费'!G:G,A160)</f>
        <v>0</v>
      </c>
      <c r="E160">
        <f>COUNTIF('春-暑-秋续费'!K:K,A160)</f>
        <v>1</v>
      </c>
      <c r="F160">
        <v>0</v>
      </c>
      <c r="G160">
        <v>0</v>
      </c>
      <c r="H160">
        <v>0</v>
      </c>
      <c r="I160">
        <v>0</v>
      </c>
      <c r="J160">
        <v>0</v>
      </c>
      <c r="K160" s="28" t="s">
        <v>220</v>
      </c>
    </row>
    <row r="161" spans="1:11">
      <c r="A161" s="33" t="s">
        <v>385</v>
      </c>
      <c r="B161" s="28" t="str">
        <f t="shared" si="2"/>
        <v>7</v>
      </c>
      <c r="C161">
        <f>COUNTIF('春-暑-秋续费'!C:C,A161)</f>
        <v>0</v>
      </c>
      <c r="D161">
        <f>COUNTIF('春-暑-秋续费'!G:G,A161)</f>
        <v>0</v>
      </c>
      <c r="E161">
        <f>COUNTIF('春-暑-秋续费'!K:K,A161)</f>
        <v>1</v>
      </c>
      <c r="F161">
        <v>0</v>
      </c>
      <c r="G161">
        <v>0</v>
      </c>
      <c r="H161">
        <v>0</v>
      </c>
      <c r="I161">
        <v>0</v>
      </c>
      <c r="J161">
        <v>0</v>
      </c>
      <c r="K161" s="28" t="s">
        <v>219</v>
      </c>
    </row>
    <row r="162" spans="1:11">
      <c r="A162" s="33" t="s">
        <v>386</v>
      </c>
      <c r="B162" s="28" t="str">
        <f t="shared" si="2"/>
        <v>8</v>
      </c>
      <c r="C162">
        <f>COUNTIF('春-暑-秋续费'!C:C,A162)</f>
        <v>0</v>
      </c>
      <c r="D162">
        <f>COUNTIF('春-暑-秋续费'!G:G,A162)</f>
        <v>0</v>
      </c>
      <c r="E162">
        <f>COUNTIF('春-暑-秋续费'!K:K,A162)</f>
        <v>1</v>
      </c>
      <c r="F162">
        <v>0</v>
      </c>
      <c r="G162">
        <v>0</v>
      </c>
      <c r="H162">
        <v>0</v>
      </c>
      <c r="I162">
        <v>0</v>
      </c>
      <c r="J162">
        <v>0</v>
      </c>
      <c r="K162" s="28" t="s">
        <v>220</v>
      </c>
    </row>
    <row r="163" spans="1:11">
      <c r="A163" s="33" t="s">
        <v>387</v>
      </c>
      <c r="B163" s="28" t="str">
        <f t="shared" si="2"/>
        <v>7</v>
      </c>
      <c r="C163">
        <f>COUNTIF('春-暑-秋续费'!C:C,A163)</f>
        <v>0</v>
      </c>
      <c r="D163">
        <f>COUNTIF('春-暑-秋续费'!G:G,A163)</f>
        <v>0</v>
      </c>
      <c r="E163">
        <f>COUNTIF('春-暑-秋续费'!K:K,A163)</f>
        <v>1</v>
      </c>
      <c r="F163">
        <v>0</v>
      </c>
      <c r="G163">
        <v>0</v>
      </c>
      <c r="H163">
        <v>0</v>
      </c>
      <c r="I163">
        <v>0</v>
      </c>
      <c r="J163">
        <v>0</v>
      </c>
      <c r="K163" s="28" t="s">
        <v>219</v>
      </c>
    </row>
    <row r="164" spans="1:11">
      <c r="A164" s="33" t="s">
        <v>388</v>
      </c>
      <c r="B164" s="28" t="str">
        <f t="shared" si="2"/>
        <v>7</v>
      </c>
      <c r="C164">
        <f>COUNTIF('春-暑-秋续费'!C:C,A164)</f>
        <v>0</v>
      </c>
      <c r="D164">
        <f>COUNTIF('春-暑-秋续费'!G:G,A164)</f>
        <v>0</v>
      </c>
      <c r="E164">
        <f>COUNTIF('春-暑-秋续费'!K:K,A164)</f>
        <v>1</v>
      </c>
      <c r="F164">
        <v>0</v>
      </c>
      <c r="G164">
        <v>0</v>
      </c>
      <c r="H164">
        <v>0</v>
      </c>
      <c r="I164">
        <v>0</v>
      </c>
      <c r="J164">
        <v>0</v>
      </c>
      <c r="K164" s="28" t="s">
        <v>219</v>
      </c>
    </row>
    <row r="165" spans="1:11">
      <c r="A165" s="33" t="s">
        <v>389</v>
      </c>
      <c r="B165" s="28" t="str">
        <f t="shared" si="2"/>
        <v>6</v>
      </c>
      <c r="C165">
        <f>COUNTIF('春-暑-秋续费'!C:C,A165)</f>
        <v>0</v>
      </c>
      <c r="D165">
        <f>COUNTIF('春-暑-秋续费'!G:G,A165)</f>
        <v>0</v>
      </c>
      <c r="E165">
        <f>COUNTIF('春-暑-秋续费'!K:K,A165)</f>
        <v>1</v>
      </c>
      <c r="F165">
        <v>0</v>
      </c>
      <c r="G165">
        <v>0</v>
      </c>
      <c r="H165">
        <v>0</v>
      </c>
      <c r="I165">
        <v>0</v>
      </c>
      <c r="J165">
        <v>0</v>
      </c>
      <c r="K165" s="28" t="s">
        <v>218</v>
      </c>
    </row>
    <row r="166" spans="1:11">
      <c r="A166" s="33" t="s">
        <v>390</v>
      </c>
      <c r="B166" s="28" t="str">
        <f t="shared" si="2"/>
        <v>7</v>
      </c>
      <c r="C166">
        <f>COUNTIF('春-暑-秋续费'!C:C,A166)</f>
        <v>0</v>
      </c>
      <c r="D166">
        <f>COUNTIF('春-暑-秋续费'!G:G,A166)</f>
        <v>0</v>
      </c>
      <c r="E166">
        <f>COUNTIF('春-暑-秋续费'!K:K,A166)</f>
        <v>1</v>
      </c>
      <c r="F166">
        <v>0</v>
      </c>
      <c r="G166">
        <v>0</v>
      </c>
      <c r="H166">
        <v>0</v>
      </c>
      <c r="I166">
        <v>0</v>
      </c>
      <c r="J166">
        <v>0</v>
      </c>
      <c r="K166" s="28" t="s">
        <v>219</v>
      </c>
    </row>
    <row r="167" spans="1:11">
      <c r="A167" s="33" t="s">
        <v>391</v>
      </c>
      <c r="B167" s="28" t="str">
        <f t="shared" si="2"/>
        <v>7</v>
      </c>
      <c r="C167">
        <f>COUNTIF('春-暑-秋续费'!C:C,A167)</f>
        <v>0</v>
      </c>
      <c r="D167">
        <f>COUNTIF('春-暑-秋续费'!G:G,A167)</f>
        <v>0</v>
      </c>
      <c r="E167">
        <f>COUNTIF('春-暑-秋续费'!K:K,A167)</f>
        <v>1</v>
      </c>
      <c r="F167">
        <v>0</v>
      </c>
      <c r="G167">
        <v>0</v>
      </c>
      <c r="H167">
        <v>0</v>
      </c>
      <c r="I167">
        <v>0</v>
      </c>
      <c r="J167">
        <v>0</v>
      </c>
      <c r="K167" s="28" t="s">
        <v>219</v>
      </c>
    </row>
    <row r="168" spans="1:11">
      <c r="A168" s="33" t="s">
        <v>392</v>
      </c>
      <c r="B168" s="28" t="str">
        <f t="shared" si="2"/>
        <v>7</v>
      </c>
      <c r="C168">
        <f>COUNTIF('春-暑-秋续费'!C:C,A168)</f>
        <v>0</v>
      </c>
      <c r="D168">
        <f>COUNTIF('春-暑-秋续费'!G:G,A168)</f>
        <v>0</v>
      </c>
      <c r="E168">
        <f>COUNTIF('春-暑-秋续费'!K:K,A168)</f>
        <v>1</v>
      </c>
      <c r="F168">
        <v>0</v>
      </c>
      <c r="G168">
        <v>0</v>
      </c>
      <c r="H168">
        <v>0</v>
      </c>
      <c r="I168">
        <v>0</v>
      </c>
      <c r="J168">
        <v>0</v>
      </c>
      <c r="K168" s="28" t="s">
        <v>219</v>
      </c>
    </row>
    <row r="169" spans="1:11">
      <c r="A169" s="33" t="s">
        <v>393</v>
      </c>
      <c r="B169" s="28" t="str">
        <f t="shared" si="2"/>
        <v>6</v>
      </c>
      <c r="C169">
        <f>COUNTIF('春-暑-秋续费'!C:C,A169)</f>
        <v>0</v>
      </c>
      <c r="D169">
        <f>COUNTIF('春-暑-秋续费'!G:G,A169)</f>
        <v>0</v>
      </c>
      <c r="E169">
        <f>COUNTIF('春-暑-秋续费'!K:K,A169)</f>
        <v>1</v>
      </c>
      <c r="F169">
        <v>0</v>
      </c>
      <c r="G169">
        <v>0</v>
      </c>
      <c r="H169">
        <v>0</v>
      </c>
      <c r="I169">
        <v>0</v>
      </c>
      <c r="J169">
        <v>0</v>
      </c>
      <c r="K169" s="28" t="s">
        <v>218</v>
      </c>
    </row>
    <row r="170" spans="1:11">
      <c r="A170" s="33" t="s">
        <v>394</v>
      </c>
      <c r="B170" s="28" t="str">
        <f t="shared" si="2"/>
        <v>8</v>
      </c>
      <c r="C170">
        <f>COUNTIF('春-暑-秋续费'!C:C,A170)</f>
        <v>0</v>
      </c>
      <c r="D170">
        <f>COUNTIF('春-暑-秋续费'!G:G,A170)</f>
        <v>0</v>
      </c>
      <c r="E170">
        <f>COUNTIF('春-暑-秋续费'!K:K,A170)</f>
        <v>1</v>
      </c>
      <c r="F170">
        <v>0</v>
      </c>
      <c r="G170">
        <v>0</v>
      </c>
      <c r="H170">
        <v>0</v>
      </c>
      <c r="I170">
        <v>0</v>
      </c>
      <c r="J170">
        <v>0</v>
      </c>
      <c r="K170" s="28" t="s">
        <v>220</v>
      </c>
    </row>
    <row r="171" spans="1:11">
      <c r="A171" s="33" t="s">
        <v>395</v>
      </c>
      <c r="B171" s="28" t="str">
        <f t="shared" si="2"/>
        <v>7</v>
      </c>
      <c r="C171">
        <f>COUNTIF('春-暑-秋续费'!C:C,A171)</f>
        <v>0</v>
      </c>
      <c r="D171">
        <f>COUNTIF('春-暑-秋续费'!G:G,A171)</f>
        <v>0</v>
      </c>
      <c r="E171">
        <f>COUNTIF('春-暑-秋续费'!K:K,A171)</f>
        <v>1</v>
      </c>
      <c r="F171">
        <v>0</v>
      </c>
      <c r="G171">
        <v>0</v>
      </c>
      <c r="H171">
        <v>0</v>
      </c>
      <c r="I171">
        <v>0</v>
      </c>
      <c r="J171">
        <v>0</v>
      </c>
      <c r="K171" s="28" t="s">
        <v>219</v>
      </c>
    </row>
    <row r="172" spans="1:11">
      <c r="A172" s="33" t="s">
        <v>396</v>
      </c>
      <c r="B172" s="28" t="str">
        <f t="shared" si="2"/>
        <v>6</v>
      </c>
      <c r="C172">
        <f>COUNTIF('春-暑-秋续费'!C:C,A172)</f>
        <v>0</v>
      </c>
      <c r="D172">
        <f>COUNTIF('春-暑-秋续费'!G:G,A172)</f>
        <v>0</v>
      </c>
      <c r="E172">
        <f>COUNTIF('春-暑-秋续费'!K:K,A172)</f>
        <v>1</v>
      </c>
      <c r="F172">
        <v>0</v>
      </c>
      <c r="G172">
        <v>0</v>
      </c>
      <c r="H172">
        <v>0</v>
      </c>
      <c r="I172">
        <v>0</v>
      </c>
      <c r="J172">
        <v>0</v>
      </c>
      <c r="K172" s="28" t="s">
        <v>218</v>
      </c>
    </row>
    <row r="173" spans="1:11">
      <c r="A173" s="33" t="s">
        <v>397</v>
      </c>
      <c r="B173" s="28" t="str">
        <f t="shared" si="2"/>
        <v>6</v>
      </c>
      <c r="C173">
        <f>COUNTIF('春-暑-秋续费'!C:C,A173)</f>
        <v>0</v>
      </c>
      <c r="D173">
        <f>COUNTIF('春-暑-秋续费'!G:G,A173)</f>
        <v>0</v>
      </c>
      <c r="E173">
        <f>COUNTIF('春-暑-秋续费'!K:K,A173)</f>
        <v>1</v>
      </c>
      <c r="F173">
        <v>0</v>
      </c>
      <c r="G173">
        <v>0</v>
      </c>
      <c r="H173">
        <v>0</v>
      </c>
      <c r="I173">
        <v>0</v>
      </c>
      <c r="J173">
        <v>0</v>
      </c>
      <c r="K173" s="28" t="s">
        <v>218</v>
      </c>
    </row>
    <row r="174" spans="1:11">
      <c r="A174" s="33" t="s">
        <v>398</v>
      </c>
      <c r="B174" s="28" t="str">
        <f t="shared" si="2"/>
        <v>8</v>
      </c>
      <c r="C174">
        <f>COUNTIF('春-暑-秋续费'!C:C,A174)</f>
        <v>0</v>
      </c>
      <c r="D174">
        <f>COUNTIF('春-暑-秋续费'!G:G,A174)</f>
        <v>0</v>
      </c>
      <c r="E174">
        <f>COUNTIF('春-暑-秋续费'!K:K,A174)</f>
        <v>1</v>
      </c>
      <c r="F174">
        <v>0</v>
      </c>
      <c r="G174">
        <v>0</v>
      </c>
      <c r="H174">
        <v>0</v>
      </c>
      <c r="I174">
        <v>0</v>
      </c>
      <c r="J174">
        <v>0</v>
      </c>
      <c r="K174" s="28" t="s">
        <v>220</v>
      </c>
    </row>
    <row r="175" spans="1:11">
      <c r="A175" s="33" t="s">
        <v>399</v>
      </c>
      <c r="B175" s="28" t="str">
        <f t="shared" si="2"/>
        <v>8</v>
      </c>
      <c r="C175">
        <f>COUNTIF('春-暑-秋续费'!C:C,A175)</f>
        <v>0</v>
      </c>
      <c r="D175">
        <f>COUNTIF('春-暑-秋续费'!G:G,A175)</f>
        <v>0</v>
      </c>
      <c r="E175">
        <f>COUNTIF('春-暑-秋续费'!K:K,A175)</f>
        <v>1</v>
      </c>
      <c r="F175">
        <v>0</v>
      </c>
      <c r="G175">
        <v>0</v>
      </c>
      <c r="H175">
        <v>0</v>
      </c>
      <c r="I175">
        <v>0</v>
      </c>
      <c r="J175">
        <v>0</v>
      </c>
      <c r="K175" s="28" t="s">
        <v>220</v>
      </c>
    </row>
    <row r="176" spans="1:11">
      <c r="A176" s="33" t="s">
        <v>400</v>
      </c>
      <c r="B176" s="28" t="str">
        <f t="shared" si="2"/>
        <v>7</v>
      </c>
      <c r="C176">
        <f>COUNTIF('春-暑-秋续费'!C:C,A176)</f>
        <v>0</v>
      </c>
      <c r="D176">
        <f>COUNTIF('春-暑-秋续费'!G:G,A176)</f>
        <v>0</v>
      </c>
      <c r="E176">
        <f>COUNTIF('春-暑-秋续费'!K:K,A176)</f>
        <v>1</v>
      </c>
      <c r="F176">
        <v>0</v>
      </c>
      <c r="G176">
        <v>0</v>
      </c>
      <c r="H176">
        <v>0</v>
      </c>
      <c r="I176">
        <v>0</v>
      </c>
      <c r="J176">
        <v>0</v>
      </c>
      <c r="K176" s="28" t="s">
        <v>219</v>
      </c>
    </row>
    <row r="177" spans="1:11">
      <c r="A177" s="33" t="s">
        <v>401</v>
      </c>
      <c r="B177" s="28" t="str">
        <f t="shared" si="2"/>
        <v>7</v>
      </c>
      <c r="C177">
        <f>COUNTIF('春-暑-秋续费'!C:C,A177)</f>
        <v>0</v>
      </c>
      <c r="D177">
        <f>COUNTIF('春-暑-秋续费'!G:G,A177)</f>
        <v>0</v>
      </c>
      <c r="E177">
        <f>COUNTIF('春-暑-秋续费'!K:K,A177)</f>
        <v>1</v>
      </c>
      <c r="F177">
        <v>0</v>
      </c>
      <c r="G177">
        <v>0</v>
      </c>
      <c r="H177">
        <v>0</v>
      </c>
      <c r="I177">
        <v>0</v>
      </c>
      <c r="J177">
        <v>0</v>
      </c>
      <c r="K177" s="28" t="s">
        <v>219</v>
      </c>
    </row>
    <row r="178" spans="1:11">
      <c r="A178" s="33" t="s">
        <v>402</v>
      </c>
      <c r="B178" s="28" t="str">
        <f t="shared" si="2"/>
        <v>1</v>
      </c>
      <c r="C178">
        <f>COUNTIF('春-暑-秋续费'!C:C,A178)</f>
        <v>0</v>
      </c>
      <c r="D178">
        <f>COUNTIF('春-暑-秋续费'!G:G,A178)</f>
        <v>0</v>
      </c>
      <c r="E178">
        <f>COUNTIF('春-暑-秋续费'!K:K,A178)</f>
        <v>1</v>
      </c>
      <c r="F178">
        <v>0</v>
      </c>
      <c r="G178">
        <v>0</v>
      </c>
      <c r="H178">
        <v>0</v>
      </c>
      <c r="I178">
        <v>0</v>
      </c>
      <c r="J178">
        <v>0</v>
      </c>
      <c r="K178" s="28" t="s">
        <v>217</v>
      </c>
    </row>
    <row r="179" spans="1:11">
      <c r="A179" s="33" t="s">
        <v>403</v>
      </c>
      <c r="B179" s="28" t="str">
        <f t="shared" si="2"/>
        <v>1</v>
      </c>
      <c r="C179">
        <f>COUNTIF('春-暑-秋续费'!C:C,A179)</f>
        <v>0</v>
      </c>
      <c r="D179">
        <f>COUNTIF('春-暑-秋续费'!G:G,A179)</f>
        <v>0</v>
      </c>
      <c r="E179">
        <f>COUNTIF('春-暑-秋续费'!K:K,A179)</f>
        <v>1</v>
      </c>
      <c r="F179">
        <v>0</v>
      </c>
      <c r="G179">
        <v>0</v>
      </c>
      <c r="H179">
        <v>0</v>
      </c>
      <c r="I179">
        <v>0</v>
      </c>
      <c r="J179">
        <v>0</v>
      </c>
      <c r="K179" s="28" t="s">
        <v>217</v>
      </c>
    </row>
    <row r="180" spans="1:11">
      <c r="A180" s="33" t="s">
        <v>404</v>
      </c>
      <c r="B180" s="28" t="str">
        <f t="shared" si="2"/>
        <v>1</v>
      </c>
      <c r="C180">
        <f>COUNTIF('春-暑-秋续费'!C:C,A180)</f>
        <v>0</v>
      </c>
      <c r="D180">
        <f>COUNTIF('春-暑-秋续费'!G:G,A180)</f>
        <v>0</v>
      </c>
      <c r="E180">
        <f>COUNTIF('春-暑-秋续费'!K:K,A180)</f>
        <v>1</v>
      </c>
      <c r="F180">
        <v>0</v>
      </c>
      <c r="G180">
        <v>0</v>
      </c>
      <c r="H180">
        <v>0</v>
      </c>
      <c r="I180">
        <v>0</v>
      </c>
      <c r="J180">
        <v>0</v>
      </c>
      <c r="K180" s="28" t="s">
        <v>217</v>
      </c>
    </row>
    <row r="181" spans="1:11">
      <c r="A181" s="33" t="s">
        <v>405</v>
      </c>
      <c r="B181" s="28" t="str">
        <f t="shared" si="2"/>
        <v>1</v>
      </c>
      <c r="C181">
        <f>COUNTIF('春-暑-秋续费'!C:C,A181)</f>
        <v>0</v>
      </c>
      <c r="D181">
        <f>COUNTIF('春-暑-秋续费'!G:G,A181)</f>
        <v>0</v>
      </c>
      <c r="E181">
        <f>COUNTIF('春-暑-秋续费'!K:K,A181)</f>
        <v>1</v>
      </c>
      <c r="F181">
        <v>0</v>
      </c>
      <c r="G181">
        <v>0</v>
      </c>
      <c r="H181">
        <v>0</v>
      </c>
      <c r="I181">
        <v>0</v>
      </c>
      <c r="J181">
        <v>0</v>
      </c>
      <c r="K181" s="28" t="s">
        <v>217</v>
      </c>
    </row>
    <row r="182" spans="1:11">
      <c r="A182" s="33" t="s">
        <v>406</v>
      </c>
      <c r="B182" s="28" t="str">
        <f t="shared" si="2"/>
        <v>1</v>
      </c>
      <c r="C182">
        <f>COUNTIF('春-暑-秋续费'!C:C,A182)</f>
        <v>0</v>
      </c>
      <c r="D182">
        <f>COUNTIF('春-暑-秋续费'!G:G,A182)</f>
        <v>0</v>
      </c>
      <c r="E182">
        <f>COUNTIF('春-暑-秋续费'!K:K,A182)</f>
        <v>1</v>
      </c>
      <c r="F182">
        <v>0</v>
      </c>
      <c r="G182">
        <v>0</v>
      </c>
      <c r="H182">
        <v>0</v>
      </c>
      <c r="I182">
        <v>0</v>
      </c>
      <c r="J182">
        <v>0</v>
      </c>
      <c r="K182" s="28" t="s">
        <v>217</v>
      </c>
    </row>
    <row r="183" spans="1:11">
      <c r="A183" s="33" t="s">
        <v>407</v>
      </c>
      <c r="B183" s="28" t="str">
        <f t="shared" si="2"/>
        <v>1</v>
      </c>
      <c r="C183">
        <f>COUNTIF('春-暑-秋续费'!C:C,A183)</f>
        <v>0</v>
      </c>
      <c r="D183">
        <f>COUNTIF('春-暑-秋续费'!G:G,A183)</f>
        <v>0</v>
      </c>
      <c r="E183">
        <f>COUNTIF('春-暑-秋续费'!K:K,A183)</f>
        <v>1</v>
      </c>
      <c r="F183">
        <v>0</v>
      </c>
      <c r="G183">
        <v>0</v>
      </c>
      <c r="H183">
        <v>0</v>
      </c>
      <c r="I183">
        <v>0</v>
      </c>
      <c r="J183">
        <v>0</v>
      </c>
      <c r="K183" s="28" t="s">
        <v>217</v>
      </c>
    </row>
    <row r="184" spans="1:11">
      <c r="A184" s="33" t="s">
        <v>408</v>
      </c>
      <c r="B184" s="28" t="str">
        <f t="shared" si="2"/>
        <v>1</v>
      </c>
      <c r="C184">
        <f>COUNTIF('春-暑-秋续费'!C:C,A184)</f>
        <v>0</v>
      </c>
      <c r="D184">
        <f>COUNTIF('春-暑-秋续费'!G:G,A184)</f>
        <v>0</v>
      </c>
      <c r="E184">
        <f>COUNTIF('春-暑-秋续费'!K:K,A184)</f>
        <v>1</v>
      </c>
      <c r="F184">
        <v>0</v>
      </c>
      <c r="G184">
        <v>0</v>
      </c>
      <c r="H184">
        <v>0</v>
      </c>
      <c r="I184">
        <v>0</v>
      </c>
      <c r="J184">
        <v>0</v>
      </c>
      <c r="K184" s="28" t="s">
        <v>217</v>
      </c>
    </row>
    <row r="185" spans="1:11">
      <c r="A185" s="33" t="s">
        <v>409</v>
      </c>
      <c r="B185" s="28" t="str">
        <f t="shared" si="2"/>
        <v>1</v>
      </c>
      <c r="C185">
        <f>COUNTIF('春-暑-秋续费'!C:C,A185)</f>
        <v>0</v>
      </c>
      <c r="D185">
        <f>COUNTIF('春-暑-秋续费'!G:G,A185)</f>
        <v>0</v>
      </c>
      <c r="E185">
        <f>COUNTIF('春-暑-秋续费'!K:K,A185)</f>
        <v>1</v>
      </c>
      <c r="F185">
        <v>0</v>
      </c>
      <c r="G185">
        <v>0</v>
      </c>
      <c r="H185">
        <v>0</v>
      </c>
      <c r="I185">
        <v>0</v>
      </c>
      <c r="J185">
        <v>0</v>
      </c>
      <c r="K185" s="28" t="s">
        <v>217</v>
      </c>
    </row>
    <row r="186" spans="1:11">
      <c r="A186" s="33"/>
      <c r="B186" s="36"/>
      <c r="K186" s="36"/>
    </row>
    <row r="187" spans="1:11">
      <c r="A187"/>
      <c r="B187"/>
      <c r="K187"/>
    </row>
    <row r="188" spans="1:11">
      <c r="A188"/>
      <c r="B188"/>
      <c r="K188"/>
    </row>
    <row r="189" spans="1:11">
      <c r="A189"/>
      <c r="B189"/>
      <c r="K189"/>
    </row>
    <row r="190" spans="1:11">
      <c r="A190"/>
      <c r="B190"/>
      <c r="K190"/>
    </row>
    <row r="191" spans="1:11">
      <c r="A191"/>
      <c r="B191"/>
      <c r="K191"/>
    </row>
    <row r="192" spans="1:11">
      <c r="A192"/>
      <c r="B192"/>
      <c r="K192"/>
    </row>
    <row r="193" spans="1:11">
      <c r="A193"/>
      <c r="B193"/>
      <c r="K193"/>
    </row>
    <row r="194" spans="1:11">
      <c r="A194"/>
      <c r="B194"/>
      <c r="K194"/>
    </row>
    <row r="195" spans="1:11">
      <c r="A195"/>
      <c r="B195"/>
      <c r="K195"/>
    </row>
    <row r="196" spans="1:11">
      <c r="A196"/>
      <c r="B196"/>
      <c r="K196"/>
    </row>
    <row r="197" spans="1:11">
      <c r="A197"/>
      <c r="B197"/>
      <c r="K197"/>
    </row>
    <row r="198" spans="1:11">
      <c r="A198"/>
      <c r="B198"/>
      <c r="K198"/>
    </row>
    <row r="199" spans="1:11">
      <c r="A199"/>
      <c r="B199"/>
      <c r="K199"/>
    </row>
    <row r="200" spans="1:11">
      <c r="A200"/>
      <c r="B200"/>
      <c r="K200"/>
    </row>
    <row r="201" spans="1:11">
      <c r="A201"/>
      <c r="B201"/>
      <c r="K201"/>
    </row>
    <row r="202" spans="1:11">
      <c r="A202"/>
      <c r="B202"/>
      <c r="K202"/>
    </row>
    <row r="203" spans="1:11">
      <c r="A203"/>
      <c r="B203"/>
      <c r="K203"/>
    </row>
    <row r="204" spans="1:11">
      <c r="A204"/>
      <c r="B204"/>
      <c r="K204"/>
    </row>
    <row r="205" spans="1:11">
      <c r="A205"/>
      <c r="B205"/>
      <c r="K205"/>
    </row>
    <row r="206" spans="1:11">
      <c r="A206"/>
      <c r="B206"/>
      <c r="K206"/>
    </row>
    <row r="207" spans="1:11">
      <c r="A207"/>
      <c r="B207"/>
      <c r="K207"/>
    </row>
    <row r="208" spans="1:11">
      <c r="A208"/>
      <c r="B208"/>
      <c r="K208"/>
    </row>
    <row r="209" spans="1:11">
      <c r="A209"/>
      <c r="B209"/>
      <c r="K209"/>
    </row>
    <row r="210" spans="1:11">
      <c r="A210"/>
      <c r="B210"/>
      <c r="K210"/>
    </row>
    <row r="211" spans="1:11">
      <c r="A211"/>
      <c r="B211"/>
      <c r="K211"/>
    </row>
    <row r="212" spans="1:11">
      <c r="A212"/>
      <c r="B212"/>
      <c r="K212"/>
    </row>
    <row r="213" spans="1:11">
      <c r="A213"/>
      <c r="B213"/>
      <c r="K213"/>
    </row>
    <row r="214" spans="1:11">
      <c r="A214"/>
      <c r="B214"/>
      <c r="K214"/>
    </row>
    <row r="215" spans="1:11">
      <c r="A215"/>
      <c r="B215"/>
      <c r="K215"/>
    </row>
    <row r="216" spans="1:11">
      <c r="A216"/>
      <c r="B216"/>
      <c r="K216"/>
    </row>
    <row r="217" spans="1:11">
      <c r="A217"/>
      <c r="B217"/>
      <c r="K217"/>
    </row>
    <row r="218" spans="1:11">
      <c r="A218"/>
      <c r="B218"/>
      <c r="K218"/>
    </row>
    <row r="219" spans="1:11">
      <c r="A219"/>
      <c r="B219"/>
      <c r="K219"/>
    </row>
    <row r="220" spans="1:11">
      <c r="A220"/>
      <c r="B220"/>
      <c r="K220"/>
    </row>
    <row r="221" spans="1:11">
      <c r="A221"/>
      <c r="B221"/>
      <c r="K221"/>
    </row>
    <row r="222" spans="1:11">
      <c r="A222"/>
      <c r="B222"/>
      <c r="K222"/>
    </row>
    <row r="223" spans="1:11">
      <c r="A223"/>
      <c r="B223"/>
      <c r="K223"/>
    </row>
    <row r="224" spans="1:11">
      <c r="A224"/>
      <c r="B224"/>
      <c r="K224"/>
    </row>
    <row r="225" spans="1:11">
      <c r="A225"/>
      <c r="B225"/>
      <c r="K225"/>
    </row>
    <row r="226" spans="1:11">
      <c r="A226"/>
      <c r="B226"/>
      <c r="K226"/>
    </row>
    <row r="227" spans="1:11">
      <c r="A227"/>
      <c r="B227"/>
      <c r="K227"/>
    </row>
    <row r="228" spans="1:11">
      <c r="A228"/>
      <c r="B228"/>
      <c r="K228"/>
    </row>
    <row r="229" spans="1:11">
      <c r="A229"/>
      <c r="B229"/>
      <c r="K229"/>
    </row>
    <row r="230" spans="1:11">
      <c r="A230"/>
      <c r="B230"/>
      <c r="K230"/>
    </row>
    <row r="231" spans="1:11">
      <c r="A231"/>
      <c r="B231"/>
      <c r="K231"/>
    </row>
    <row r="232" spans="1:11">
      <c r="A232"/>
      <c r="B232"/>
      <c r="K232"/>
    </row>
    <row r="233" spans="1:11">
      <c r="A233"/>
      <c r="B233"/>
      <c r="K233"/>
    </row>
    <row r="234" spans="1:11">
      <c r="A234"/>
      <c r="B234"/>
      <c r="K234"/>
    </row>
    <row r="235" spans="1:11">
      <c r="A235"/>
      <c r="B235"/>
      <c r="K235"/>
    </row>
    <row r="236" spans="1:11">
      <c r="A236"/>
      <c r="B236"/>
      <c r="K236"/>
    </row>
    <row r="237" spans="1:11">
      <c r="A237"/>
      <c r="B237"/>
      <c r="K237"/>
    </row>
    <row r="238" spans="1:11">
      <c r="A238"/>
      <c r="B238"/>
      <c r="K238"/>
    </row>
    <row r="239" spans="1:11">
      <c r="A239"/>
      <c r="B239"/>
      <c r="K239"/>
    </row>
    <row r="240" spans="1:11">
      <c r="A240"/>
      <c r="B240"/>
      <c r="K240"/>
    </row>
    <row r="241" spans="1:11">
      <c r="A241"/>
      <c r="B241"/>
      <c r="K241"/>
    </row>
    <row r="242" spans="1:11">
      <c r="A242"/>
      <c r="B242"/>
      <c r="K242"/>
    </row>
    <row r="243" spans="1:11">
      <c r="A243"/>
      <c r="B243"/>
      <c r="K243"/>
    </row>
    <row r="244" spans="1:11">
      <c r="A244"/>
      <c r="B244"/>
      <c r="K244"/>
    </row>
    <row r="245" spans="1:11">
      <c r="A245"/>
      <c r="B245"/>
      <c r="K245"/>
    </row>
    <row r="246" spans="1:11">
      <c r="A246"/>
      <c r="B246"/>
      <c r="K246"/>
    </row>
    <row r="247" spans="1:11">
      <c r="A247"/>
      <c r="B247"/>
      <c r="K247"/>
    </row>
    <row r="248" spans="1:11">
      <c r="A248"/>
      <c r="B248"/>
      <c r="K248"/>
    </row>
    <row r="249" spans="1:11">
      <c r="A249"/>
      <c r="B249"/>
      <c r="K249"/>
    </row>
    <row r="250" spans="1:11">
      <c r="A250"/>
      <c r="B250"/>
      <c r="K250"/>
    </row>
    <row r="251" spans="1:11">
      <c r="A251"/>
      <c r="B251"/>
      <c r="K251"/>
    </row>
    <row r="252" spans="1:11">
      <c r="A252"/>
      <c r="B252"/>
      <c r="K252"/>
    </row>
    <row r="253" spans="1:11">
      <c r="A253"/>
      <c r="B253"/>
      <c r="K253"/>
    </row>
    <row r="254" spans="1:11">
      <c r="A254"/>
      <c r="B254"/>
      <c r="K254"/>
    </row>
    <row r="255" spans="1:11">
      <c r="A255"/>
      <c r="B255"/>
      <c r="K255"/>
    </row>
    <row r="256" spans="1:11">
      <c r="A256"/>
      <c r="B256"/>
      <c r="K256"/>
    </row>
    <row r="257" spans="1:11">
      <c r="A257"/>
      <c r="B257"/>
      <c r="K257"/>
    </row>
    <row r="258" spans="1:11">
      <c r="A258"/>
      <c r="B258"/>
      <c r="K258"/>
    </row>
    <row r="259" spans="1:11">
      <c r="A259"/>
      <c r="B259"/>
      <c r="K259"/>
    </row>
    <row r="260" spans="1:11">
      <c r="A260"/>
      <c r="B260"/>
      <c r="K260"/>
    </row>
    <row r="261" spans="1:11">
      <c r="A261"/>
      <c r="B261"/>
      <c r="K261"/>
    </row>
    <row r="262" spans="1:11">
      <c r="A262"/>
      <c r="B262"/>
      <c r="K262"/>
    </row>
    <row r="263" spans="1:11">
      <c r="A263"/>
      <c r="B263"/>
      <c r="K263"/>
    </row>
    <row r="264" spans="1:11">
      <c r="A264"/>
      <c r="B264"/>
      <c r="K264"/>
    </row>
    <row r="265" spans="1:11">
      <c r="A265"/>
      <c r="B265"/>
      <c r="K265"/>
    </row>
    <row r="266" spans="1:11">
      <c r="A266"/>
      <c r="B266"/>
      <c r="K266"/>
    </row>
    <row r="267" spans="1:11">
      <c r="A267"/>
      <c r="B267"/>
      <c r="K267"/>
    </row>
    <row r="268" spans="1:11">
      <c r="A268"/>
      <c r="B268"/>
      <c r="K268"/>
    </row>
    <row r="269" spans="1:11">
      <c r="A269"/>
      <c r="B269"/>
      <c r="K269"/>
    </row>
    <row r="270" spans="1:11">
      <c r="A270"/>
      <c r="B270"/>
      <c r="K270"/>
    </row>
    <row r="271" spans="1:11">
      <c r="A271"/>
      <c r="B271"/>
      <c r="K271"/>
    </row>
    <row r="272" spans="1:11">
      <c r="A272"/>
      <c r="B272"/>
      <c r="K272"/>
    </row>
    <row r="273" spans="1:11">
      <c r="A273"/>
      <c r="B273"/>
      <c r="K273"/>
    </row>
    <row r="274" spans="1:11">
      <c r="A274"/>
      <c r="B274"/>
      <c r="K274"/>
    </row>
    <row r="275" spans="1:11">
      <c r="A275"/>
      <c r="B275"/>
      <c r="K275"/>
    </row>
    <row r="276" spans="1:11">
      <c r="A276"/>
      <c r="B276"/>
      <c r="K276"/>
    </row>
    <row r="277" spans="1:11">
      <c r="A277"/>
      <c r="B277"/>
      <c r="K277"/>
    </row>
    <row r="278" spans="1:11">
      <c r="A278"/>
      <c r="B278"/>
      <c r="K278"/>
    </row>
    <row r="279" spans="1:11">
      <c r="A279"/>
      <c r="B279"/>
      <c r="K279"/>
    </row>
    <row r="280" spans="1:11">
      <c r="A280"/>
      <c r="B280"/>
      <c r="K280"/>
    </row>
    <row r="281" spans="1:11">
      <c r="A281"/>
      <c r="B281"/>
      <c r="K281"/>
    </row>
    <row r="282" spans="1:11">
      <c r="A282"/>
      <c r="B282"/>
      <c r="K282"/>
    </row>
    <row r="283" spans="1:11">
      <c r="A283"/>
      <c r="B283"/>
      <c r="K283"/>
    </row>
    <row r="284" spans="1:11">
      <c r="A284"/>
      <c r="B284"/>
      <c r="K284"/>
    </row>
    <row r="285" spans="1:11">
      <c r="A285"/>
      <c r="B285"/>
      <c r="K285"/>
    </row>
    <row r="286" spans="1:11">
      <c r="A286"/>
      <c r="B286"/>
      <c r="K286"/>
    </row>
    <row r="287" spans="1:11">
      <c r="A287"/>
      <c r="B287"/>
      <c r="K287"/>
    </row>
    <row r="288" spans="1:11">
      <c r="A288"/>
      <c r="B288"/>
      <c r="K288"/>
    </row>
    <row r="289" spans="1:11">
      <c r="A289"/>
      <c r="B289"/>
      <c r="K289"/>
    </row>
    <row r="290" spans="1:11">
      <c r="A290"/>
      <c r="B290"/>
      <c r="K290"/>
    </row>
    <row r="291" spans="1:11">
      <c r="A291"/>
      <c r="B291"/>
      <c r="K291"/>
    </row>
    <row r="292" spans="1:11">
      <c r="A292"/>
      <c r="B292"/>
      <c r="K292"/>
    </row>
    <row r="293" spans="1:11">
      <c r="A293"/>
      <c r="B293"/>
      <c r="K293"/>
    </row>
  </sheetData>
  <autoFilter ref="A1:J1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春-暑-秋续费</vt:lpstr>
      <vt:lpstr>透视</vt:lpstr>
      <vt:lpstr>统计源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LTBlue</dc:creator>
  <cp:lastModifiedBy>xl</cp:lastModifiedBy>
  <dcterms:created xsi:type="dcterms:W3CDTF">2017-09-19T02:08:37Z</dcterms:created>
  <dcterms:modified xsi:type="dcterms:W3CDTF">2018-01-30T06:29:11Z</dcterms:modified>
</cp:coreProperties>
</file>