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730" yWindow="-30" windowWidth="14805" windowHeight="7770" tabRatio="811" activeTab="3"/>
  </bookViews>
  <sheets>
    <sheet name="每日注册数量统计" sheetId="21" r:id="rId1"/>
    <sheet name="下单用户信息" sheetId="20" r:id="rId2"/>
    <sheet name="订单统计" sheetId="19" r:id="rId3"/>
    <sheet name="下载统计" sheetId="18" r:id="rId4"/>
    <sheet name="2015-12" sheetId="14" r:id="rId5"/>
    <sheet name="2015-11" sheetId="13" r:id="rId6"/>
    <sheet name="2015-10" sheetId="12" r:id="rId7"/>
    <sheet name="2015-09" sheetId="11" r:id="rId8"/>
    <sheet name="2015-08" sheetId="10" r:id="rId9"/>
    <sheet name="2015-07" sheetId="9" r:id="rId10"/>
    <sheet name="2015-06" sheetId="8" r:id="rId11"/>
    <sheet name="2015-05" sheetId="7" r:id="rId12"/>
    <sheet name="2015-04" sheetId="6" r:id="rId13"/>
    <sheet name="2015-03" sheetId="4" r:id="rId14"/>
    <sheet name="2015-02" sheetId="5" r:id="rId15"/>
    <sheet name="2015-01" sheetId="1" r:id="rId16"/>
  </sheets>
  <calcPr calcId="144525"/>
</workbook>
</file>

<file path=xl/calcChain.xml><?xml version="1.0" encoding="utf-8"?>
<calcChain xmlns="http://schemas.openxmlformats.org/spreadsheetml/2006/main">
  <c r="D17" i="18" l="1"/>
  <c r="E36" i="7" l="1"/>
  <c r="E35" i="6"/>
  <c r="D34" i="4"/>
  <c r="B34" i="4"/>
  <c r="B35" i="6"/>
  <c r="D35" i="6"/>
  <c r="C35" i="6"/>
  <c r="D36" i="7"/>
  <c r="B36" i="7"/>
  <c r="C36" i="7"/>
  <c r="B3" i="13" l="1"/>
  <c r="K35" i="14"/>
  <c r="J35" i="14"/>
  <c r="J3" i="14" s="1"/>
  <c r="I35" i="14"/>
  <c r="I3" i="14" s="1"/>
  <c r="H35" i="14"/>
  <c r="H36" i="14" s="1"/>
  <c r="G35" i="14"/>
  <c r="G36" i="14" s="1"/>
  <c r="E35" i="14"/>
  <c r="E36" i="14" s="1"/>
  <c r="D35" i="14"/>
  <c r="D3" i="14" s="1"/>
  <c r="C35" i="14"/>
  <c r="B35" i="14"/>
  <c r="G3" i="14" l="1"/>
  <c r="H3" i="14"/>
  <c r="H37" i="14"/>
  <c r="E3" i="14"/>
  <c r="D36" i="14"/>
  <c r="B3" i="14" s="1"/>
  <c r="K35" i="13"/>
  <c r="J35" i="13"/>
  <c r="J3" i="13" s="1"/>
  <c r="I35" i="13"/>
  <c r="I3" i="13" s="1"/>
  <c r="H35" i="13"/>
  <c r="H36" i="13" s="1"/>
  <c r="G35" i="13"/>
  <c r="G36" i="13" s="1"/>
  <c r="F35" i="13"/>
  <c r="E35" i="13"/>
  <c r="E36" i="13" s="1"/>
  <c r="D35" i="13"/>
  <c r="D3" i="13" s="1"/>
  <c r="C35" i="13"/>
  <c r="B35" i="13"/>
  <c r="E37" i="14" l="1"/>
  <c r="G3" i="13"/>
  <c r="E3" i="13"/>
  <c r="D36" i="13"/>
  <c r="H37" i="13"/>
  <c r="H3" i="13"/>
  <c r="B3" i="11"/>
  <c r="E37" i="13" l="1"/>
  <c r="B36" i="12"/>
  <c r="C36" i="12"/>
  <c r="K36" i="12"/>
  <c r="J36" i="12"/>
  <c r="I36" i="12"/>
  <c r="I3" i="12" s="1"/>
  <c r="H36" i="12"/>
  <c r="H37" i="12" s="1"/>
  <c r="G36" i="12"/>
  <c r="G3" i="12" s="1"/>
  <c r="F36" i="12"/>
  <c r="E36" i="12"/>
  <c r="E37" i="12" s="1"/>
  <c r="D36" i="12"/>
  <c r="D3" i="12" s="1"/>
  <c r="G37" i="12" l="1"/>
  <c r="H38" i="12" s="1"/>
  <c r="E3" i="12"/>
  <c r="D37" i="12"/>
  <c r="J3" i="12"/>
  <c r="H3" i="12"/>
  <c r="B36" i="10"/>
  <c r="C36" i="10"/>
  <c r="E38" i="12" l="1"/>
  <c r="B3" i="12"/>
  <c r="K35" i="11"/>
  <c r="J35" i="11"/>
  <c r="J3" i="11" s="1"/>
  <c r="I35" i="11"/>
  <c r="I3" i="11" s="1"/>
  <c r="H35" i="11"/>
  <c r="H36" i="11" s="1"/>
  <c r="G35" i="11"/>
  <c r="G36" i="11" s="1"/>
  <c r="F35" i="11"/>
  <c r="E35" i="11"/>
  <c r="E36" i="11" s="1"/>
  <c r="D35" i="11"/>
  <c r="D3" i="11" s="1"/>
  <c r="C35" i="11"/>
  <c r="B35" i="11"/>
  <c r="H3" i="11" l="1"/>
  <c r="G3" i="11"/>
  <c r="E3" i="11"/>
  <c r="D36" i="11"/>
  <c r="E37" i="11" s="1"/>
  <c r="H37" i="11"/>
  <c r="C36" i="9"/>
  <c r="B36" i="9"/>
  <c r="K36" i="10"/>
  <c r="J36" i="10"/>
  <c r="I36" i="10"/>
  <c r="H36" i="10"/>
  <c r="H37" i="10" s="1"/>
  <c r="G36" i="10"/>
  <c r="G37" i="10" s="1"/>
  <c r="F36" i="10"/>
  <c r="E36" i="10"/>
  <c r="E37" i="10" s="1"/>
  <c r="D36" i="10"/>
  <c r="H38" i="10" l="1"/>
  <c r="D37" i="10"/>
  <c r="E38" i="10" s="1"/>
  <c r="D36" i="9"/>
  <c r="E36" i="9"/>
  <c r="F36" i="9"/>
  <c r="G36" i="9"/>
  <c r="H36" i="9"/>
  <c r="I36" i="9"/>
  <c r="J36" i="9"/>
  <c r="K36" i="9"/>
  <c r="D37" i="9" l="1"/>
  <c r="G3" i="9"/>
  <c r="H3" i="9"/>
  <c r="I3" i="9"/>
  <c r="J3" i="9"/>
  <c r="E3" i="9"/>
  <c r="B3" i="9"/>
  <c r="H37" i="9" l="1"/>
  <c r="G37" i="9"/>
  <c r="E37" i="9"/>
  <c r="E38" i="9" l="1"/>
  <c r="H38" i="9"/>
  <c r="C35" i="8"/>
  <c r="D35" i="8"/>
  <c r="E35" i="8"/>
  <c r="E36" i="8" s="1"/>
  <c r="F35" i="8"/>
  <c r="G35" i="8"/>
  <c r="G36" i="8" s="1"/>
  <c r="H35" i="8"/>
  <c r="H36" i="8" s="1"/>
  <c r="I35" i="8"/>
  <c r="J35" i="8"/>
  <c r="K35" i="8"/>
  <c r="B35" i="8"/>
  <c r="H37" i="8" l="1"/>
  <c r="D36" i="8"/>
  <c r="E37" i="8" s="1"/>
</calcChain>
</file>

<file path=xl/sharedStrings.xml><?xml version="1.0" encoding="utf-8"?>
<sst xmlns="http://schemas.openxmlformats.org/spreadsheetml/2006/main" count="992" uniqueCount="466">
  <si>
    <t>android</t>
    <phoneticPr fontId="1" type="noConversion"/>
  </si>
  <si>
    <t>订单总量</t>
    <phoneticPr fontId="1" type="noConversion"/>
  </si>
  <si>
    <t>日期</t>
    <phoneticPr fontId="1" type="noConversion"/>
  </si>
  <si>
    <t>用户取消</t>
    <phoneticPr fontId="1" type="noConversion"/>
  </si>
  <si>
    <t>超时作废</t>
    <phoneticPr fontId="1" type="noConversion"/>
  </si>
  <si>
    <t>IOS</t>
    <phoneticPr fontId="1" type="noConversion"/>
  </si>
  <si>
    <t>日下载量</t>
    <phoneticPr fontId="1" type="noConversion"/>
  </si>
  <si>
    <t>日注册量</t>
    <phoneticPr fontId="1" type="noConversion"/>
  </si>
  <si>
    <t>日订单量</t>
    <phoneticPr fontId="1" type="noConversion"/>
  </si>
  <si>
    <t>已完成</t>
    <phoneticPr fontId="1" type="noConversion"/>
  </si>
  <si>
    <t>0</t>
    <phoneticPr fontId="1" type="noConversion"/>
  </si>
  <si>
    <t>5</t>
    <phoneticPr fontId="1" type="noConversion"/>
  </si>
  <si>
    <t>6</t>
    <phoneticPr fontId="1" type="noConversion"/>
  </si>
  <si>
    <t>4</t>
    <phoneticPr fontId="1" type="noConversion"/>
  </si>
  <si>
    <t>10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</si>
  <si>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</si>
  <si>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</si>
  <si>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</si>
  <si>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9</t>
    <phoneticPr fontId="1" type="noConversion"/>
  </si>
  <si>
    <t>8</t>
    <phoneticPr fontId="1" type="noConversion"/>
  </si>
  <si>
    <t>18</t>
    <phoneticPr fontId="1" type="noConversion"/>
  </si>
  <si>
    <t>11</t>
    <phoneticPr fontId="1" type="noConversion"/>
  </si>
  <si>
    <t>7</t>
    <phoneticPr fontId="1" type="noConversion"/>
  </si>
  <si>
    <t>15</t>
    <phoneticPr fontId="1" type="noConversion"/>
  </si>
  <si>
    <t>14</t>
    <phoneticPr fontId="1" type="noConversion"/>
  </si>
  <si>
    <t>16</t>
    <phoneticPr fontId="1" type="noConversion"/>
  </si>
  <si>
    <t>13</t>
    <phoneticPr fontId="1" type="noConversion"/>
  </si>
  <si>
    <t>12</t>
    <phoneticPr fontId="1" type="noConversion"/>
  </si>
  <si>
    <t>2</t>
    <phoneticPr fontId="1" type="noConversion"/>
  </si>
  <si>
    <t>0</t>
    <phoneticPr fontId="1" type="noConversion"/>
  </si>
  <si>
    <t>14</t>
    <phoneticPr fontId="1" type="noConversion"/>
  </si>
  <si>
    <t>16</t>
    <phoneticPr fontId="1" type="noConversion"/>
  </si>
  <si>
    <t>5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</si>
  <si>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</si>
  <si>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</si>
  <si>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</si>
  <si>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5</t>
    <phoneticPr fontId="1" type="noConversion"/>
  </si>
  <si>
    <t>7</t>
    <phoneticPr fontId="1" type="noConversion"/>
  </si>
  <si>
    <t>12</t>
    <phoneticPr fontId="1" type="noConversion"/>
  </si>
  <si>
    <t>6</t>
    <phoneticPr fontId="1" type="noConversion"/>
  </si>
  <si>
    <t>13</t>
    <phoneticPr fontId="1" type="noConversion"/>
  </si>
  <si>
    <t>11</t>
    <phoneticPr fontId="1" type="noConversion"/>
  </si>
  <si>
    <t>17</t>
    <phoneticPr fontId="1" type="noConversion"/>
  </si>
  <si>
    <t>2</t>
    <phoneticPr fontId="1" type="noConversion"/>
  </si>
  <si>
    <t>4</t>
    <phoneticPr fontId="1" type="noConversion"/>
  </si>
  <si>
    <t>1</t>
    <phoneticPr fontId="1" type="noConversion"/>
  </si>
  <si>
    <t>4</t>
    <phoneticPr fontId="1" type="noConversion"/>
  </si>
  <si>
    <t>3</t>
    <phoneticPr fontId="1" type="noConversion"/>
  </si>
  <si>
    <t>10</t>
    <phoneticPr fontId="1" type="noConversion"/>
  </si>
  <si>
    <t>8</t>
    <phoneticPr fontId="1" type="noConversion"/>
  </si>
  <si>
    <t>9</t>
    <phoneticPr fontId="1" type="noConversion"/>
  </si>
  <si>
    <t>0</t>
    <phoneticPr fontId="1" type="noConversion"/>
  </si>
  <si>
    <t>美国下载</t>
    <phoneticPr fontId="1" type="noConversion"/>
  </si>
  <si>
    <t>2</t>
    <phoneticPr fontId="1" type="noConversion"/>
  </si>
  <si>
    <t>63</t>
    <phoneticPr fontId="1" type="noConversion"/>
  </si>
  <si>
    <t>16</t>
    <phoneticPr fontId="1" type="noConversion"/>
  </si>
  <si>
    <t>5</t>
    <phoneticPr fontId="1" type="noConversion"/>
  </si>
  <si>
    <t>3</t>
    <phoneticPr fontId="1" type="noConversion"/>
  </si>
  <si>
    <t>5</t>
    <phoneticPr fontId="1" type="noConversion"/>
  </si>
  <si>
    <t>6</t>
    <phoneticPr fontId="1" type="noConversion"/>
  </si>
  <si>
    <t>9</t>
    <phoneticPr fontId="1" type="noConversion"/>
  </si>
  <si>
    <t>10</t>
    <phoneticPr fontId="1" type="noConversion"/>
  </si>
  <si>
    <t>20</t>
    <phoneticPr fontId="1" type="noConversion"/>
  </si>
  <si>
    <t>7</t>
    <phoneticPr fontId="1" type="noConversion"/>
  </si>
  <si>
    <t>18</t>
    <phoneticPr fontId="1" type="noConversion"/>
  </si>
  <si>
    <t>6</t>
    <phoneticPr fontId="1" type="noConversion"/>
  </si>
  <si>
    <t>13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</si>
  <si>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</si>
  <si>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</si>
  <si>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</si>
  <si>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</si>
  <si>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4</t>
    <phoneticPr fontId="1" type="noConversion"/>
  </si>
  <si>
    <t>3</t>
    <phoneticPr fontId="1" type="noConversion"/>
  </si>
  <si>
    <t>1</t>
    <phoneticPr fontId="1" type="noConversion"/>
  </si>
  <si>
    <t>7</t>
    <phoneticPr fontId="1" type="noConversion"/>
  </si>
  <si>
    <t>12</t>
    <phoneticPr fontId="1" type="noConversion"/>
  </si>
  <si>
    <t>9</t>
    <phoneticPr fontId="1" type="noConversion"/>
  </si>
  <si>
    <t>0</t>
    <phoneticPr fontId="1" type="noConversion"/>
  </si>
  <si>
    <t>0</t>
    <phoneticPr fontId="1" type="noConversion"/>
  </si>
  <si>
    <t>8</t>
    <phoneticPr fontId="1" type="noConversion"/>
  </si>
  <si>
    <t>2</t>
    <phoneticPr fontId="1" type="noConversion"/>
  </si>
  <si>
    <t>2</t>
    <phoneticPr fontId="1" type="noConversion"/>
  </si>
  <si>
    <t>8</t>
    <phoneticPr fontId="1" type="noConversion"/>
  </si>
  <si>
    <t>6</t>
    <phoneticPr fontId="1" type="noConversion"/>
  </si>
  <si>
    <t>0</t>
    <phoneticPr fontId="1" type="noConversion"/>
  </si>
  <si>
    <t>5</t>
    <phoneticPr fontId="1" type="noConversion"/>
  </si>
  <si>
    <t>6</t>
    <phoneticPr fontId="1" type="noConversion"/>
  </si>
  <si>
    <t>4</t>
    <phoneticPr fontId="1" type="noConversion"/>
  </si>
  <si>
    <t>1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</si>
  <si>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</si>
  <si>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</si>
  <si>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</si>
  <si>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7</t>
    <phoneticPr fontId="1" type="noConversion"/>
  </si>
  <si>
    <t>11</t>
    <phoneticPr fontId="1" type="noConversion"/>
  </si>
  <si>
    <t>10</t>
    <phoneticPr fontId="1" type="noConversion"/>
  </si>
  <si>
    <t>0</t>
    <phoneticPr fontId="1" type="noConversion"/>
  </si>
  <si>
    <t>亚太下载</t>
    <phoneticPr fontId="1" type="noConversion"/>
  </si>
  <si>
    <t>9</t>
    <phoneticPr fontId="1" type="noConversion"/>
  </si>
  <si>
    <t>12</t>
    <phoneticPr fontId="1" type="noConversion"/>
  </si>
  <si>
    <t>7</t>
    <phoneticPr fontId="1" type="noConversion"/>
  </si>
  <si>
    <t>14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</si>
  <si>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</si>
  <si>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</si>
  <si>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</si>
  <si>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6</t>
    <phoneticPr fontId="1" type="noConversion"/>
  </si>
  <si>
    <t>6</t>
    <phoneticPr fontId="1" type="noConversion"/>
  </si>
  <si>
    <t>4</t>
    <phoneticPr fontId="1" type="noConversion"/>
  </si>
  <si>
    <t>3</t>
    <phoneticPr fontId="1" type="noConversion"/>
  </si>
  <si>
    <t>8</t>
    <phoneticPr fontId="1" type="noConversion"/>
  </si>
  <si>
    <t>1</t>
    <phoneticPr fontId="1" type="noConversion"/>
  </si>
  <si>
    <t>7</t>
    <phoneticPr fontId="1" type="noConversion"/>
  </si>
  <si>
    <t>0</t>
    <phoneticPr fontId="1" type="noConversion"/>
  </si>
  <si>
    <t>总计：</t>
    <phoneticPr fontId="1" type="noConversion"/>
  </si>
  <si>
    <t>5</t>
    <phoneticPr fontId="1" type="noConversion"/>
  </si>
  <si>
    <t>2</t>
    <phoneticPr fontId="1" type="noConversion"/>
  </si>
  <si>
    <t>19</t>
    <phoneticPr fontId="1" type="noConversion"/>
  </si>
  <si>
    <t>1.68k</t>
    <phoneticPr fontId="1" type="noConversion"/>
  </si>
  <si>
    <t>12</t>
    <phoneticPr fontId="1" type="noConversion"/>
  </si>
  <si>
    <t>3</t>
    <phoneticPr fontId="1" type="noConversion"/>
  </si>
  <si>
    <t>6</t>
    <phoneticPr fontId="1" type="noConversion"/>
  </si>
  <si>
    <t>3</t>
    <phoneticPr fontId="1" type="noConversion"/>
  </si>
  <si>
    <t>5</t>
    <phoneticPr fontId="1" type="noConversion"/>
  </si>
  <si>
    <t>6</t>
    <phoneticPr fontId="1" type="noConversion"/>
  </si>
  <si>
    <t>2</t>
    <phoneticPr fontId="1" type="noConversion"/>
  </si>
  <si>
    <t>6</t>
    <phoneticPr fontId="1" type="noConversion"/>
  </si>
  <si>
    <t>3</t>
    <phoneticPr fontId="1" type="noConversion"/>
  </si>
  <si>
    <t>9</t>
    <phoneticPr fontId="1" type="noConversion"/>
  </si>
  <si>
    <t>5</t>
    <phoneticPr fontId="1" type="noConversion"/>
  </si>
  <si>
    <t>1</t>
    <phoneticPr fontId="1" type="noConversion"/>
  </si>
  <si>
    <t>4</t>
    <phoneticPr fontId="1" type="noConversion"/>
  </si>
  <si>
    <t>0</t>
    <phoneticPr fontId="1" type="noConversion"/>
  </si>
  <si>
    <t>7</t>
    <phoneticPr fontId="1" type="noConversion"/>
  </si>
  <si>
    <t>1</t>
    <phoneticPr fontId="1" type="noConversion"/>
  </si>
  <si>
    <t>5</t>
    <phoneticPr fontId="1" type="noConversion"/>
  </si>
  <si>
    <t>6</t>
    <phoneticPr fontId="1" type="noConversion"/>
  </si>
  <si>
    <t>4</t>
    <phoneticPr fontId="1" type="noConversion"/>
  </si>
  <si>
    <t>9</t>
    <phoneticPr fontId="1" type="noConversion"/>
  </si>
  <si>
    <t>3</t>
    <phoneticPr fontId="1" type="noConversion"/>
  </si>
  <si>
    <t>0</t>
    <phoneticPr fontId="1" type="noConversion"/>
  </si>
  <si>
    <t>12</t>
    <phoneticPr fontId="1" type="noConversion"/>
  </si>
  <si>
    <t>6</t>
    <phoneticPr fontId="1" type="noConversion"/>
  </si>
  <si>
    <t>5</t>
    <phoneticPr fontId="1" type="noConversion"/>
  </si>
  <si>
    <t>9</t>
    <phoneticPr fontId="1" type="noConversion"/>
  </si>
  <si>
    <t>2</t>
    <phoneticPr fontId="1" type="noConversion"/>
  </si>
  <si>
    <t>2</t>
    <phoneticPr fontId="1" type="noConversion"/>
  </si>
  <si>
    <t>5</t>
    <phoneticPr fontId="1" type="noConversion"/>
  </si>
  <si>
    <t>3</t>
    <phoneticPr fontId="1" type="noConversion"/>
  </si>
  <si>
    <t>11</t>
    <phoneticPr fontId="1" type="noConversion"/>
  </si>
  <si>
    <t>1</t>
    <phoneticPr fontId="1" type="noConversion"/>
  </si>
  <si>
    <t>7</t>
    <phoneticPr fontId="1" type="noConversion"/>
  </si>
  <si>
    <t>3</t>
    <phoneticPr fontId="1" type="noConversion"/>
  </si>
  <si>
    <t>2</t>
    <phoneticPr fontId="1" type="noConversion"/>
  </si>
  <si>
    <t>10</t>
    <phoneticPr fontId="1" type="noConversion"/>
  </si>
  <si>
    <t>4</t>
    <phoneticPr fontId="1" type="noConversion"/>
  </si>
  <si>
    <t>6</t>
    <phoneticPr fontId="1" type="noConversion"/>
  </si>
  <si>
    <t>0</t>
    <phoneticPr fontId="1" type="noConversion"/>
  </si>
  <si>
    <t>3</t>
    <phoneticPr fontId="1" type="noConversion"/>
  </si>
  <si>
    <t>9</t>
    <phoneticPr fontId="1" type="noConversion"/>
  </si>
  <si>
    <t>1</t>
    <phoneticPr fontId="1" type="noConversion"/>
  </si>
  <si>
    <t>8</t>
    <phoneticPr fontId="1" type="noConversion"/>
  </si>
  <si>
    <t>2</t>
    <phoneticPr fontId="1" type="noConversion"/>
  </si>
  <si>
    <t>36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</si>
  <si>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</si>
  <si>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</si>
  <si>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</si>
  <si>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10</t>
    <phoneticPr fontId="1" type="noConversion"/>
  </si>
  <si>
    <t>14</t>
    <phoneticPr fontId="1" type="noConversion"/>
  </si>
  <si>
    <t>0</t>
    <phoneticPr fontId="1" type="noConversion"/>
  </si>
  <si>
    <t>5</t>
    <phoneticPr fontId="1" type="noConversion"/>
  </si>
  <si>
    <t>14</t>
    <phoneticPr fontId="1" type="noConversion"/>
  </si>
  <si>
    <t>10</t>
    <phoneticPr fontId="1" type="noConversion"/>
  </si>
  <si>
    <t>9</t>
    <phoneticPr fontId="1" type="noConversion"/>
  </si>
  <si>
    <t>1</t>
    <phoneticPr fontId="1" type="noConversion"/>
  </si>
  <si>
    <t>0</t>
    <phoneticPr fontId="1" type="noConversion"/>
  </si>
  <si>
    <t>13</t>
    <phoneticPr fontId="1" type="noConversion"/>
  </si>
  <si>
    <t>4</t>
    <phoneticPr fontId="1" type="noConversion"/>
  </si>
  <si>
    <t>7</t>
    <phoneticPr fontId="1" type="noConversion"/>
  </si>
  <si>
    <t>9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</si>
  <si>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</si>
  <si>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</si>
  <si>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</si>
  <si>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5</t>
    <phoneticPr fontId="1" type="noConversion"/>
  </si>
  <si>
    <t>8</t>
    <phoneticPr fontId="1" type="noConversion"/>
  </si>
  <si>
    <t>0</t>
    <phoneticPr fontId="1" type="noConversion"/>
  </si>
  <si>
    <t>2</t>
    <phoneticPr fontId="1" type="noConversion"/>
  </si>
  <si>
    <t>5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</si>
  <si>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</si>
  <si>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</si>
  <si>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</si>
  <si>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8</t>
    <phoneticPr fontId="1" type="noConversion"/>
  </si>
  <si>
    <t>3</t>
    <phoneticPr fontId="1" type="noConversion"/>
  </si>
  <si>
    <t>7</t>
    <phoneticPr fontId="1" type="noConversion"/>
  </si>
  <si>
    <t>15</t>
    <phoneticPr fontId="1" type="noConversion"/>
  </si>
  <si>
    <t>2</t>
    <phoneticPr fontId="1" type="noConversion"/>
  </si>
  <si>
    <t>12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</si>
  <si>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</si>
  <si>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</si>
  <si>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</si>
  <si>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9</t>
    <phoneticPr fontId="1" type="noConversion"/>
  </si>
  <si>
    <t>2</t>
    <phoneticPr fontId="1" type="noConversion"/>
  </si>
  <si>
    <t>4</t>
    <phoneticPr fontId="1" type="noConversion"/>
  </si>
  <si>
    <t>3</t>
    <phoneticPr fontId="1" type="noConversion"/>
  </si>
  <si>
    <t>15</t>
    <phoneticPr fontId="1" type="noConversion"/>
  </si>
  <si>
    <t>9</t>
    <phoneticPr fontId="1" type="noConversion"/>
  </si>
  <si>
    <t>1</t>
    <phoneticPr fontId="1" type="noConversion"/>
  </si>
  <si>
    <t>11</t>
    <phoneticPr fontId="1" type="noConversion"/>
  </si>
  <si>
    <t>7</t>
    <phoneticPr fontId="1" type="noConversion"/>
  </si>
  <si>
    <t>10</t>
    <phoneticPr fontId="1" type="noConversion"/>
  </si>
  <si>
    <t>2</t>
    <phoneticPr fontId="1" type="noConversion"/>
  </si>
  <si>
    <t>1</t>
    <phoneticPr fontId="1" type="noConversion"/>
  </si>
  <si>
    <t>11</t>
    <phoneticPr fontId="1" type="noConversion"/>
  </si>
  <si>
    <t>5</t>
    <phoneticPr fontId="1" type="noConversion"/>
  </si>
  <si>
    <t>16</t>
    <phoneticPr fontId="1" type="noConversion"/>
  </si>
  <si>
    <t>7</t>
    <phoneticPr fontId="1" type="noConversion"/>
  </si>
  <si>
    <t>4</t>
    <phoneticPr fontId="1" type="noConversion"/>
  </si>
  <si>
    <t>2</t>
    <phoneticPr fontId="1" type="noConversion"/>
  </si>
  <si>
    <t>7</t>
    <phoneticPr fontId="1" type="noConversion"/>
  </si>
  <si>
    <t>4</t>
    <phoneticPr fontId="1" type="noConversion"/>
  </si>
  <si>
    <t>3</t>
    <phoneticPr fontId="1" type="noConversion"/>
  </si>
  <si>
    <t>0</t>
    <phoneticPr fontId="1" type="noConversion"/>
  </si>
  <si>
    <t>12</t>
    <phoneticPr fontId="1" type="noConversion"/>
  </si>
  <si>
    <t>9</t>
    <phoneticPr fontId="1" type="noConversion"/>
  </si>
  <si>
    <t>0</t>
    <phoneticPr fontId="1" type="noConversion"/>
  </si>
  <si>
    <t>15</t>
    <phoneticPr fontId="1" type="noConversion"/>
  </si>
  <si>
    <t>7</t>
    <phoneticPr fontId="1" type="noConversion"/>
  </si>
  <si>
    <t>6</t>
    <phoneticPr fontId="1" type="noConversion"/>
  </si>
  <si>
    <t>4</t>
    <phoneticPr fontId="1" type="noConversion"/>
  </si>
  <si>
    <t>8</t>
    <phoneticPr fontId="1" type="noConversion"/>
  </si>
  <si>
    <t>9</t>
    <phoneticPr fontId="1" type="noConversion"/>
  </si>
  <si>
    <t>13</t>
    <phoneticPr fontId="1" type="noConversion"/>
  </si>
  <si>
    <t>2</t>
    <phoneticPr fontId="1" type="noConversion"/>
  </si>
  <si>
    <t>12</t>
    <phoneticPr fontId="1" type="noConversion"/>
  </si>
  <si>
    <t>5</t>
    <phoneticPr fontId="1" type="noConversion"/>
  </si>
  <si>
    <t>3</t>
    <phoneticPr fontId="1" type="noConversion"/>
  </si>
  <si>
    <t>7</t>
    <phoneticPr fontId="1" type="noConversion"/>
  </si>
  <si>
    <t>12</t>
    <phoneticPr fontId="1" type="noConversion"/>
  </si>
  <si>
    <t>1</t>
    <phoneticPr fontId="1" type="noConversion"/>
  </si>
  <si>
    <t>0</t>
    <phoneticPr fontId="1" type="noConversion"/>
  </si>
  <si>
    <t>7</t>
    <phoneticPr fontId="1" type="noConversion"/>
  </si>
  <si>
    <t>10</t>
    <phoneticPr fontId="1" type="noConversion"/>
  </si>
  <si>
    <t>11</t>
    <phoneticPr fontId="1" type="noConversion"/>
  </si>
  <si>
    <t>6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</si>
  <si>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</si>
  <si>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</si>
  <si>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</si>
  <si>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</si>
  <si>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10</t>
    <phoneticPr fontId="1" type="noConversion"/>
  </si>
  <si>
    <t>8</t>
    <phoneticPr fontId="1" type="noConversion"/>
  </si>
  <si>
    <t>0</t>
    <phoneticPr fontId="1" type="noConversion"/>
  </si>
  <si>
    <t>2</t>
    <phoneticPr fontId="1" type="noConversion"/>
  </si>
  <si>
    <t>4</t>
    <phoneticPr fontId="1" type="noConversion"/>
  </si>
  <si>
    <t>4</t>
    <phoneticPr fontId="1" type="noConversion"/>
  </si>
  <si>
    <t>6</t>
    <phoneticPr fontId="1" type="noConversion"/>
  </si>
  <si>
    <t>3</t>
    <phoneticPr fontId="1" type="noConversion"/>
  </si>
  <si>
    <t>4</t>
    <phoneticPr fontId="1" type="noConversion"/>
  </si>
  <si>
    <t>9</t>
    <phoneticPr fontId="1" type="noConversion"/>
  </si>
  <si>
    <t>10</t>
    <phoneticPr fontId="1" type="noConversion"/>
  </si>
  <si>
    <t>7</t>
    <phoneticPr fontId="1" type="noConversion"/>
  </si>
  <si>
    <t>3</t>
    <phoneticPr fontId="1" type="noConversion"/>
  </si>
  <si>
    <t>0</t>
    <phoneticPr fontId="1" type="noConversion"/>
  </si>
  <si>
    <t>2.13k</t>
    <phoneticPr fontId="1" type="noConversion"/>
  </si>
  <si>
    <t>1</t>
    <phoneticPr fontId="1" type="noConversion"/>
  </si>
  <si>
    <t>4</t>
    <phoneticPr fontId="1" type="noConversion"/>
  </si>
  <si>
    <t>6</t>
    <phoneticPr fontId="1" type="noConversion"/>
  </si>
  <si>
    <t>0</t>
    <phoneticPr fontId="1" type="noConversion"/>
  </si>
  <si>
    <t>1</t>
    <phoneticPr fontId="1" type="noConversion"/>
  </si>
  <si>
    <t>4</t>
    <phoneticPr fontId="1" type="noConversion"/>
  </si>
  <si>
    <t>5</t>
    <phoneticPr fontId="1" type="noConversion"/>
  </si>
  <si>
    <t>2</t>
    <phoneticPr fontId="1" type="noConversion"/>
  </si>
  <si>
    <t>10</t>
    <phoneticPr fontId="1" type="noConversion"/>
  </si>
  <si>
    <t>5</t>
    <phoneticPr fontId="1" type="noConversion"/>
  </si>
  <si>
    <t>5</t>
    <phoneticPr fontId="1" type="noConversion"/>
  </si>
  <si>
    <t>13</t>
    <phoneticPr fontId="1" type="noConversion"/>
  </si>
  <si>
    <t>11</t>
    <phoneticPr fontId="1" type="noConversion"/>
  </si>
  <si>
    <t>27</t>
    <phoneticPr fontId="1" type="noConversion"/>
  </si>
  <si>
    <t>22</t>
    <phoneticPr fontId="1" type="noConversion"/>
  </si>
  <si>
    <t>16</t>
    <phoneticPr fontId="1" type="noConversion"/>
  </si>
  <si>
    <t>4</t>
    <phoneticPr fontId="1" type="noConversion"/>
  </si>
  <si>
    <t>1</t>
    <phoneticPr fontId="1" type="noConversion"/>
  </si>
  <si>
    <t>15</t>
    <phoneticPr fontId="1" type="noConversion"/>
  </si>
  <si>
    <t>3</t>
    <phoneticPr fontId="1" type="noConversion"/>
  </si>
  <si>
    <t>1</t>
    <phoneticPr fontId="1" type="noConversion"/>
  </si>
  <si>
    <t>12</t>
    <phoneticPr fontId="1" type="noConversion"/>
  </si>
  <si>
    <t>7</t>
    <phoneticPr fontId="1" type="noConversion"/>
  </si>
  <si>
    <t>0</t>
    <phoneticPr fontId="1" type="noConversion"/>
  </si>
  <si>
    <t>8</t>
    <phoneticPr fontId="1" type="noConversion"/>
  </si>
  <si>
    <t>18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</si>
  <si>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</si>
  <si>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</si>
  <si>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</si>
  <si>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5</t>
    <phoneticPr fontId="1" type="noConversion"/>
  </si>
  <si>
    <t>1</t>
    <phoneticPr fontId="1" type="noConversion"/>
  </si>
  <si>
    <t>1</t>
    <phoneticPr fontId="1" type="noConversion"/>
  </si>
  <si>
    <t>9</t>
    <phoneticPr fontId="1" type="noConversion"/>
  </si>
  <si>
    <t>10</t>
    <phoneticPr fontId="1" type="noConversion"/>
  </si>
  <si>
    <t>16</t>
    <phoneticPr fontId="1" type="noConversion"/>
  </si>
  <si>
    <t>6</t>
    <phoneticPr fontId="1" type="noConversion"/>
  </si>
  <si>
    <t>11</t>
    <phoneticPr fontId="1" type="noConversion"/>
  </si>
  <si>
    <t>4</t>
    <phoneticPr fontId="1" type="noConversion"/>
  </si>
  <si>
    <t>1</t>
    <phoneticPr fontId="1" type="noConversion"/>
  </si>
  <si>
    <t>4</t>
    <phoneticPr fontId="1" type="noConversion"/>
  </si>
  <si>
    <t>13</t>
    <phoneticPr fontId="1" type="noConversion"/>
  </si>
  <si>
    <t>14</t>
    <phoneticPr fontId="1" type="noConversion"/>
  </si>
  <si>
    <t>12</t>
    <phoneticPr fontId="1" type="noConversion"/>
  </si>
  <si>
    <t>6</t>
    <phoneticPr fontId="1" type="noConversion"/>
  </si>
  <si>
    <t>2</t>
    <phoneticPr fontId="1" type="noConversion"/>
  </si>
  <si>
    <t>4</t>
    <phoneticPr fontId="1" type="noConversion"/>
  </si>
  <si>
    <t>5</t>
    <phoneticPr fontId="1" type="noConversion"/>
  </si>
  <si>
    <t>0</t>
    <phoneticPr fontId="1" type="noConversion"/>
  </si>
  <si>
    <t>6</t>
    <phoneticPr fontId="1" type="noConversion"/>
  </si>
  <si>
    <t>22</t>
    <phoneticPr fontId="1" type="noConversion"/>
  </si>
  <si>
    <t>15</t>
    <phoneticPr fontId="1" type="noConversion"/>
  </si>
  <si>
    <t>14</t>
    <phoneticPr fontId="1" type="noConversion"/>
  </si>
  <si>
    <t>0</t>
    <phoneticPr fontId="1" type="noConversion"/>
  </si>
  <si>
    <t>1</t>
    <phoneticPr fontId="1" type="noConversion"/>
  </si>
  <si>
    <t>6</t>
    <phoneticPr fontId="1" type="noConversion"/>
  </si>
  <si>
    <t>12</t>
    <phoneticPr fontId="1" type="noConversion"/>
  </si>
  <si>
    <t>20</t>
    <phoneticPr fontId="1" type="noConversion"/>
  </si>
  <si>
    <t>10</t>
    <phoneticPr fontId="1" type="noConversion"/>
  </si>
  <si>
    <t>13</t>
    <phoneticPr fontId="1" type="noConversion"/>
  </si>
  <si>
    <t>9</t>
    <phoneticPr fontId="1" type="noConversion"/>
  </si>
  <si>
    <t>19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</si>
  <si>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</si>
  <si>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</si>
  <si>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</si>
  <si>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16</t>
    <phoneticPr fontId="1" type="noConversion"/>
  </si>
  <si>
    <t>2</t>
    <phoneticPr fontId="1" type="noConversion"/>
  </si>
  <si>
    <t>7</t>
    <phoneticPr fontId="1" type="noConversion"/>
  </si>
  <si>
    <t>5</t>
    <phoneticPr fontId="1" type="noConversion"/>
  </si>
  <si>
    <t>5</t>
    <phoneticPr fontId="1" type="noConversion"/>
  </si>
  <si>
    <t>27</t>
    <phoneticPr fontId="1" type="noConversion"/>
  </si>
  <si>
    <t>21</t>
    <phoneticPr fontId="1" type="noConversion"/>
  </si>
  <si>
    <t>13</t>
    <phoneticPr fontId="1" type="noConversion"/>
  </si>
  <si>
    <t>3</t>
    <phoneticPr fontId="1" type="noConversion"/>
  </si>
  <si>
    <t>1</t>
    <phoneticPr fontId="1" type="noConversion"/>
  </si>
  <si>
    <t>16</t>
    <phoneticPr fontId="1" type="noConversion"/>
  </si>
  <si>
    <t>7</t>
    <phoneticPr fontId="1" type="noConversion"/>
  </si>
  <si>
    <t>44</t>
    <phoneticPr fontId="1" type="noConversion"/>
  </si>
  <si>
    <t>8</t>
    <phoneticPr fontId="1" type="noConversion"/>
  </si>
  <si>
    <t>6</t>
    <phoneticPr fontId="1" type="noConversion"/>
  </si>
  <si>
    <t>1</t>
    <phoneticPr fontId="1" type="noConversion"/>
  </si>
  <si>
    <t>8</t>
    <phoneticPr fontId="1" type="noConversion"/>
  </si>
  <si>
    <t>19</t>
    <phoneticPr fontId="1" type="noConversion"/>
  </si>
  <si>
    <t>9</t>
    <phoneticPr fontId="1" type="noConversion"/>
  </si>
  <si>
    <t>24</t>
    <phoneticPr fontId="1" type="noConversion"/>
  </si>
  <si>
    <t>8</t>
    <phoneticPr fontId="1" type="noConversion"/>
  </si>
  <si>
    <t>1</t>
    <phoneticPr fontId="1" type="noConversion"/>
  </si>
  <si>
    <t>0</t>
    <phoneticPr fontId="1" type="noConversion"/>
  </si>
  <si>
    <t>绑卡数量</t>
    <phoneticPr fontId="1" type="noConversion"/>
  </si>
  <si>
    <t>14</t>
    <phoneticPr fontId="1" type="noConversion"/>
  </si>
  <si>
    <t>3</t>
    <phoneticPr fontId="1" type="noConversion"/>
  </si>
  <si>
    <t>4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</si>
  <si>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</si>
  <si>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</si>
  <si>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</si>
  <si>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4</t>
    <phoneticPr fontId="1" type="noConversion"/>
  </si>
  <si>
    <t>8</t>
    <phoneticPr fontId="1" type="noConversion"/>
  </si>
  <si>
    <t>6</t>
    <phoneticPr fontId="1" type="noConversion"/>
  </si>
  <si>
    <t>18</t>
    <phoneticPr fontId="1" type="noConversion"/>
  </si>
  <si>
    <t>12</t>
    <phoneticPr fontId="1" type="noConversion"/>
  </si>
  <si>
    <t>3</t>
    <phoneticPr fontId="1" type="noConversion"/>
  </si>
  <si>
    <t>13</t>
    <phoneticPr fontId="1" type="noConversion"/>
  </si>
  <si>
    <t>2</t>
    <phoneticPr fontId="1" type="noConversion"/>
  </si>
  <si>
    <t>9</t>
    <phoneticPr fontId="1" type="noConversion"/>
  </si>
  <si>
    <t>5</t>
    <phoneticPr fontId="1" type="noConversion"/>
  </si>
  <si>
    <t>14</t>
    <phoneticPr fontId="1" type="noConversion"/>
  </si>
  <si>
    <t>6</t>
    <phoneticPr fontId="1" type="noConversion"/>
  </si>
  <si>
    <t>16</t>
    <phoneticPr fontId="1" type="noConversion"/>
  </si>
  <si>
    <t>7</t>
    <phoneticPr fontId="1" type="noConversion"/>
  </si>
  <si>
    <t>17</t>
    <phoneticPr fontId="1" type="noConversion"/>
  </si>
  <si>
    <t>20</t>
    <phoneticPr fontId="1" type="noConversion"/>
  </si>
  <si>
    <t>12</t>
    <phoneticPr fontId="1" type="noConversion"/>
  </si>
  <si>
    <t>19</t>
    <phoneticPr fontId="1" type="noConversion"/>
  </si>
  <si>
    <t>13</t>
    <phoneticPr fontId="1" type="noConversion"/>
  </si>
  <si>
    <t>21</t>
    <phoneticPr fontId="1" type="noConversion"/>
  </si>
  <si>
    <t>1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</si>
  <si>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</si>
  <si>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</si>
  <si>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</si>
  <si>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</si>
  <si>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11</t>
    <phoneticPr fontId="1" type="noConversion"/>
  </si>
  <si>
    <t>汇总</t>
    <phoneticPr fontId="1" type="noConversion"/>
  </si>
  <si>
    <t>key</t>
    <phoneticPr fontId="1" type="noConversion"/>
  </si>
  <si>
    <t>比例</t>
    <phoneticPr fontId="1" type="noConversion"/>
  </si>
  <si>
    <t>16</t>
    <phoneticPr fontId="1" type="noConversion"/>
  </si>
  <si>
    <t>8</t>
    <phoneticPr fontId="1" type="noConversion"/>
  </si>
  <si>
    <t>日下载量</t>
    <phoneticPr fontId="1" type="noConversion"/>
  </si>
  <si>
    <t>注册率</t>
    <phoneticPr fontId="1" type="noConversion"/>
  </si>
  <si>
    <t>订单完成率</t>
    <phoneticPr fontId="1" type="noConversion"/>
  </si>
  <si>
    <t>日订单量</t>
    <phoneticPr fontId="1" type="noConversion"/>
  </si>
  <si>
    <t>已取消</t>
    <phoneticPr fontId="1" type="noConversion"/>
  </si>
  <si>
    <t>13</t>
    <phoneticPr fontId="1" type="noConversion"/>
  </si>
  <si>
    <t>2.76k</t>
    <phoneticPr fontId="1" type="noConversion"/>
  </si>
  <si>
    <t>已删除</t>
    <phoneticPr fontId="1" type="noConversion"/>
  </si>
  <si>
    <t>日订单量(实时用车)</t>
    <phoneticPr fontId="1" type="noConversion"/>
  </si>
  <si>
    <t>总计：</t>
    <phoneticPr fontId="1" type="noConversion"/>
  </si>
  <si>
    <t>合计</t>
    <phoneticPr fontId="1" type="noConversion"/>
  </si>
  <si>
    <t>注册数量</t>
    <phoneticPr fontId="1" type="noConversion"/>
  </si>
  <si>
    <t>IOS下载数量</t>
    <phoneticPr fontId="1" type="noConversion"/>
  </si>
  <si>
    <t>android下载数量(只限google play)</t>
    <phoneticPr fontId="1" type="noConversion"/>
  </si>
  <si>
    <t>应用宝、华为（国内应用市场）</t>
    <phoneticPr fontId="1" type="noConversion"/>
  </si>
  <si>
    <t>实时用车每月订单统计</t>
    <phoneticPr fontId="1" type="noConversion"/>
  </si>
  <si>
    <t>2015-12</t>
  </si>
  <si>
    <t>2016-01</t>
  </si>
  <si>
    <t>2016-02</t>
  </si>
  <si>
    <t>2016-03</t>
  </si>
  <si>
    <t>2016-04</t>
  </si>
  <si>
    <t>2016-05</t>
  </si>
  <si>
    <t>机场订单每月订单统计</t>
    <phoneticPr fontId="1" type="noConversion"/>
  </si>
  <si>
    <t>预约订单每月统计</t>
    <phoneticPr fontId="1" type="noConversion"/>
  </si>
  <si>
    <t>用户手机号</t>
    <phoneticPr fontId="1" type="noConversion"/>
  </si>
  <si>
    <t>用户名称</t>
    <phoneticPr fontId="1" type="noConversion"/>
  </si>
  <si>
    <t>下单次数</t>
    <phoneticPr fontId="1" type="noConversion"/>
  </si>
  <si>
    <t>Allen Lin</t>
  </si>
  <si>
    <t>Esther Lam</t>
  </si>
  <si>
    <t>dale</t>
  </si>
  <si>
    <t>Xiao Bo Yan</t>
  </si>
  <si>
    <t>Jane</t>
  </si>
  <si>
    <t>626*****663</t>
  </si>
  <si>
    <t>Frank Zheng</t>
  </si>
  <si>
    <t>626*****992</t>
  </si>
  <si>
    <t>626*****036</t>
  </si>
  <si>
    <t>Amy Lee</t>
  </si>
  <si>
    <t>626*****777</t>
  </si>
  <si>
    <t>626*****305</t>
  </si>
  <si>
    <t>202*****910</t>
  </si>
  <si>
    <t>Wu Yi Chih</t>
  </si>
  <si>
    <t>mingkang chen</t>
  </si>
  <si>
    <t>George Hsu</t>
  </si>
  <si>
    <t>949*****729</t>
  </si>
  <si>
    <t>626*****647</t>
  </si>
  <si>
    <t>Bill Zhou</t>
  </si>
  <si>
    <t>626*****880</t>
  </si>
  <si>
    <t>Jack Lin</t>
  </si>
  <si>
    <t>909*****496</t>
  </si>
  <si>
    <t>Deanna Chen</t>
  </si>
  <si>
    <t>Lay Tin, Lim</t>
  </si>
  <si>
    <t>626*****617</t>
  </si>
  <si>
    <t>Jocelyn</t>
  </si>
  <si>
    <t>Yun</t>
  </si>
  <si>
    <t>626*****182</t>
  </si>
  <si>
    <t>Ken Kung</t>
  </si>
  <si>
    <t>梁小姐</t>
  </si>
  <si>
    <t>qujing</t>
  </si>
  <si>
    <t>626*****033</t>
  </si>
  <si>
    <t>949*****631</t>
  </si>
  <si>
    <t>Nancy</t>
  </si>
  <si>
    <t>909*****529</t>
  </si>
  <si>
    <t>626*****259</t>
  </si>
  <si>
    <t>zhaohui</t>
  </si>
  <si>
    <t>949*****826</t>
  </si>
  <si>
    <t>135*****799</t>
  </si>
  <si>
    <t>裴柏林</t>
  </si>
  <si>
    <t>626*****136</t>
  </si>
  <si>
    <t>Derek</t>
  </si>
  <si>
    <t>626*****887</t>
  </si>
  <si>
    <t>858*****801</t>
  </si>
  <si>
    <t>626*****858</t>
  </si>
  <si>
    <t>Jake Ching</t>
  </si>
  <si>
    <t>626*****474</t>
  </si>
  <si>
    <t>Stephen</t>
  </si>
  <si>
    <t>Wei Wu</t>
  </si>
  <si>
    <t>626*****075</t>
  </si>
  <si>
    <t>Jason Chiu</t>
  </si>
  <si>
    <t>909*****688</t>
  </si>
  <si>
    <t>626*****137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</si>
</sst>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0_);[Red]\(0\)"/>
    <numFmt numFmtId="179" formatCode="yyyy&quot;年&quot;m&quot;月&quot;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8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04">
    <xf numFmtId="0" fontId="0" fillId="0" borderId="0" xfId="0"/>
    <xf numFmtId="0" fontId="2" fillId="0" borderId="0" xfId="0" applyFont="1"/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 vertical="top"/>
    </xf>
    <xf numFmtId="49" fontId="0" fillId="0" borderId="4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3" xfId="0" applyNumberFormat="1" applyBorder="1" applyAlignment="1">
      <alignment horizontal="center"/>
    </xf>
    <xf numFmtId="176" fontId="3" fillId="0" borderId="1" xfId="0" applyNumberFormat="1" applyFon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Border="1"/>
    <xf numFmtId="176" fontId="0" fillId="0" borderId="6" xfId="0" applyNumberFormat="1" applyBorder="1" applyAlignment="1">
      <alignment horizontal="center"/>
    </xf>
    <xf numFmtId="176" fontId="3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6" fontId="0" fillId="2" borderId="1" xfId="0" applyNumberFormat="1" applyFill="1" applyBorder="1"/>
    <xf numFmtId="176" fontId="0" fillId="0" borderId="0" xfId="0" applyNumberFormat="1"/>
    <xf numFmtId="0" fontId="4" fillId="2" borderId="1" xfId="0" applyFont="1" applyFill="1" applyBorder="1" applyAlignment="1">
      <alignment horizontal="right"/>
    </xf>
    <xf numFmtId="176" fontId="4" fillId="2" borderId="1" xfId="0" applyNumberFormat="1" applyFont="1" applyFill="1" applyBorder="1" applyAlignment="1">
      <alignment horizontal="right"/>
    </xf>
    <xf numFmtId="176" fontId="4" fillId="2" borderId="1" xfId="0" applyNumberFormat="1" applyFont="1" applyFill="1" applyBorder="1"/>
    <xf numFmtId="10" fontId="0" fillId="2" borderId="1" xfId="0" applyNumberFormat="1" applyFill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7" fontId="3" fillId="0" borderId="1" xfId="0" applyNumberFormat="1" applyFon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4" fillId="2" borderId="1" xfId="0" applyNumberFormat="1" applyFont="1" applyFill="1" applyBorder="1" applyAlignment="1">
      <alignment horizontal="right"/>
    </xf>
    <xf numFmtId="177" fontId="0" fillId="0" borderId="1" xfId="0" applyNumberFormat="1" applyBorder="1"/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6" fontId="5" fillId="0" borderId="1" xfId="0" applyNumberFormat="1" applyFont="1" applyFill="1" applyBorder="1" applyAlignment="1">
      <alignment horizontal="right" vertic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8" fontId="0" fillId="0" borderId="6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right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6" fontId="4" fillId="2" borderId="0" xfId="0" applyNumberFormat="1" applyFont="1" applyFill="1" applyBorder="1" applyAlignment="1">
      <alignment horizontal="right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6" fontId="3" fillId="0" borderId="6" xfId="0" applyNumberFormat="1" applyFont="1" applyBorder="1" applyAlignment="1">
      <alignment horizontal="right"/>
    </xf>
    <xf numFmtId="0" fontId="6" fillId="0" borderId="0" xfId="1">
      <alignment vertical="center"/>
    </xf>
    <xf numFmtId="0" fontId="6" fillId="0" borderId="1" xfId="1" applyBorder="1">
      <alignment vertical="center"/>
    </xf>
    <xf numFmtId="179" fontId="6" fillId="0" borderId="1" xfId="1" applyNumberFormat="1" applyBorder="1">
      <alignment vertical="center"/>
    </xf>
    <xf numFmtId="17" fontId="0" fillId="0" borderId="0" xfId="0" applyNumberFormat="1"/>
    <xf numFmtId="49" fontId="0" fillId="0" borderId="0" xfId="0" applyNumberFormat="1"/>
    <xf numFmtId="0" fontId="6" fillId="0" borderId="3" xfId="1" applyBorder="1">
      <alignment vertical="center"/>
    </xf>
    <xf numFmtId="0" fontId="6" fillId="0" borderId="8" xfId="1" applyBorder="1">
      <alignment vertical="center"/>
    </xf>
    <xf numFmtId="14" fontId="0" fillId="0" borderId="0" xfId="0" applyNumberFormat="1"/>
    <xf numFmtId="177" fontId="0" fillId="0" borderId="3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2" sqref="B2:B136"/>
    </sheetView>
  </sheetViews>
  <sheetFormatPr defaultRowHeight="13.5" x14ac:dyDescent="0.15"/>
  <cols>
    <col min="1" max="1" width="18.75" customWidth="1"/>
    <col min="2" max="2" width="16.125" customWidth="1"/>
  </cols>
  <sheetData>
    <row r="1" spans="1:2" ht="20.25" customHeight="1" x14ac:dyDescent="0.15">
      <c r="A1" t="s">
        <v>2</v>
      </c>
      <c r="B1" t="s">
        <v>397</v>
      </c>
    </row>
    <row r="2" spans="1:2" x14ac:dyDescent="0.15">
      <c r="A2" s="88">
        <v>42504</v>
      </c>
      <c r="B2">
        <v>23</v>
      </c>
    </row>
    <row r="3" spans="1:2" x14ac:dyDescent="0.15">
      <c r="A3" s="88">
        <v>42503</v>
      </c>
      <c r="B3">
        <v>31</v>
      </c>
    </row>
    <row r="4" spans="1:2" x14ac:dyDescent="0.15">
      <c r="A4" s="88">
        <v>42502</v>
      </c>
      <c r="B4">
        <v>44</v>
      </c>
    </row>
    <row r="5" spans="1:2" x14ac:dyDescent="0.15">
      <c r="A5" s="88">
        <v>42501</v>
      </c>
      <c r="B5">
        <v>24</v>
      </c>
    </row>
    <row r="6" spans="1:2" x14ac:dyDescent="0.15">
      <c r="A6" s="88">
        <v>42500</v>
      </c>
      <c r="B6">
        <v>22</v>
      </c>
    </row>
    <row r="7" spans="1:2" x14ac:dyDescent="0.15">
      <c r="A7" s="88">
        <v>42499</v>
      </c>
      <c r="B7">
        <v>17</v>
      </c>
    </row>
    <row r="8" spans="1:2" x14ac:dyDescent="0.15">
      <c r="A8" s="88">
        <v>42498</v>
      </c>
      <c r="B8">
        <v>16</v>
      </c>
    </row>
    <row r="9" spans="1:2" x14ac:dyDescent="0.15">
      <c r="A9" s="88">
        <v>42497</v>
      </c>
      <c r="B9">
        <v>14</v>
      </c>
    </row>
    <row r="10" spans="1:2" x14ac:dyDescent="0.15">
      <c r="A10" s="88">
        <v>42496</v>
      </c>
      <c r="B10">
        <v>22</v>
      </c>
    </row>
    <row r="11" spans="1:2" x14ac:dyDescent="0.15">
      <c r="A11" s="88">
        <v>42495</v>
      </c>
      <c r="B11">
        <v>18</v>
      </c>
    </row>
    <row r="12" spans="1:2" x14ac:dyDescent="0.15">
      <c r="A12" s="88">
        <v>42494</v>
      </c>
      <c r="B12">
        <v>33</v>
      </c>
    </row>
    <row r="13" spans="1:2" x14ac:dyDescent="0.15">
      <c r="A13" s="88">
        <v>42493</v>
      </c>
      <c r="B13">
        <v>31</v>
      </c>
    </row>
    <row r="14" spans="1:2" x14ac:dyDescent="0.15">
      <c r="A14" s="88">
        <v>42492</v>
      </c>
      <c r="B14">
        <v>15</v>
      </c>
    </row>
    <row r="15" spans="1:2" x14ac:dyDescent="0.15">
      <c r="A15" s="88">
        <v>42491</v>
      </c>
      <c r="B15">
        <v>20</v>
      </c>
    </row>
    <row r="16" spans="1:2" x14ac:dyDescent="0.15">
      <c r="A16" s="88">
        <v>42490</v>
      </c>
      <c r="B16">
        <v>16</v>
      </c>
    </row>
    <row r="17" spans="1:2" x14ac:dyDescent="0.15">
      <c r="A17" s="88">
        <v>42489</v>
      </c>
      <c r="B17">
        <v>30</v>
      </c>
    </row>
    <row r="18" spans="1:2" x14ac:dyDescent="0.15">
      <c r="A18" s="88">
        <v>42488</v>
      </c>
      <c r="B18">
        <v>19</v>
      </c>
    </row>
    <row r="19" spans="1:2" x14ac:dyDescent="0.15">
      <c r="A19" s="88">
        <v>42487</v>
      </c>
      <c r="B19">
        <v>29</v>
      </c>
    </row>
    <row r="20" spans="1:2" x14ac:dyDescent="0.15">
      <c r="A20" s="88">
        <v>42486</v>
      </c>
      <c r="B20">
        <v>15</v>
      </c>
    </row>
    <row r="21" spans="1:2" x14ac:dyDescent="0.15">
      <c r="A21" s="88">
        <v>42485</v>
      </c>
      <c r="B21">
        <v>22</v>
      </c>
    </row>
    <row r="22" spans="1:2" x14ac:dyDescent="0.15">
      <c r="A22" s="88">
        <v>42484</v>
      </c>
      <c r="B22">
        <v>25</v>
      </c>
    </row>
    <row r="23" spans="1:2" x14ac:dyDescent="0.15">
      <c r="A23" s="88">
        <v>42483</v>
      </c>
      <c r="B23">
        <v>27</v>
      </c>
    </row>
    <row r="24" spans="1:2" x14ac:dyDescent="0.15">
      <c r="A24" s="88">
        <v>42482</v>
      </c>
      <c r="B24">
        <v>21</v>
      </c>
    </row>
    <row r="25" spans="1:2" x14ac:dyDescent="0.15">
      <c r="A25" s="88">
        <v>42481</v>
      </c>
      <c r="B25">
        <v>19</v>
      </c>
    </row>
    <row r="26" spans="1:2" x14ac:dyDescent="0.15">
      <c r="A26" s="88">
        <v>42480</v>
      </c>
      <c r="B26">
        <v>23</v>
      </c>
    </row>
    <row r="27" spans="1:2" x14ac:dyDescent="0.15">
      <c r="A27" s="88">
        <v>42479</v>
      </c>
      <c r="B27">
        <v>13</v>
      </c>
    </row>
    <row r="28" spans="1:2" x14ac:dyDescent="0.15">
      <c r="A28" s="88">
        <v>42478</v>
      </c>
      <c r="B28">
        <v>13</v>
      </c>
    </row>
    <row r="29" spans="1:2" x14ac:dyDescent="0.15">
      <c r="A29" s="88">
        <v>42477</v>
      </c>
      <c r="B29">
        <v>11</v>
      </c>
    </row>
    <row r="30" spans="1:2" x14ac:dyDescent="0.15">
      <c r="A30" s="88">
        <v>42476</v>
      </c>
      <c r="B30">
        <v>12</v>
      </c>
    </row>
    <row r="31" spans="1:2" x14ac:dyDescent="0.15">
      <c r="A31" s="88">
        <v>42475</v>
      </c>
      <c r="B31">
        <v>25</v>
      </c>
    </row>
    <row r="32" spans="1:2" x14ac:dyDescent="0.15">
      <c r="A32" s="88">
        <v>42474</v>
      </c>
      <c r="B32">
        <v>12</v>
      </c>
    </row>
    <row r="33" spans="1:2" x14ac:dyDescent="0.15">
      <c r="A33" s="88">
        <v>42473</v>
      </c>
      <c r="B33">
        <v>20</v>
      </c>
    </row>
    <row r="34" spans="1:2" x14ac:dyDescent="0.15">
      <c r="A34" s="88">
        <v>42472</v>
      </c>
      <c r="B34">
        <v>18</v>
      </c>
    </row>
    <row r="35" spans="1:2" x14ac:dyDescent="0.15">
      <c r="A35" s="88">
        <v>42471</v>
      </c>
      <c r="B35">
        <v>30</v>
      </c>
    </row>
    <row r="36" spans="1:2" x14ac:dyDescent="0.15">
      <c r="A36" s="88">
        <v>42470</v>
      </c>
      <c r="B36">
        <v>29</v>
      </c>
    </row>
    <row r="37" spans="1:2" x14ac:dyDescent="0.15">
      <c r="A37" s="88">
        <v>42469</v>
      </c>
      <c r="B37">
        <v>15</v>
      </c>
    </row>
    <row r="38" spans="1:2" x14ac:dyDescent="0.15">
      <c r="A38" s="88">
        <v>42468</v>
      </c>
      <c r="B38">
        <v>22</v>
      </c>
    </row>
    <row r="39" spans="1:2" x14ac:dyDescent="0.15">
      <c r="A39" s="88">
        <v>42467</v>
      </c>
      <c r="B39">
        <v>27</v>
      </c>
    </row>
    <row r="40" spans="1:2" x14ac:dyDescent="0.15">
      <c r="A40" s="88">
        <v>42466</v>
      </c>
      <c r="B40">
        <v>14</v>
      </c>
    </row>
    <row r="41" spans="1:2" x14ac:dyDescent="0.15">
      <c r="A41" s="88">
        <v>42465</v>
      </c>
      <c r="B41">
        <v>33</v>
      </c>
    </row>
    <row r="42" spans="1:2" x14ac:dyDescent="0.15">
      <c r="A42" s="88">
        <v>42464</v>
      </c>
      <c r="B42">
        <v>26</v>
      </c>
    </row>
    <row r="43" spans="1:2" x14ac:dyDescent="0.15">
      <c r="A43" s="88">
        <v>42463</v>
      </c>
      <c r="B43">
        <v>29</v>
      </c>
    </row>
    <row r="44" spans="1:2" x14ac:dyDescent="0.15">
      <c r="A44" s="88">
        <v>42462</v>
      </c>
      <c r="B44">
        <v>26</v>
      </c>
    </row>
    <row r="45" spans="1:2" x14ac:dyDescent="0.15">
      <c r="A45" s="88">
        <v>42461</v>
      </c>
      <c r="B45">
        <v>20</v>
      </c>
    </row>
    <row r="46" spans="1:2" x14ac:dyDescent="0.15">
      <c r="A46" s="88">
        <v>42460</v>
      </c>
      <c r="B46">
        <v>20</v>
      </c>
    </row>
    <row r="47" spans="1:2" x14ac:dyDescent="0.15">
      <c r="A47" s="88">
        <v>42459</v>
      </c>
      <c r="B47">
        <v>19</v>
      </c>
    </row>
    <row r="48" spans="1:2" x14ac:dyDescent="0.15">
      <c r="A48" s="88">
        <v>42458</v>
      </c>
      <c r="B48">
        <v>26</v>
      </c>
    </row>
    <row r="49" spans="1:2" x14ac:dyDescent="0.15">
      <c r="A49" s="88">
        <v>42457</v>
      </c>
      <c r="B49">
        <v>25</v>
      </c>
    </row>
    <row r="50" spans="1:2" x14ac:dyDescent="0.15">
      <c r="A50" s="88">
        <v>42456</v>
      </c>
      <c r="B50">
        <v>22</v>
      </c>
    </row>
    <row r="51" spans="1:2" x14ac:dyDescent="0.15">
      <c r="A51" s="88">
        <v>42455</v>
      </c>
      <c r="B51">
        <v>23</v>
      </c>
    </row>
    <row r="52" spans="1:2" x14ac:dyDescent="0.15">
      <c r="A52" s="88">
        <v>42454</v>
      </c>
      <c r="B52">
        <v>25</v>
      </c>
    </row>
    <row r="53" spans="1:2" x14ac:dyDescent="0.15">
      <c r="A53" s="88">
        <v>42453</v>
      </c>
      <c r="B53">
        <v>31</v>
      </c>
    </row>
    <row r="54" spans="1:2" x14ac:dyDescent="0.15">
      <c r="A54" s="88">
        <v>42452</v>
      </c>
      <c r="B54">
        <v>22</v>
      </c>
    </row>
    <row r="55" spans="1:2" x14ac:dyDescent="0.15">
      <c r="A55" s="88">
        <v>42451</v>
      </c>
      <c r="B55">
        <v>31</v>
      </c>
    </row>
    <row r="56" spans="1:2" x14ac:dyDescent="0.15">
      <c r="A56" s="88">
        <v>42450</v>
      </c>
      <c r="B56">
        <v>20</v>
      </c>
    </row>
    <row r="57" spans="1:2" x14ac:dyDescent="0.15">
      <c r="A57" s="88">
        <v>42449</v>
      </c>
      <c r="B57">
        <v>20</v>
      </c>
    </row>
    <row r="58" spans="1:2" x14ac:dyDescent="0.15">
      <c r="A58" s="88">
        <v>42448</v>
      </c>
      <c r="B58">
        <v>26</v>
      </c>
    </row>
    <row r="59" spans="1:2" x14ac:dyDescent="0.15">
      <c r="A59" s="88">
        <v>42447</v>
      </c>
      <c r="B59">
        <v>23</v>
      </c>
    </row>
    <row r="60" spans="1:2" x14ac:dyDescent="0.15">
      <c r="A60" s="88">
        <v>42446</v>
      </c>
      <c r="B60">
        <v>27</v>
      </c>
    </row>
    <row r="61" spans="1:2" x14ac:dyDescent="0.15">
      <c r="A61" s="88">
        <v>42445</v>
      </c>
      <c r="B61">
        <v>24</v>
      </c>
    </row>
    <row r="62" spans="1:2" x14ac:dyDescent="0.15">
      <c r="A62" s="88">
        <v>42444</v>
      </c>
      <c r="B62">
        <v>21</v>
      </c>
    </row>
    <row r="63" spans="1:2" x14ac:dyDescent="0.15">
      <c r="A63" s="88">
        <v>42443</v>
      </c>
      <c r="B63">
        <v>25</v>
      </c>
    </row>
    <row r="64" spans="1:2" x14ac:dyDescent="0.15">
      <c r="A64" s="88">
        <v>42442</v>
      </c>
      <c r="B64">
        <v>18</v>
      </c>
    </row>
    <row r="65" spans="1:2" x14ac:dyDescent="0.15">
      <c r="A65" s="88">
        <v>42441</v>
      </c>
      <c r="B65">
        <v>27</v>
      </c>
    </row>
    <row r="66" spans="1:2" x14ac:dyDescent="0.15">
      <c r="A66" s="88">
        <v>42440</v>
      </c>
      <c r="B66">
        <v>27</v>
      </c>
    </row>
    <row r="67" spans="1:2" x14ac:dyDescent="0.15">
      <c r="A67" s="88">
        <v>42439</v>
      </c>
      <c r="B67">
        <v>24</v>
      </c>
    </row>
    <row r="68" spans="1:2" x14ac:dyDescent="0.15">
      <c r="A68" s="88">
        <v>42438</v>
      </c>
      <c r="B68">
        <v>27</v>
      </c>
    </row>
    <row r="69" spans="1:2" x14ac:dyDescent="0.15">
      <c r="A69" s="88">
        <v>42437</v>
      </c>
      <c r="B69">
        <v>26</v>
      </c>
    </row>
    <row r="70" spans="1:2" x14ac:dyDescent="0.15">
      <c r="A70" s="88">
        <v>42436</v>
      </c>
      <c r="B70">
        <v>31</v>
      </c>
    </row>
    <row r="71" spans="1:2" x14ac:dyDescent="0.15">
      <c r="A71" s="88">
        <v>42435</v>
      </c>
      <c r="B71">
        <v>21</v>
      </c>
    </row>
    <row r="72" spans="1:2" x14ac:dyDescent="0.15">
      <c r="A72" s="88">
        <v>42434</v>
      </c>
      <c r="B72">
        <v>22</v>
      </c>
    </row>
    <row r="73" spans="1:2" x14ac:dyDescent="0.15">
      <c r="A73" s="88">
        <v>42433</v>
      </c>
      <c r="B73">
        <v>29</v>
      </c>
    </row>
    <row r="74" spans="1:2" x14ac:dyDescent="0.15">
      <c r="A74" s="88">
        <v>42432</v>
      </c>
      <c r="B74">
        <v>27</v>
      </c>
    </row>
    <row r="75" spans="1:2" x14ac:dyDescent="0.15">
      <c r="A75" s="88">
        <v>42431</v>
      </c>
      <c r="B75">
        <v>16</v>
      </c>
    </row>
    <row r="76" spans="1:2" x14ac:dyDescent="0.15">
      <c r="A76" s="88">
        <v>42430</v>
      </c>
      <c r="B76">
        <v>28</v>
      </c>
    </row>
    <row r="77" spans="1:2" x14ac:dyDescent="0.15">
      <c r="A77" s="88">
        <v>42429</v>
      </c>
      <c r="B77">
        <v>44</v>
      </c>
    </row>
    <row r="78" spans="1:2" x14ac:dyDescent="0.15">
      <c r="A78" s="88">
        <v>42428</v>
      </c>
      <c r="B78">
        <v>43</v>
      </c>
    </row>
    <row r="79" spans="1:2" x14ac:dyDescent="0.15">
      <c r="A79" s="88">
        <v>42427</v>
      </c>
      <c r="B79">
        <v>65</v>
      </c>
    </row>
    <row r="80" spans="1:2" x14ac:dyDescent="0.15">
      <c r="A80" s="88">
        <v>42426</v>
      </c>
      <c r="B80">
        <v>61</v>
      </c>
    </row>
    <row r="81" spans="1:2" x14ac:dyDescent="0.15">
      <c r="A81" s="88">
        <v>42425</v>
      </c>
      <c r="B81">
        <v>60</v>
      </c>
    </row>
    <row r="82" spans="1:2" x14ac:dyDescent="0.15">
      <c r="A82" s="88">
        <v>42424</v>
      </c>
      <c r="B82">
        <v>33</v>
      </c>
    </row>
    <row r="83" spans="1:2" x14ac:dyDescent="0.15">
      <c r="A83" s="88">
        <v>42423</v>
      </c>
      <c r="B83">
        <v>34</v>
      </c>
    </row>
    <row r="84" spans="1:2" x14ac:dyDescent="0.15">
      <c r="A84" s="88">
        <v>42422</v>
      </c>
      <c r="B84">
        <v>22</v>
      </c>
    </row>
    <row r="85" spans="1:2" x14ac:dyDescent="0.15">
      <c r="A85" s="88">
        <v>42421</v>
      </c>
      <c r="B85">
        <v>19</v>
      </c>
    </row>
    <row r="86" spans="1:2" x14ac:dyDescent="0.15">
      <c r="A86" s="88">
        <v>42420</v>
      </c>
      <c r="B86">
        <v>32</v>
      </c>
    </row>
    <row r="87" spans="1:2" x14ac:dyDescent="0.15">
      <c r="A87" s="88">
        <v>42419</v>
      </c>
      <c r="B87">
        <v>47</v>
      </c>
    </row>
    <row r="88" spans="1:2" x14ac:dyDescent="0.15">
      <c r="A88" s="88">
        <v>42418</v>
      </c>
      <c r="B88">
        <v>24</v>
      </c>
    </row>
    <row r="89" spans="1:2" x14ac:dyDescent="0.15">
      <c r="A89" s="88">
        <v>42417</v>
      </c>
      <c r="B89">
        <v>33</v>
      </c>
    </row>
    <row r="90" spans="1:2" x14ac:dyDescent="0.15">
      <c r="A90" s="88">
        <v>42416</v>
      </c>
      <c r="B90">
        <v>25</v>
      </c>
    </row>
    <row r="91" spans="1:2" x14ac:dyDescent="0.15">
      <c r="A91" s="88">
        <v>42415</v>
      </c>
      <c r="B91">
        <v>28</v>
      </c>
    </row>
    <row r="92" spans="1:2" x14ac:dyDescent="0.15">
      <c r="A92" s="88">
        <v>42414</v>
      </c>
      <c r="B92">
        <v>36</v>
      </c>
    </row>
    <row r="93" spans="1:2" x14ac:dyDescent="0.15">
      <c r="A93" s="88">
        <v>42413</v>
      </c>
      <c r="B93">
        <v>34</v>
      </c>
    </row>
    <row r="94" spans="1:2" x14ac:dyDescent="0.15">
      <c r="A94" s="88">
        <v>42412</v>
      </c>
      <c r="B94">
        <v>45</v>
      </c>
    </row>
    <row r="95" spans="1:2" x14ac:dyDescent="0.15">
      <c r="A95" s="88">
        <v>42411</v>
      </c>
      <c r="B95">
        <v>37</v>
      </c>
    </row>
    <row r="96" spans="1:2" x14ac:dyDescent="0.15">
      <c r="A96" s="88">
        <v>42410</v>
      </c>
      <c r="B96">
        <v>33</v>
      </c>
    </row>
    <row r="97" spans="1:2" x14ac:dyDescent="0.15">
      <c r="A97" s="88">
        <v>42409</v>
      </c>
      <c r="B97">
        <v>32</v>
      </c>
    </row>
    <row r="98" spans="1:2" x14ac:dyDescent="0.15">
      <c r="A98" s="88">
        <v>42408</v>
      </c>
      <c r="B98">
        <v>30</v>
      </c>
    </row>
    <row r="99" spans="1:2" x14ac:dyDescent="0.15">
      <c r="A99" s="88">
        <v>42407</v>
      </c>
      <c r="B99">
        <v>24</v>
      </c>
    </row>
    <row r="100" spans="1:2" x14ac:dyDescent="0.15">
      <c r="A100" s="88">
        <v>42406</v>
      </c>
      <c r="B100">
        <v>28</v>
      </c>
    </row>
    <row r="101" spans="1:2" x14ac:dyDescent="0.15">
      <c r="A101" s="88">
        <v>42405</v>
      </c>
      <c r="B101">
        <v>38</v>
      </c>
    </row>
    <row r="102" spans="1:2" x14ac:dyDescent="0.15">
      <c r="A102" s="88">
        <v>42404</v>
      </c>
      <c r="B102">
        <v>34</v>
      </c>
    </row>
    <row r="103" spans="1:2" x14ac:dyDescent="0.15">
      <c r="A103" s="88">
        <v>42403</v>
      </c>
      <c r="B103">
        <v>27</v>
      </c>
    </row>
    <row r="104" spans="1:2" x14ac:dyDescent="0.15">
      <c r="A104" s="88">
        <v>42402</v>
      </c>
      <c r="B104">
        <v>30</v>
      </c>
    </row>
    <row r="105" spans="1:2" x14ac:dyDescent="0.15">
      <c r="A105" s="88">
        <v>42401</v>
      </c>
      <c r="B105">
        <v>24</v>
      </c>
    </row>
    <row r="106" spans="1:2" x14ac:dyDescent="0.15">
      <c r="A106" s="88">
        <v>42400</v>
      </c>
      <c r="B106">
        <v>17</v>
      </c>
    </row>
    <row r="107" spans="1:2" x14ac:dyDescent="0.15">
      <c r="A107" s="88">
        <v>42399</v>
      </c>
      <c r="B107">
        <v>16</v>
      </c>
    </row>
    <row r="108" spans="1:2" x14ac:dyDescent="0.15">
      <c r="A108" s="88">
        <v>42398</v>
      </c>
      <c r="B108">
        <v>33</v>
      </c>
    </row>
    <row r="109" spans="1:2" x14ac:dyDescent="0.15">
      <c r="A109" s="88">
        <v>42397</v>
      </c>
      <c r="B109">
        <v>21</v>
      </c>
    </row>
    <row r="110" spans="1:2" x14ac:dyDescent="0.15">
      <c r="A110" s="88">
        <v>42396</v>
      </c>
      <c r="B110">
        <v>21</v>
      </c>
    </row>
    <row r="111" spans="1:2" x14ac:dyDescent="0.15">
      <c r="A111" s="88">
        <v>42395</v>
      </c>
      <c r="B111">
        <v>38</v>
      </c>
    </row>
    <row r="112" spans="1:2" x14ac:dyDescent="0.15">
      <c r="A112" s="88">
        <v>42394</v>
      </c>
      <c r="B112">
        <v>25</v>
      </c>
    </row>
    <row r="113" spans="1:2" x14ac:dyDescent="0.15">
      <c r="A113" s="88">
        <v>42393</v>
      </c>
      <c r="B113">
        <v>33</v>
      </c>
    </row>
    <row r="114" spans="1:2" x14ac:dyDescent="0.15">
      <c r="A114" s="88">
        <v>42392</v>
      </c>
      <c r="B114">
        <v>23</v>
      </c>
    </row>
    <row r="115" spans="1:2" x14ac:dyDescent="0.15">
      <c r="A115" s="88">
        <v>42391</v>
      </c>
      <c r="B115">
        <v>22</v>
      </c>
    </row>
    <row r="116" spans="1:2" x14ac:dyDescent="0.15">
      <c r="A116" s="88">
        <v>42390</v>
      </c>
      <c r="B116">
        <v>34</v>
      </c>
    </row>
    <row r="117" spans="1:2" x14ac:dyDescent="0.15">
      <c r="A117" s="88">
        <v>42389</v>
      </c>
      <c r="B117">
        <v>33</v>
      </c>
    </row>
    <row r="118" spans="1:2" x14ac:dyDescent="0.15">
      <c r="A118" s="88">
        <v>42388</v>
      </c>
      <c r="B118">
        <v>30</v>
      </c>
    </row>
    <row r="119" spans="1:2" x14ac:dyDescent="0.15">
      <c r="A119" s="88">
        <v>42387</v>
      </c>
      <c r="B119">
        <v>48</v>
      </c>
    </row>
    <row r="120" spans="1:2" x14ac:dyDescent="0.15">
      <c r="A120" s="88">
        <v>42386</v>
      </c>
      <c r="B120">
        <v>35</v>
      </c>
    </row>
    <row r="121" spans="1:2" x14ac:dyDescent="0.15">
      <c r="A121" s="88">
        <v>42385</v>
      </c>
      <c r="B121">
        <v>26</v>
      </c>
    </row>
    <row r="122" spans="1:2" x14ac:dyDescent="0.15">
      <c r="A122" s="88">
        <v>42384</v>
      </c>
      <c r="B122">
        <v>29</v>
      </c>
    </row>
    <row r="123" spans="1:2" x14ac:dyDescent="0.15">
      <c r="A123" s="88">
        <v>42383</v>
      </c>
      <c r="B123">
        <v>28</v>
      </c>
    </row>
    <row r="124" spans="1:2" x14ac:dyDescent="0.15">
      <c r="A124" s="88">
        <v>42382</v>
      </c>
      <c r="B124">
        <v>31</v>
      </c>
    </row>
    <row r="125" spans="1:2" x14ac:dyDescent="0.15">
      <c r="A125" s="88">
        <v>42381</v>
      </c>
      <c r="B125">
        <v>25</v>
      </c>
    </row>
    <row r="126" spans="1:2" x14ac:dyDescent="0.15">
      <c r="A126" s="88">
        <v>42380</v>
      </c>
      <c r="B126">
        <v>18</v>
      </c>
    </row>
    <row r="127" spans="1:2" x14ac:dyDescent="0.15">
      <c r="A127" s="88">
        <v>42379</v>
      </c>
      <c r="B127">
        <v>23</v>
      </c>
    </row>
    <row r="128" spans="1:2" x14ac:dyDescent="0.15">
      <c r="A128" s="88">
        <v>42378</v>
      </c>
      <c r="B128">
        <v>21</v>
      </c>
    </row>
    <row r="129" spans="1:2" x14ac:dyDescent="0.15">
      <c r="A129" s="88">
        <v>42377</v>
      </c>
      <c r="B129">
        <v>21</v>
      </c>
    </row>
    <row r="130" spans="1:2" x14ac:dyDescent="0.15">
      <c r="A130" s="88">
        <v>42376</v>
      </c>
      <c r="B130">
        <v>21</v>
      </c>
    </row>
    <row r="131" spans="1:2" x14ac:dyDescent="0.15">
      <c r="A131" s="88">
        <v>42375</v>
      </c>
      <c r="B131">
        <v>21</v>
      </c>
    </row>
    <row r="132" spans="1:2" x14ac:dyDescent="0.15">
      <c r="A132" s="88">
        <v>42374</v>
      </c>
      <c r="B132">
        <v>24</v>
      </c>
    </row>
    <row r="133" spans="1:2" x14ac:dyDescent="0.15">
      <c r="A133" s="88">
        <v>42373</v>
      </c>
      <c r="B133">
        <v>16</v>
      </c>
    </row>
    <row r="134" spans="1:2" x14ac:dyDescent="0.15">
      <c r="A134" s="88">
        <v>42372</v>
      </c>
      <c r="B134">
        <v>20</v>
      </c>
    </row>
    <row r="135" spans="1:2" x14ac:dyDescent="0.15">
      <c r="A135" s="88">
        <v>42371</v>
      </c>
      <c r="B135">
        <v>13</v>
      </c>
    </row>
    <row r="136" spans="1:2" x14ac:dyDescent="0.15">
      <c r="A136" s="88">
        <v>42370</v>
      </c>
      <c r="B136">
        <v>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115" zoomScaleNormal="115" workbookViewId="0">
      <selection activeCell="G16" sqref="G16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11" s="1" customFormat="1" ht="27.75" customHeight="1" x14ac:dyDescent="0.25">
      <c r="A1" s="55" t="s">
        <v>2</v>
      </c>
      <c r="B1" s="92" t="s">
        <v>6</v>
      </c>
      <c r="C1" s="93"/>
      <c r="D1" s="93"/>
      <c r="E1" s="92" t="s">
        <v>7</v>
      </c>
      <c r="F1" s="94"/>
      <c r="G1" s="95" t="s">
        <v>8</v>
      </c>
      <c r="H1" s="95"/>
      <c r="I1" s="95"/>
      <c r="J1" s="95"/>
      <c r="K1" s="95"/>
    </row>
    <row r="2" spans="1:11" ht="15.75" customHeight="1" x14ac:dyDescent="0.15">
      <c r="A2" s="5"/>
      <c r="B2" s="96" t="s">
        <v>5</v>
      </c>
      <c r="C2" s="97"/>
      <c r="D2" s="53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</row>
    <row r="3" spans="1:11" ht="15.75" customHeight="1" x14ac:dyDescent="0.15">
      <c r="A3" s="5" t="s">
        <v>112</v>
      </c>
      <c r="B3" s="89">
        <f>C36+U34</f>
        <v>3516</v>
      </c>
      <c r="C3" s="90"/>
      <c r="D3" s="42">
        <v>522</v>
      </c>
      <c r="E3" s="43">
        <f>U31+E36</f>
        <v>2140</v>
      </c>
      <c r="F3" s="43"/>
      <c r="G3" s="44">
        <f>G36+U30</f>
        <v>2461</v>
      </c>
      <c r="H3" s="44">
        <f>U29+H36</f>
        <v>1366</v>
      </c>
      <c r="I3" s="44">
        <f>I36+U28</f>
        <v>469</v>
      </c>
      <c r="J3" s="44">
        <f>J36+U27</f>
        <v>288</v>
      </c>
      <c r="K3" s="31"/>
    </row>
    <row r="4" spans="1:11" ht="15.75" customHeight="1" x14ac:dyDescent="0.15">
      <c r="A4" s="5"/>
      <c r="B4" s="53" t="s">
        <v>96</v>
      </c>
      <c r="C4" s="54" t="s">
        <v>52</v>
      </c>
      <c r="D4" s="53" t="s">
        <v>52</v>
      </c>
      <c r="E4" s="33"/>
      <c r="F4" s="29"/>
      <c r="G4" s="30"/>
      <c r="H4" s="30"/>
      <c r="I4" s="30"/>
      <c r="J4" s="30"/>
      <c r="K4" s="47"/>
    </row>
    <row r="5" spans="1:11" x14ac:dyDescent="0.15">
      <c r="A5" s="14">
        <v>42186</v>
      </c>
      <c r="B5" s="50">
        <v>4</v>
      </c>
      <c r="C5" s="50">
        <v>17</v>
      </c>
      <c r="D5" s="50">
        <v>2</v>
      </c>
      <c r="E5" s="50">
        <v>17</v>
      </c>
      <c r="F5" s="58">
        <v>1</v>
      </c>
      <c r="G5" s="50">
        <v>16</v>
      </c>
      <c r="H5" s="50">
        <v>8</v>
      </c>
      <c r="I5" s="50">
        <v>7</v>
      </c>
      <c r="J5" s="50">
        <v>1</v>
      </c>
      <c r="K5" s="48"/>
    </row>
    <row r="6" spans="1:11" x14ac:dyDescent="0.15">
      <c r="A6" s="14">
        <v>42187</v>
      </c>
      <c r="B6" s="49">
        <v>3</v>
      </c>
      <c r="C6" s="50">
        <v>15</v>
      </c>
      <c r="D6" s="50">
        <v>6</v>
      </c>
      <c r="E6" s="50">
        <v>11</v>
      </c>
      <c r="F6" s="50">
        <v>3</v>
      </c>
      <c r="G6" s="50">
        <v>21</v>
      </c>
      <c r="H6" s="50">
        <v>16</v>
      </c>
      <c r="I6" s="50">
        <v>3</v>
      </c>
      <c r="J6" s="50">
        <v>1</v>
      </c>
      <c r="K6" s="48"/>
    </row>
    <row r="7" spans="1:11" x14ac:dyDescent="0.15">
      <c r="A7" s="14">
        <v>42188</v>
      </c>
      <c r="B7" s="50">
        <v>4</v>
      </c>
      <c r="C7" s="50">
        <v>7</v>
      </c>
      <c r="D7" s="50">
        <v>4</v>
      </c>
      <c r="E7" s="50">
        <v>7</v>
      </c>
      <c r="F7" s="50">
        <v>1</v>
      </c>
      <c r="G7" s="50">
        <v>22</v>
      </c>
      <c r="H7" s="50">
        <v>16</v>
      </c>
      <c r="I7" s="50">
        <v>4</v>
      </c>
      <c r="J7" s="50">
        <v>2</v>
      </c>
      <c r="K7" s="48"/>
    </row>
    <row r="8" spans="1:11" x14ac:dyDescent="0.15">
      <c r="A8" s="14">
        <v>42189</v>
      </c>
      <c r="B8" s="50">
        <v>6</v>
      </c>
      <c r="C8" s="50">
        <v>7</v>
      </c>
      <c r="D8" s="50">
        <v>5</v>
      </c>
      <c r="E8" s="50">
        <v>9</v>
      </c>
      <c r="F8" s="50">
        <v>3</v>
      </c>
      <c r="G8" s="50">
        <v>10</v>
      </c>
      <c r="H8" s="50">
        <v>4</v>
      </c>
      <c r="I8" s="50">
        <v>1</v>
      </c>
      <c r="J8" s="50">
        <v>4</v>
      </c>
      <c r="K8" s="48"/>
    </row>
    <row r="9" spans="1:11" x14ac:dyDescent="0.15">
      <c r="A9" s="14">
        <v>42190</v>
      </c>
      <c r="B9" s="49">
        <v>0</v>
      </c>
      <c r="C9" s="49">
        <v>0</v>
      </c>
      <c r="D9" s="49">
        <v>11</v>
      </c>
      <c r="E9" s="49">
        <v>20</v>
      </c>
      <c r="F9" s="49">
        <v>5</v>
      </c>
      <c r="G9" s="49">
        <v>25</v>
      </c>
      <c r="H9" s="49">
        <v>19</v>
      </c>
      <c r="I9" s="49">
        <v>2</v>
      </c>
      <c r="J9" s="49">
        <v>4</v>
      </c>
      <c r="K9" s="48"/>
    </row>
    <row r="10" spans="1:11" x14ac:dyDescent="0.15">
      <c r="A10" s="14">
        <v>42191</v>
      </c>
      <c r="B10" s="49">
        <v>8</v>
      </c>
      <c r="C10" s="49">
        <v>15</v>
      </c>
      <c r="D10" s="49">
        <v>4</v>
      </c>
      <c r="E10" s="49">
        <v>17</v>
      </c>
      <c r="F10" s="49">
        <v>4</v>
      </c>
      <c r="G10" s="49">
        <v>20</v>
      </c>
      <c r="H10" s="49">
        <v>15</v>
      </c>
      <c r="I10" s="49">
        <v>0</v>
      </c>
      <c r="J10" s="49">
        <v>1</v>
      </c>
      <c r="K10" s="48"/>
    </row>
    <row r="11" spans="1:11" x14ac:dyDescent="0.15">
      <c r="A11" s="14">
        <v>42192</v>
      </c>
      <c r="B11" s="49">
        <v>5</v>
      </c>
      <c r="C11" s="49">
        <v>18</v>
      </c>
      <c r="D11" s="49">
        <v>8</v>
      </c>
      <c r="E11" s="49">
        <v>24</v>
      </c>
      <c r="F11" s="49">
        <v>5</v>
      </c>
      <c r="G11" s="49">
        <v>29</v>
      </c>
      <c r="H11" s="49">
        <v>14</v>
      </c>
      <c r="I11" s="49">
        <v>9</v>
      </c>
      <c r="J11" s="49">
        <v>6</v>
      </c>
      <c r="K11" s="48"/>
    </row>
    <row r="12" spans="1:11" x14ac:dyDescent="0.15">
      <c r="A12" s="14">
        <v>42193</v>
      </c>
      <c r="B12" s="49">
        <v>4</v>
      </c>
      <c r="C12" s="49">
        <v>17</v>
      </c>
      <c r="D12" s="49">
        <v>10</v>
      </c>
      <c r="E12" s="49">
        <v>15</v>
      </c>
      <c r="F12" s="49">
        <v>4</v>
      </c>
      <c r="G12" s="49">
        <v>20</v>
      </c>
      <c r="H12" s="49">
        <v>12</v>
      </c>
      <c r="I12" s="49">
        <v>2</v>
      </c>
      <c r="J12" s="49">
        <v>5</v>
      </c>
      <c r="K12" s="48"/>
    </row>
    <row r="13" spans="1:11" x14ac:dyDescent="0.15">
      <c r="A13" s="14">
        <v>42194</v>
      </c>
      <c r="B13" s="49">
        <v>6</v>
      </c>
      <c r="C13" s="49">
        <v>18</v>
      </c>
      <c r="D13" s="49">
        <v>3</v>
      </c>
      <c r="E13" s="49">
        <v>9</v>
      </c>
      <c r="F13" s="49">
        <v>3</v>
      </c>
      <c r="G13" s="49">
        <v>52</v>
      </c>
      <c r="H13" s="49">
        <v>31</v>
      </c>
      <c r="I13" s="49">
        <v>9</v>
      </c>
      <c r="J13" s="49">
        <v>11</v>
      </c>
      <c r="K13" s="48"/>
    </row>
    <row r="14" spans="1:11" x14ac:dyDescent="0.15">
      <c r="A14" s="14">
        <v>42195</v>
      </c>
      <c r="B14" s="49">
        <v>9</v>
      </c>
      <c r="C14" s="49">
        <v>23</v>
      </c>
      <c r="D14" s="49">
        <v>10</v>
      </c>
      <c r="E14" s="49">
        <v>15</v>
      </c>
      <c r="F14" s="49">
        <v>5</v>
      </c>
      <c r="G14" s="49">
        <v>19</v>
      </c>
      <c r="H14" s="49">
        <v>10</v>
      </c>
      <c r="I14" s="49">
        <v>6</v>
      </c>
      <c r="J14" s="49">
        <v>3</v>
      </c>
      <c r="K14" s="48"/>
    </row>
    <row r="15" spans="1:11" x14ac:dyDescent="0.15">
      <c r="A15" s="14">
        <v>42196</v>
      </c>
      <c r="B15" s="49">
        <v>10</v>
      </c>
      <c r="C15" s="49">
        <v>22</v>
      </c>
      <c r="D15" s="49">
        <v>7</v>
      </c>
      <c r="E15" s="49">
        <v>10</v>
      </c>
      <c r="F15" s="49">
        <v>4</v>
      </c>
      <c r="G15" s="49">
        <v>7</v>
      </c>
      <c r="H15" s="49">
        <v>7</v>
      </c>
      <c r="I15" s="49">
        <v>0</v>
      </c>
      <c r="J15" s="49">
        <v>0</v>
      </c>
      <c r="K15" s="48"/>
    </row>
    <row r="16" spans="1:11" x14ac:dyDescent="0.15">
      <c r="A16" s="14">
        <v>42197</v>
      </c>
      <c r="B16" s="49">
        <v>8</v>
      </c>
      <c r="C16" s="49">
        <v>23</v>
      </c>
      <c r="D16" s="49">
        <v>8</v>
      </c>
      <c r="E16" s="49">
        <v>11</v>
      </c>
      <c r="F16" s="49">
        <v>3</v>
      </c>
      <c r="G16" s="49">
        <v>8</v>
      </c>
      <c r="H16" s="51">
        <v>8</v>
      </c>
      <c r="I16" s="49">
        <v>0</v>
      </c>
      <c r="J16" s="49">
        <v>0</v>
      </c>
      <c r="K16" s="48"/>
    </row>
    <row r="17" spans="1:21" x14ac:dyDescent="0.15">
      <c r="A17" s="14">
        <v>42198</v>
      </c>
      <c r="B17" s="49">
        <v>19</v>
      </c>
      <c r="C17" s="49">
        <v>28</v>
      </c>
      <c r="D17" s="49">
        <v>10</v>
      </c>
      <c r="E17" s="49">
        <v>15</v>
      </c>
      <c r="F17" s="49">
        <v>3</v>
      </c>
      <c r="G17" s="49">
        <v>19</v>
      </c>
      <c r="H17" s="49">
        <v>15</v>
      </c>
      <c r="I17" s="49">
        <v>1</v>
      </c>
      <c r="J17" s="49">
        <v>2</v>
      </c>
      <c r="K17" s="48"/>
    </row>
    <row r="18" spans="1:21" x14ac:dyDescent="0.15">
      <c r="A18" s="14">
        <v>42199</v>
      </c>
      <c r="B18" s="49">
        <v>7</v>
      </c>
      <c r="C18" s="49">
        <v>46</v>
      </c>
      <c r="D18" s="49">
        <v>19</v>
      </c>
      <c r="E18" s="51">
        <v>18</v>
      </c>
      <c r="F18" s="49">
        <v>4</v>
      </c>
      <c r="G18" s="56">
        <v>16</v>
      </c>
      <c r="H18" s="49">
        <v>14</v>
      </c>
      <c r="I18" s="49">
        <v>1</v>
      </c>
      <c r="J18" s="49">
        <v>0</v>
      </c>
      <c r="K18" s="48"/>
    </row>
    <row r="19" spans="1:21" x14ac:dyDescent="0.15">
      <c r="A19" s="14">
        <v>42200</v>
      </c>
      <c r="B19" s="49">
        <v>14</v>
      </c>
      <c r="C19" s="49">
        <v>20</v>
      </c>
      <c r="D19" s="49">
        <v>3</v>
      </c>
      <c r="E19" s="57">
        <v>12</v>
      </c>
      <c r="F19" s="49">
        <v>2</v>
      </c>
      <c r="G19" s="51">
        <v>20</v>
      </c>
      <c r="H19" s="49">
        <v>16</v>
      </c>
      <c r="I19" s="49">
        <v>4</v>
      </c>
      <c r="J19" s="49">
        <v>0</v>
      </c>
      <c r="K19" s="48"/>
    </row>
    <row r="20" spans="1:21" x14ac:dyDescent="0.15">
      <c r="A20" s="14">
        <v>42201</v>
      </c>
      <c r="B20" s="49">
        <v>9</v>
      </c>
      <c r="C20" s="49">
        <v>29</v>
      </c>
      <c r="D20" s="49">
        <v>11</v>
      </c>
      <c r="E20" s="49">
        <v>15</v>
      </c>
      <c r="F20" s="49">
        <v>3</v>
      </c>
      <c r="G20" s="49">
        <v>15</v>
      </c>
      <c r="H20" s="49">
        <v>12</v>
      </c>
      <c r="I20" s="49">
        <v>1</v>
      </c>
      <c r="J20" s="49">
        <v>2</v>
      </c>
      <c r="K20" s="48"/>
    </row>
    <row r="21" spans="1:21" x14ac:dyDescent="0.15">
      <c r="A21" s="14">
        <v>42202</v>
      </c>
      <c r="B21" s="49">
        <v>4</v>
      </c>
      <c r="C21" s="49">
        <v>13</v>
      </c>
      <c r="D21" s="49">
        <v>9</v>
      </c>
      <c r="E21" s="49">
        <v>22</v>
      </c>
      <c r="F21" s="49">
        <v>5</v>
      </c>
      <c r="G21" s="49">
        <v>16</v>
      </c>
      <c r="H21" s="49">
        <v>10</v>
      </c>
      <c r="I21" s="49">
        <v>4</v>
      </c>
      <c r="J21" s="49">
        <v>2</v>
      </c>
      <c r="K21" s="48"/>
    </row>
    <row r="22" spans="1:21" x14ac:dyDescent="0.15">
      <c r="A22" s="14">
        <v>42203</v>
      </c>
      <c r="B22" s="49">
        <v>9</v>
      </c>
      <c r="C22" s="49">
        <v>15</v>
      </c>
      <c r="D22" s="49">
        <v>10</v>
      </c>
      <c r="E22" s="49">
        <v>27</v>
      </c>
      <c r="F22" s="49">
        <v>4</v>
      </c>
      <c r="G22" s="49">
        <v>11</v>
      </c>
      <c r="H22" s="49">
        <v>5</v>
      </c>
      <c r="I22" s="49">
        <v>4</v>
      </c>
      <c r="J22" s="49">
        <v>2</v>
      </c>
      <c r="K22" s="48"/>
    </row>
    <row r="23" spans="1:21" x14ac:dyDescent="0.15">
      <c r="A23" s="14">
        <v>42204</v>
      </c>
      <c r="B23" s="49">
        <v>8</v>
      </c>
      <c r="C23" s="49">
        <v>28</v>
      </c>
      <c r="D23" s="49">
        <v>9</v>
      </c>
      <c r="E23" s="49">
        <v>28</v>
      </c>
      <c r="F23" s="49">
        <v>7</v>
      </c>
      <c r="G23" s="49">
        <v>11</v>
      </c>
      <c r="H23" s="49">
        <v>9</v>
      </c>
      <c r="I23" s="49">
        <v>1</v>
      </c>
      <c r="J23" s="49">
        <v>1</v>
      </c>
      <c r="K23" s="48"/>
    </row>
    <row r="24" spans="1:21" x14ac:dyDescent="0.15">
      <c r="A24" s="14">
        <v>42205</v>
      </c>
      <c r="B24" s="49">
        <v>7</v>
      </c>
      <c r="C24" s="49">
        <v>23</v>
      </c>
      <c r="D24" s="49">
        <v>9</v>
      </c>
      <c r="E24" s="49">
        <v>32</v>
      </c>
      <c r="F24" s="49">
        <v>10</v>
      </c>
      <c r="G24" s="49">
        <v>17</v>
      </c>
      <c r="H24" s="49">
        <v>9</v>
      </c>
      <c r="I24" s="49">
        <v>3</v>
      </c>
      <c r="J24" s="49">
        <v>4</v>
      </c>
      <c r="K24" s="48"/>
    </row>
    <row r="25" spans="1:21" x14ac:dyDescent="0.15">
      <c r="A25" s="14">
        <v>42206</v>
      </c>
      <c r="B25" s="49">
        <v>11</v>
      </c>
      <c r="C25" s="49">
        <v>17</v>
      </c>
      <c r="D25" s="51">
        <v>8</v>
      </c>
      <c r="E25" s="49">
        <v>18</v>
      </c>
      <c r="F25" s="49">
        <v>4</v>
      </c>
      <c r="G25" s="49">
        <v>12</v>
      </c>
      <c r="H25" s="49">
        <v>5</v>
      </c>
      <c r="I25" s="49">
        <v>1</v>
      </c>
      <c r="J25" s="49">
        <v>5</v>
      </c>
      <c r="K25" s="49"/>
    </row>
    <row r="26" spans="1:21" x14ac:dyDescent="0.15">
      <c r="A26" s="14">
        <v>42207</v>
      </c>
      <c r="B26" s="49">
        <v>9</v>
      </c>
      <c r="C26" s="49">
        <v>18</v>
      </c>
      <c r="D26" s="49">
        <v>3</v>
      </c>
      <c r="E26" s="49">
        <v>18</v>
      </c>
      <c r="F26" s="49">
        <v>4</v>
      </c>
      <c r="G26" s="49">
        <v>28</v>
      </c>
      <c r="H26" s="49">
        <v>14</v>
      </c>
      <c r="I26" s="49">
        <v>3</v>
      </c>
      <c r="J26" s="49">
        <v>11</v>
      </c>
      <c r="K26" s="49"/>
    </row>
    <row r="27" spans="1:21" x14ac:dyDescent="0.15">
      <c r="A27" s="14">
        <v>42208</v>
      </c>
      <c r="B27" s="49">
        <v>16</v>
      </c>
      <c r="C27" s="49">
        <v>20</v>
      </c>
      <c r="D27" s="49">
        <v>5</v>
      </c>
      <c r="E27" s="49">
        <v>25</v>
      </c>
      <c r="F27" s="49">
        <v>8</v>
      </c>
      <c r="G27" s="49">
        <v>15</v>
      </c>
      <c r="H27" s="49">
        <v>11</v>
      </c>
      <c r="I27" s="49">
        <v>3</v>
      </c>
      <c r="J27" s="49">
        <v>1</v>
      </c>
      <c r="K27" s="49"/>
      <c r="U27">
        <v>167</v>
      </c>
    </row>
    <row r="28" spans="1:21" x14ac:dyDescent="0.15">
      <c r="A28" s="14">
        <v>42209</v>
      </c>
      <c r="B28" s="49">
        <v>15</v>
      </c>
      <c r="C28" s="49">
        <v>16</v>
      </c>
      <c r="D28" s="49">
        <v>7</v>
      </c>
      <c r="E28" s="49">
        <v>19</v>
      </c>
      <c r="F28" s="49">
        <v>5</v>
      </c>
      <c r="G28" s="49">
        <v>14</v>
      </c>
      <c r="H28" s="49">
        <v>6</v>
      </c>
      <c r="I28" s="49">
        <v>1</v>
      </c>
      <c r="J28" s="49">
        <v>6</v>
      </c>
      <c r="K28" s="49"/>
      <c r="U28">
        <v>365</v>
      </c>
    </row>
    <row r="29" spans="1:21" x14ac:dyDescent="0.15">
      <c r="A29" s="14">
        <v>42210</v>
      </c>
      <c r="B29" s="49">
        <v>7</v>
      </c>
      <c r="C29" s="49">
        <v>18</v>
      </c>
      <c r="D29" s="49">
        <v>9</v>
      </c>
      <c r="E29" s="49">
        <v>25</v>
      </c>
      <c r="F29" s="49">
        <v>8</v>
      </c>
      <c r="G29" s="49">
        <v>23</v>
      </c>
      <c r="H29" s="49">
        <v>10</v>
      </c>
      <c r="I29" s="49">
        <v>2</v>
      </c>
      <c r="J29" s="49">
        <v>11</v>
      </c>
      <c r="K29" s="49"/>
      <c r="U29">
        <v>1028</v>
      </c>
    </row>
    <row r="30" spans="1:21" x14ac:dyDescent="0.15">
      <c r="A30" s="14">
        <v>42211</v>
      </c>
      <c r="B30" s="49">
        <v>12</v>
      </c>
      <c r="C30" s="49">
        <v>20</v>
      </c>
      <c r="D30" s="49">
        <v>9</v>
      </c>
      <c r="E30" s="49">
        <v>26</v>
      </c>
      <c r="F30" s="49">
        <v>6</v>
      </c>
      <c r="G30" s="49">
        <v>13</v>
      </c>
      <c r="H30" s="49">
        <v>7</v>
      </c>
      <c r="I30" s="49">
        <v>3</v>
      </c>
      <c r="J30" s="49">
        <v>3</v>
      </c>
      <c r="K30" s="49"/>
      <c r="U30">
        <v>1881</v>
      </c>
    </row>
    <row r="31" spans="1:21" x14ac:dyDescent="0.15">
      <c r="A31" s="14">
        <v>42212</v>
      </c>
      <c r="B31" s="49">
        <v>14</v>
      </c>
      <c r="C31" s="49">
        <v>21</v>
      </c>
      <c r="D31" s="49">
        <v>6</v>
      </c>
      <c r="E31" s="49">
        <v>27</v>
      </c>
      <c r="F31" s="49">
        <v>10</v>
      </c>
      <c r="G31" s="49">
        <v>26</v>
      </c>
      <c r="H31" s="49">
        <v>11</v>
      </c>
      <c r="I31" s="49">
        <v>10</v>
      </c>
      <c r="J31" s="49">
        <v>1</v>
      </c>
      <c r="K31" s="49"/>
      <c r="U31">
        <v>1544</v>
      </c>
    </row>
    <row r="32" spans="1:21" x14ac:dyDescent="0.15">
      <c r="A32" s="14">
        <v>42213</v>
      </c>
      <c r="B32" s="49">
        <v>5</v>
      </c>
      <c r="C32" s="49">
        <v>19</v>
      </c>
      <c r="D32" s="49">
        <v>10</v>
      </c>
      <c r="E32" s="49">
        <v>32</v>
      </c>
      <c r="F32" s="49">
        <v>5</v>
      </c>
      <c r="G32" s="49">
        <v>26</v>
      </c>
      <c r="H32" s="49">
        <v>6</v>
      </c>
      <c r="I32" s="49">
        <v>9</v>
      </c>
      <c r="J32" s="49">
        <v>11</v>
      </c>
      <c r="K32" s="49"/>
      <c r="U32">
        <v>1625</v>
      </c>
    </row>
    <row r="33" spans="1:21" x14ac:dyDescent="0.15">
      <c r="A33" s="14">
        <v>42214</v>
      </c>
      <c r="B33" s="49">
        <v>12</v>
      </c>
      <c r="C33" s="49">
        <v>36</v>
      </c>
      <c r="D33" s="49">
        <v>9</v>
      </c>
      <c r="E33" s="49">
        <v>41</v>
      </c>
      <c r="F33" s="49">
        <v>10</v>
      </c>
      <c r="G33" s="49">
        <v>22</v>
      </c>
      <c r="H33" s="49">
        <v>5</v>
      </c>
      <c r="I33" s="49">
        <v>10</v>
      </c>
      <c r="J33" s="49">
        <v>7</v>
      </c>
      <c r="K33" s="49"/>
    </row>
    <row r="34" spans="1:21" x14ac:dyDescent="0.15">
      <c r="A34" s="14">
        <v>42215</v>
      </c>
      <c r="B34" s="49">
        <v>16</v>
      </c>
      <c r="C34" s="49">
        <v>32</v>
      </c>
      <c r="D34" s="49">
        <v>10</v>
      </c>
      <c r="E34" s="49">
        <v>31</v>
      </c>
      <c r="F34" s="49">
        <v>9</v>
      </c>
      <c r="G34" s="49">
        <v>27</v>
      </c>
      <c r="H34" s="49">
        <v>13</v>
      </c>
      <c r="I34" s="49">
        <v>0</v>
      </c>
      <c r="J34" s="49">
        <v>14</v>
      </c>
      <c r="K34" s="49"/>
      <c r="U34" s="39">
        <v>2900</v>
      </c>
    </row>
    <row r="35" spans="1:21" x14ac:dyDescent="0.15">
      <c r="A35" s="14">
        <v>42216</v>
      </c>
      <c r="B35" s="49">
        <v>3</v>
      </c>
      <c r="C35" s="49">
        <v>15</v>
      </c>
      <c r="D35" s="49">
        <v>7</v>
      </c>
      <c r="E35" s="49">
        <v>19</v>
      </c>
      <c r="F35" s="49">
        <v>3</v>
      </c>
      <c r="G35" s="49">
        <v>33</v>
      </c>
      <c r="H35" s="49">
        <v>16</v>
      </c>
      <c r="I35" s="49">
        <v>4</v>
      </c>
      <c r="J35" s="49">
        <v>13</v>
      </c>
      <c r="K35" s="49"/>
      <c r="U35" s="63"/>
    </row>
    <row r="36" spans="1:21" x14ac:dyDescent="0.15">
      <c r="A36" s="27" t="s">
        <v>381</v>
      </c>
      <c r="B36" s="45">
        <f>B5+B6+B8+B9+B10+B11+B12+B13+B14+B15+B16+B17+B18+B19+B20+B21+B22+B23+B25+B24+B26+B27+B28+B29+B30+B31+B32+B33+B34+B7+B35</f>
        <v>264</v>
      </c>
      <c r="C36" s="45">
        <f>C5+C6+C8+C9+C10+C11+C12+C13+C14+C15+C16+C17+C18+C19+C20+C21+C22+C23+C25+C24+C26+C27+C28+C29+C30+C31+C32+C33+C34+C7+C35</f>
        <v>616</v>
      </c>
      <c r="D36" s="45">
        <f t="shared" ref="D36:K36" si="0">D5+D6+D8+D9+D10+D11+D12+D13+D14+D15+D16+D17+D18+D19+D20+D21+D22+D23+D25+D24+D26+D27+D28+D29+D30+D31+D32+D33+D34+D7</f>
        <v>234</v>
      </c>
      <c r="E36" s="45">
        <f t="shared" si="0"/>
        <v>596</v>
      </c>
      <c r="F36" s="45">
        <f t="shared" si="0"/>
        <v>148</v>
      </c>
      <c r="G36" s="45">
        <f t="shared" si="0"/>
        <v>580</v>
      </c>
      <c r="H36" s="45">
        <f t="shared" si="0"/>
        <v>338</v>
      </c>
      <c r="I36" s="45">
        <f t="shared" si="0"/>
        <v>104</v>
      </c>
      <c r="J36" s="45">
        <f t="shared" si="0"/>
        <v>121</v>
      </c>
      <c r="K36" s="45">
        <f t="shared" si="0"/>
        <v>0</v>
      </c>
    </row>
    <row r="37" spans="1:21" x14ac:dyDescent="0.15">
      <c r="A37" s="38" t="s">
        <v>382</v>
      </c>
      <c r="B37" s="39"/>
      <c r="C37" s="59"/>
      <c r="D37" s="46">
        <f>B36+C36+D36</f>
        <v>1114</v>
      </c>
      <c r="E37" s="46">
        <f>E36</f>
        <v>596</v>
      </c>
      <c r="F37" s="46"/>
      <c r="G37" s="46">
        <f>G36</f>
        <v>580</v>
      </c>
      <c r="H37" s="46">
        <f>H36</f>
        <v>338</v>
      </c>
      <c r="I37" s="39"/>
      <c r="J37" s="39"/>
      <c r="K37" s="40"/>
    </row>
    <row r="38" spans="1:21" x14ac:dyDescent="0.15">
      <c r="A38" s="27" t="s">
        <v>383</v>
      </c>
      <c r="B38" s="35" t="s">
        <v>6</v>
      </c>
      <c r="C38" s="45">
        <v>34</v>
      </c>
      <c r="D38" s="35" t="s">
        <v>387</v>
      </c>
      <c r="E38" s="41">
        <f>E37/D37</f>
        <v>0.53500897666068226</v>
      </c>
      <c r="F38" s="35"/>
      <c r="G38" s="35" t="s">
        <v>388</v>
      </c>
      <c r="H38" s="41">
        <f>H37/G37</f>
        <v>0.58275862068965523</v>
      </c>
      <c r="I38" s="35" t="s">
        <v>8</v>
      </c>
      <c r="J38" s="45">
        <v>18</v>
      </c>
      <c r="K38" s="36"/>
    </row>
  </sheetData>
  <mergeCells count="5">
    <mergeCell ref="B1:D1"/>
    <mergeCell ref="E1:F1"/>
    <mergeCell ref="G1:K1"/>
    <mergeCell ref="B2:C2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6" zoomScale="115" zoomScaleNormal="115" workbookViewId="0">
      <selection activeCell="E35" sqref="E35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</cols>
  <sheetData>
    <row r="1" spans="1:11" s="1" customFormat="1" ht="27.75" customHeight="1" x14ac:dyDescent="0.25">
      <c r="A1" s="26" t="s">
        <v>2</v>
      </c>
      <c r="B1" s="92" t="s">
        <v>6</v>
      </c>
      <c r="C1" s="93"/>
      <c r="D1" s="93"/>
      <c r="E1" s="92" t="s">
        <v>7</v>
      </c>
      <c r="F1" s="94"/>
      <c r="G1" s="95" t="s">
        <v>8</v>
      </c>
      <c r="H1" s="95"/>
      <c r="I1" s="95"/>
      <c r="J1" s="95"/>
      <c r="K1" s="95"/>
    </row>
    <row r="2" spans="1:11" ht="15.75" customHeight="1" x14ac:dyDescent="0.15">
      <c r="A2" s="5"/>
      <c r="B2" s="96" t="s">
        <v>5</v>
      </c>
      <c r="C2" s="97"/>
      <c r="D2" s="28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</row>
    <row r="3" spans="1:11" ht="15.75" customHeight="1" x14ac:dyDescent="0.15">
      <c r="A3" s="5" t="s">
        <v>112</v>
      </c>
      <c r="B3" s="96" t="s">
        <v>392</v>
      </c>
      <c r="C3" s="97"/>
      <c r="D3" s="42">
        <v>430</v>
      </c>
      <c r="E3" s="43">
        <v>1520</v>
      </c>
      <c r="F3" s="43"/>
      <c r="G3" s="44">
        <v>1873</v>
      </c>
      <c r="H3" s="44">
        <v>1130</v>
      </c>
      <c r="I3" s="44">
        <v>366</v>
      </c>
      <c r="J3" s="44">
        <v>161</v>
      </c>
      <c r="K3" s="31"/>
    </row>
    <row r="4" spans="1:11" ht="15.75" customHeight="1" x14ac:dyDescent="0.15">
      <c r="A4" s="5"/>
      <c r="B4" s="28" t="s">
        <v>96</v>
      </c>
      <c r="C4" s="32" t="s">
        <v>52</v>
      </c>
      <c r="D4" s="28" t="s">
        <v>52</v>
      </c>
      <c r="E4" s="33"/>
      <c r="F4" s="29"/>
      <c r="G4" s="30"/>
      <c r="H4" s="30"/>
      <c r="I4" s="30"/>
      <c r="J4" s="30"/>
      <c r="K4" s="47"/>
    </row>
    <row r="5" spans="1:11" x14ac:dyDescent="0.15">
      <c r="A5" s="14">
        <v>42156</v>
      </c>
      <c r="B5" s="49">
        <v>2</v>
      </c>
      <c r="C5" s="49">
        <v>13</v>
      </c>
      <c r="D5" s="49" t="s">
        <v>263</v>
      </c>
      <c r="E5" s="49" t="s">
        <v>255</v>
      </c>
      <c r="F5" s="51">
        <v>8</v>
      </c>
      <c r="G5" s="49">
        <v>8</v>
      </c>
      <c r="H5" s="49">
        <v>6</v>
      </c>
      <c r="I5" s="49">
        <v>2</v>
      </c>
      <c r="J5" s="49">
        <v>0</v>
      </c>
      <c r="K5" s="49">
        <v>0</v>
      </c>
    </row>
    <row r="6" spans="1:11" x14ac:dyDescent="0.15">
      <c r="A6" s="14">
        <v>42157</v>
      </c>
      <c r="B6" s="49">
        <v>0</v>
      </c>
      <c r="C6" s="49">
        <v>1</v>
      </c>
      <c r="D6" s="50">
        <v>2</v>
      </c>
      <c r="E6" s="49" t="s">
        <v>254</v>
      </c>
      <c r="F6" s="49" t="s">
        <v>355</v>
      </c>
      <c r="G6" s="49" t="s">
        <v>256</v>
      </c>
      <c r="H6" s="49" t="s">
        <v>257</v>
      </c>
      <c r="I6" s="49" t="s">
        <v>258</v>
      </c>
      <c r="J6" s="49" t="s">
        <v>259</v>
      </c>
      <c r="K6" s="49">
        <v>0</v>
      </c>
    </row>
    <row r="7" spans="1:11" x14ac:dyDescent="0.15">
      <c r="A7" s="14">
        <v>42158</v>
      </c>
      <c r="B7" s="49" t="s">
        <v>268</v>
      </c>
      <c r="C7" s="49" t="s">
        <v>269</v>
      </c>
      <c r="D7" s="49" t="s">
        <v>19</v>
      </c>
      <c r="E7" s="49" t="s">
        <v>266</v>
      </c>
      <c r="F7" s="49" t="s">
        <v>355</v>
      </c>
      <c r="G7" s="49" t="s">
        <v>267</v>
      </c>
      <c r="H7" s="49" t="s">
        <v>266</v>
      </c>
      <c r="I7" s="49" t="s">
        <v>265</v>
      </c>
      <c r="J7" s="49" t="s">
        <v>264</v>
      </c>
      <c r="K7" s="49">
        <v>0</v>
      </c>
    </row>
    <row r="8" spans="1:11" x14ac:dyDescent="0.15">
      <c r="A8" s="14">
        <v>42159</v>
      </c>
      <c r="B8" s="49" t="s">
        <v>270</v>
      </c>
      <c r="C8" s="49" t="s">
        <v>271</v>
      </c>
      <c r="D8" s="49" t="s">
        <v>270</v>
      </c>
      <c r="E8" s="49" t="s">
        <v>273</v>
      </c>
      <c r="F8" s="49" t="s">
        <v>356</v>
      </c>
      <c r="G8" s="49" t="s">
        <v>282</v>
      </c>
      <c r="H8" s="49" t="s">
        <v>283</v>
      </c>
      <c r="I8" s="49" t="s">
        <v>270</v>
      </c>
      <c r="J8" s="49" t="s">
        <v>284</v>
      </c>
      <c r="K8" s="49">
        <v>0</v>
      </c>
    </row>
    <row r="9" spans="1:11" x14ac:dyDescent="0.15">
      <c r="A9" s="14">
        <v>42160</v>
      </c>
      <c r="B9" s="49" t="s">
        <v>268</v>
      </c>
      <c r="C9" s="49" t="s">
        <v>272</v>
      </c>
      <c r="D9" s="49" t="s">
        <v>277</v>
      </c>
      <c r="E9" s="49" t="s">
        <v>269</v>
      </c>
      <c r="F9" s="49" t="s">
        <v>345</v>
      </c>
      <c r="G9" s="49" t="s">
        <v>279</v>
      </c>
      <c r="H9" s="49" t="s">
        <v>273</v>
      </c>
      <c r="I9" s="49" t="s">
        <v>280</v>
      </c>
      <c r="J9" s="49" t="s">
        <v>281</v>
      </c>
      <c r="K9" s="49">
        <v>0</v>
      </c>
    </row>
    <row r="10" spans="1:11" x14ac:dyDescent="0.15">
      <c r="A10" s="14">
        <v>42161</v>
      </c>
      <c r="B10" s="49" t="s">
        <v>273</v>
      </c>
      <c r="C10" s="49" t="s">
        <v>274</v>
      </c>
      <c r="D10" s="49" t="s">
        <v>285</v>
      </c>
      <c r="E10" s="49" t="s">
        <v>275</v>
      </c>
      <c r="F10" s="49" t="s">
        <v>349</v>
      </c>
      <c r="G10" s="49" t="s">
        <v>276</v>
      </c>
      <c r="H10" s="49" t="s">
        <v>273</v>
      </c>
      <c r="I10" s="49" t="s">
        <v>278</v>
      </c>
      <c r="J10" s="49" t="s">
        <v>277</v>
      </c>
      <c r="K10" s="49">
        <v>0</v>
      </c>
    </row>
    <row r="11" spans="1:11" x14ac:dyDescent="0.15">
      <c r="A11" s="14">
        <v>42162</v>
      </c>
      <c r="B11" s="49" t="s">
        <v>286</v>
      </c>
      <c r="C11" s="49" t="s">
        <v>287</v>
      </c>
      <c r="D11" s="49">
        <v>5</v>
      </c>
      <c r="E11" s="49" t="s">
        <v>269</v>
      </c>
      <c r="F11" s="49" t="s">
        <v>347</v>
      </c>
      <c r="G11" s="49" t="s">
        <v>21</v>
      </c>
      <c r="H11" s="49" t="s">
        <v>293</v>
      </c>
      <c r="I11" s="49" t="s">
        <v>291</v>
      </c>
      <c r="J11" s="49" t="s">
        <v>292</v>
      </c>
      <c r="K11" s="49">
        <v>0</v>
      </c>
    </row>
    <row r="12" spans="1:11" x14ac:dyDescent="0.15">
      <c r="A12" s="14">
        <v>42163</v>
      </c>
      <c r="B12" s="49" t="s">
        <v>294</v>
      </c>
      <c r="C12" s="49" t="s">
        <v>295</v>
      </c>
      <c r="D12" s="49" t="s">
        <v>307</v>
      </c>
      <c r="E12" s="49" t="s">
        <v>288</v>
      </c>
      <c r="F12" s="49" t="s">
        <v>354</v>
      </c>
      <c r="G12" s="49" t="s">
        <v>289</v>
      </c>
      <c r="H12" s="49" t="s">
        <v>290</v>
      </c>
      <c r="I12" s="49" t="s">
        <v>288</v>
      </c>
      <c r="J12" s="49" t="s">
        <v>291</v>
      </c>
      <c r="K12" s="49">
        <v>0</v>
      </c>
    </row>
    <row r="13" spans="1:11" x14ac:dyDescent="0.15">
      <c r="A13" s="14">
        <v>42164</v>
      </c>
      <c r="B13" s="49" t="s">
        <v>300</v>
      </c>
      <c r="C13" s="49" t="s">
        <v>301</v>
      </c>
      <c r="D13" s="49" t="s">
        <v>308</v>
      </c>
      <c r="E13" s="49" t="s">
        <v>296</v>
      </c>
      <c r="F13" s="49" t="s">
        <v>351</v>
      </c>
      <c r="G13" s="49" t="s">
        <v>297</v>
      </c>
      <c r="H13" s="49" t="s">
        <v>12</v>
      </c>
      <c r="I13" s="49" t="s">
        <v>298</v>
      </c>
      <c r="J13" s="49" t="s">
        <v>299</v>
      </c>
      <c r="K13" s="49">
        <v>0</v>
      </c>
    </row>
    <row r="14" spans="1:11" x14ac:dyDescent="0.15">
      <c r="A14" s="14">
        <v>42165</v>
      </c>
      <c r="B14" s="49" t="s">
        <v>309</v>
      </c>
      <c r="C14" s="49" t="s">
        <v>310</v>
      </c>
      <c r="D14" s="49" t="s">
        <v>320</v>
      </c>
      <c r="E14" s="49" t="s">
        <v>302</v>
      </c>
      <c r="F14" s="49" t="s">
        <v>353</v>
      </c>
      <c r="G14" s="49" t="s">
        <v>303</v>
      </c>
      <c r="H14" s="49" t="s">
        <v>304</v>
      </c>
      <c r="I14" s="49" t="s">
        <v>305</v>
      </c>
      <c r="J14" s="49" t="s">
        <v>306</v>
      </c>
      <c r="K14" s="49">
        <v>0</v>
      </c>
    </row>
    <row r="15" spans="1:11" x14ac:dyDescent="0.15">
      <c r="A15" s="14">
        <v>42166</v>
      </c>
      <c r="B15" s="49" t="s">
        <v>315</v>
      </c>
      <c r="C15" s="49" t="s">
        <v>316</v>
      </c>
      <c r="D15" s="49" t="s">
        <v>327</v>
      </c>
      <c r="E15" s="49" t="s">
        <v>309</v>
      </c>
      <c r="F15" s="49" t="s">
        <v>351</v>
      </c>
      <c r="G15" s="49" t="s">
        <v>311</v>
      </c>
      <c r="H15" s="49" t="s">
        <v>312</v>
      </c>
      <c r="I15" s="49" t="s">
        <v>313</v>
      </c>
      <c r="J15" s="49" t="s">
        <v>314</v>
      </c>
      <c r="K15" s="49">
        <v>0</v>
      </c>
    </row>
    <row r="16" spans="1:11" x14ac:dyDescent="0.15">
      <c r="A16" s="14">
        <v>42167</v>
      </c>
      <c r="B16" s="49" t="s">
        <v>315</v>
      </c>
      <c r="C16" s="49" t="s">
        <v>317</v>
      </c>
      <c r="D16" s="49" t="s">
        <v>315</v>
      </c>
      <c r="E16" s="49" t="s">
        <v>321</v>
      </c>
      <c r="F16" s="49" t="s">
        <v>352</v>
      </c>
      <c r="G16" s="49" t="s">
        <v>318</v>
      </c>
      <c r="H16" s="51">
        <v>9</v>
      </c>
      <c r="I16" s="49" t="s">
        <v>324</v>
      </c>
      <c r="J16" s="49" t="s">
        <v>322</v>
      </c>
      <c r="K16" s="49">
        <v>0</v>
      </c>
    </row>
    <row r="17" spans="1:11" x14ac:dyDescent="0.15">
      <c r="A17" s="14">
        <v>42168</v>
      </c>
      <c r="B17" s="49" t="s">
        <v>318</v>
      </c>
      <c r="C17" s="49" t="s">
        <v>319</v>
      </c>
      <c r="D17" s="49" t="s">
        <v>328</v>
      </c>
      <c r="E17" s="49" t="s">
        <v>318</v>
      </c>
      <c r="F17" s="49" t="s">
        <v>350</v>
      </c>
      <c r="G17" s="49" t="s">
        <v>321</v>
      </c>
      <c r="H17" s="49" t="s">
        <v>325</v>
      </c>
      <c r="I17" s="49" t="s">
        <v>326</v>
      </c>
      <c r="J17" s="49" t="s">
        <v>322</v>
      </c>
      <c r="K17" s="49">
        <v>0</v>
      </c>
    </row>
    <row r="18" spans="1:11" x14ac:dyDescent="0.15">
      <c r="A18" s="14">
        <v>42169</v>
      </c>
      <c r="B18" s="49" t="s">
        <v>329</v>
      </c>
      <c r="C18" s="49" t="s">
        <v>330</v>
      </c>
      <c r="D18" s="49" t="s">
        <v>341</v>
      </c>
      <c r="E18" s="51" t="s">
        <v>320</v>
      </c>
      <c r="F18" s="49" t="s">
        <v>346</v>
      </c>
      <c r="G18" s="56" t="s">
        <v>320</v>
      </c>
      <c r="H18" s="49" t="s">
        <v>315</v>
      </c>
      <c r="I18" s="49" t="s">
        <v>324</v>
      </c>
      <c r="J18" s="49" t="s">
        <v>323</v>
      </c>
      <c r="K18" s="49">
        <v>0</v>
      </c>
    </row>
    <row r="19" spans="1:11" x14ac:dyDescent="0.15">
      <c r="A19" s="14">
        <v>42170</v>
      </c>
      <c r="B19" s="49" t="s">
        <v>336</v>
      </c>
      <c r="C19" s="49" t="s">
        <v>337</v>
      </c>
      <c r="D19" s="49" t="s">
        <v>342</v>
      </c>
      <c r="E19" s="57" t="s">
        <v>331</v>
      </c>
      <c r="F19" s="49" t="s">
        <v>351</v>
      </c>
      <c r="G19" s="51">
        <v>17</v>
      </c>
      <c r="H19" s="49" t="s">
        <v>332</v>
      </c>
      <c r="I19" s="49" t="s">
        <v>333</v>
      </c>
      <c r="J19" s="49" t="s">
        <v>334</v>
      </c>
      <c r="K19" s="49">
        <v>0</v>
      </c>
    </row>
    <row r="20" spans="1:11" x14ac:dyDescent="0.15">
      <c r="A20" s="14">
        <v>42171</v>
      </c>
      <c r="B20" s="49" t="s">
        <v>343</v>
      </c>
      <c r="C20" s="49" t="s">
        <v>344</v>
      </c>
      <c r="D20" s="49" t="s">
        <v>363</v>
      </c>
      <c r="E20" s="49" t="s">
        <v>335</v>
      </c>
      <c r="F20" s="49" t="s">
        <v>351</v>
      </c>
      <c r="G20" s="49" t="s">
        <v>338</v>
      </c>
      <c r="H20" s="49" t="s">
        <v>339</v>
      </c>
      <c r="I20" s="49" t="s">
        <v>340</v>
      </c>
      <c r="J20" s="49" t="s">
        <v>340</v>
      </c>
      <c r="K20" s="49">
        <v>0</v>
      </c>
    </row>
    <row r="21" spans="1:11" x14ac:dyDescent="0.15">
      <c r="A21" s="14">
        <v>42172</v>
      </c>
      <c r="B21" s="49" t="s">
        <v>357</v>
      </c>
      <c r="C21" s="49" t="s">
        <v>358</v>
      </c>
      <c r="D21" s="49" t="s">
        <v>385</v>
      </c>
      <c r="E21" s="49" t="s">
        <v>349</v>
      </c>
      <c r="F21" s="49" t="s">
        <v>350</v>
      </c>
      <c r="G21" s="49" t="s">
        <v>343</v>
      </c>
      <c r="H21" s="49" t="s">
        <v>345</v>
      </c>
      <c r="I21" s="49" t="s">
        <v>346</v>
      </c>
      <c r="J21" s="49" t="s">
        <v>347</v>
      </c>
      <c r="K21" s="49">
        <v>0</v>
      </c>
    </row>
    <row r="22" spans="1:11" x14ac:dyDescent="0.15">
      <c r="A22" s="14">
        <v>42173</v>
      </c>
      <c r="B22" s="49" t="s">
        <v>364</v>
      </c>
      <c r="C22" s="49" t="s">
        <v>365</v>
      </c>
      <c r="D22" s="49" t="s">
        <v>376</v>
      </c>
      <c r="E22" s="49" t="s">
        <v>359</v>
      </c>
      <c r="F22" s="49" t="s">
        <v>360</v>
      </c>
      <c r="G22" s="49" t="s">
        <v>358</v>
      </c>
      <c r="H22" s="49" t="s">
        <v>361</v>
      </c>
      <c r="I22" s="49" t="s">
        <v>362</v>
      </c>
      <c r="J22" s="49" t="s">
        <v>360</v>
      </c>
      <c r="K22" s="49">
        <v>0</v>
      </c>
    </row>
    <row r="23" spans="1:11" x14ac:dyDescent="0.15">
      <c r="A23" s="14">
        <v>42174</v>
      </c>
      <c r="B23" s="49" t="s">
        <v>366</v>
      </c>
      <c r="C23" s="49" t="s">
        <v>367</v>
      </c>
      <c r="D23" s="49" t="s">
        <v>368</v>
      </c>
      <c r="E23" s="49" t="s">
        <v>372</v>
      </c>
      <c r="F23" s="49" t="s">
        <v>364</v>
      </c>
      <c r="G23" s="49" t="s">
        <v>374</v>
      </c>
      <c r="H23" s="49">
        <v>18</v>
      </c>
      <c r="I23" s="49" t="s">
        <v>377</v>
      </c>
      <c r="J23" s="49" t="s">
        <v>378</v>
      </c>
      <c r="K23" s="49">
        <v>0</v>
      </c>
    </row>
    <row r="24" spans="1:11" x14ac:dyDescent="0.15">
      <c r="A24" s="14">
        <v>42175</v>
      </c>
      <c r="B24" s="49" t="s">
        <v>368</v>
      </c>
      <c r="C24" s="49" t="s">
        <v>369</v>
      </c>
      <c r="D24" s="49" t="s">
        <v>376</v>
      </c>
      <c r="E24" s="49" t="s">
        <v>371</v>
      </c>
      <c r="F24" s="49" t="s">
        <v>376</v>
      </c>
      <c r="G24" s="49" t="s">
        <v>373</v>
      </c>
      <c r="H24" s="49" t="s">
        <v>371</v>
      </c>
      <c r="I24" s="49" t="s">
        <v>379</v>
      </c>
      <c r="J24" s="49" t="s">
        <v>378</v>
      </c>
      <c r="K24" s="49">
        <v>0</v>
      </c>
    </row>
    <row r="25" spans="1:11" x14ac:dyDescent="0.15">
      <c r="A25" s="14">
        <v>42176</v>
      </c>
      <c r="B25" s="49" t="s">
        <v>368</v>
      </c>
      <c r="C25" s="49" t="s">
        <v>370</v>
      </c>
      <c r="D25" s="51">
        <v>7</v>
      </c>
      <c r="E25" s="49">
        <v>14</v>
      </c>
      <c r="F25" s="49" t="s">
        <v>376</v>
      </c>
      <c r="G25" s="49" t="s">
        <v>367</v>
      </c>
      <c r="H25" s="49" t="s">
        <v>365</v>
      </c>
      <c r="I25" s="49" t="s">
        <v>377</v>
      </c>
      <c r="J25" s="49" t="s">
        <v>379</v>
      </c>
      <c r="K25" s="49">
        <v>0</v>
      </c>
    </row>
    <row r="26" spans="1:11" x14ac:dyDescent="0.15">
      <c r="A26" s="14">
        <v>42177</v>
      </c>
      <c r="B26" s="49" t="s">
        <v>391</v>
      </c>
      <c r="C26" s="49">
        <v>16</v>
      </c>
      <c r="D26" s="49">
        <v>2</v>
      </c>
      <c r="E26" s="49">
        <v>7</v>
      </c>
      <c r="F26" s="49" t="s">
        <v>375</v>
      </c>
      <c r="G26" s="49" t="s">
        <v>384</v>
      </c>
      <c r="H26" s="49" t="s">
        <v>380</v>
      </c>
      <c r="I26" s="49" t="s">
        <v>364</v>
      </c>
      <c r="J26" s="49" t="s">
        <v>379</v>
      </c>
      <c r="K26" s="49">
        <v>0</v>
      </c>
    </row>
    <row r="27" spans="1:11" x14ac:dyDescent="0.15">
      <c r="A27" s="14">
        <v>42178</v>
      </c>
      <c r="B27" s="49">
        <v>10</v>
      </c>
      <c r="C27" s="49">
        <v>18</v>
      </c>
      <c r="D27" s="49">
        <v>3</v>
      </c>
      <c r="E27" s="49">
        <v>13</v>
      </c>
      <c r="F27" s="49">
        <v>7</v>
      </c>
      <c r="G27" s="49">
        <v>32</v>
      </c>
      <c r="H27" s="49">
        <v>9</v>
      </c>
      <c r="I27" s="49">
        <v>3</v>
      </c>
      <c r="J27" s="49">
        <v>19</v>
      </c>
      <c r="K27" s="49">
        <v>0</v>
      </c>
    </row>
    <row r="28" spans="1:11" x14ac:dyDescent="0.15">
      <c r="A28" s="14">
        <v>42179</v>
      </c>
      <c r="B28" s="49">
        <v>4</v>
      </c>
      <c r="C28" s="49">
        <v>17</v>
      </c>
      <c r="D28" s="49">
        <v>9</v>
      </c>
      <c r="E28" s="49">
        <v>9</v>
      </c>
      <c r="F28" s="49">
        <v>2</v>
      </c>
      <c r="G28" s="49">
        <v>11</v>
      </c>
      <c r="H28" s="49">
        <v>7</v>
      </c>
      <c r="I28" s="49">
        <v>3</v>
      </c>
      <c r="J28" s="49">
        <v>1</v>
      </c>
      <c r="K28" s="49">
        <v>0</v>
      </c>
    </row>
    <row r="29" spans="1:11" x14ac:dyDescent="0.15">
      <c r="A29" s="14">
        <v>42180</v>
      </c>
      <c r="B29" s="49">
        <v>14</v>
      </c>
      <c r="C29" s="49">
        <v>16</v>
      </c>
      <c r="D29" s="49">
        <v>5</v>
      </c>
      <c r="E29" s="49">
        <v>13</v>
      </c>
      <c r="F29" s="49">
        <v>6</v>
      </c>
      <c r="G29" s="49">
        <v>16</v>
      </c>
      <c r="H29" s="49">
        <v>10</v>
      </c>
      <c r="I29" s="49">
        <v>3</v>
      </c>
      <c r="J29" s="49">
        <v>3</v>
      </c>
      <c r="K29" s="49">
        <v>0</v>
      </c>
    </row>
    <row r="30" spans="1:11" x14ac:dyDescent="0.15">
      <c r="A30" s="14">
        <v>42181</v>
      </c>
      <c r="B30" s="49">
        <v>3</v>
      </c>
      <c r="C30" s="49">
        <v>13</v>
      </c>
      <c r="D30" s="49">
        <v>6</v>
      </c>
      <c r="E30" s="49">
        <v>11</v>
      </c>
      <c r="F30" s="49">
        <v>3</v>
      </c>
      <c r="G30" s="49">
        <v>19</v>
      </c>
      <c r="H30" s="49">
        <v>16</v>
      </c>
      <c r="I30" s="49">
        <v>1</v>
      </c>
      <c r="J30" s="49">
        <v>2</v>
      </c>
      <c r="K30" s="49">
        <v>0</v>
      </c>
    </row>
    <row r="31" spans="1:11" x14ac:dyDescent="0.15">
      <c r="A31" s="14">
        <v>42182</v>
      </c>
      <c r="B31" s="49">
        <v>7</v>
      </c>
      <c r="C31" s="49">
        <v>16</v>
      </c>
      <c r="D31" s="49">
        <v>10</v>
      </c>
      <c r="E31" s="49">
        <v>20</v>
      </c>
      <c r="F31" s="49">
        <v>6</v>
      </c>
      <c r="G31" s="49">
        <v>15</v>
      </c>
      <c r="H31" s="49">
        <v>13</v>
      </c>
      <c r="I31" s="49">
        <v>1</v>
      </c>
      <c r="J31" s="49">
        <v>1</v>
      </c>
      <c r="K31" s="49">
        <v>0</v>
      </c>
    </row>
    <row r="32" spans="1:11" x14ac:dyDescent="0.15">
      <c r="A32" s="14">
        <v>42183</v>
      </c>
      <c r="B32" s="49">
        <v>10</v>
      </c>
      <c r="C32" s="49">
        <v>24</v>
      </c>
      <c r="D32" s="49">
        <v>9</v>
      </c>
      <c r="E32" s="49">
        <v>14</v>
      </c>
      <c r="F32" s="49">
        <v>2</v>
      </c>
      <c r="G32" s="49">
        <v>6</v>
      </c>
      <c r="H32" s="49">
        <v>3</v>
      </c>
      <c r="I32" s="49">
        <v>2</v>
      </c>
      <c r="J32" s="49">
        <v>1</v>
      </c>
      <c r="K32" s="49">
        <v>0</v>
      </c>
    </row>
    <row r="33" spans="1:11" x14ac:dyDescent="0.15">
      <c r="A33" s="14">
        <v>42184</v>
      </c>
      <c r="B33" s="49">
        <v>10</v>
      </c>
      <c r="C33" s="49">
        <v>17</v>
      </c>
      <c r="D33" s="49">
        <v>5</v>
      </c>
      <c r="E33" s="49">
        <v>11</v>
      </c>
      <c r="F33" s="49">
        <v>3</v>
      </c>
      <c r="G33" s="49">
        <v>24</v>
      </c>
      <c r="H33" s="49">
        <v>11</v>
      </c>
      <c r="I33" s="49">
        <v>6</v>
      </c>
      <c r="J33" s="49">
        <v>2</v>
      </c>
      <c r="K33" s="49">
        <v>0</v>
      </c>
    </row>
    <row r="34" spans="1:11" x14ac:dyDescent="0.15">
      <c r="A34" s="14">
        <v>42185</v>
      </c>
      <c r="B34" s="49">
        <v>6</v>
      </c>
      <c r="C34" s="49">
        <v>16</v>
      </c>
      <c r="D34" s="49">
        <v>2</v>
      </c>
      <c r="E34" s="49">
        <v>11</v>
      </c>
      <c r="F34" s="49">
        <v>4</v>
      </c>
      <c r="G34" s="49">
        <v>17</v>
      </c>
      <c r="H34" s="49">
        <v>10</v>
      </c>
      <c r="I34" s="49">
        <v>3</v>
      </c>
      <c r="J34" s="49">
        <v>2</v>
      </c>
      <c r="K34" s="49">
        <v>0</v>
      </c>
    </row>
    <row r="35" spans="1:11" x14ac:dyDescent="0.15">
      <c r="A35" s="27" t="s">
        <v>381</v>
      </c>
      <c r="B35" s="45">
        <f>B5+B6+B8+B9+B10+B11+B12+B13+B14+B15+B16+B18+B19+B20+B21+B22+B23+B25+B24+B26+B27+B28+B29+B30+B31+B32+B33+B34</f>
        <v>199</v>
      </c>
      <c r="C35" s="45">
        <f t="shared" ref="C35:K35" si="0">C5+C6+C8+C9+C10+C11+C12+C13+C14+C15+C16+C18+C19+C20+C21+C22+C23+C25+C24+C26+C27+C28+C29+C30+C31+C32+C33+C34</f>
        <v>496</v>
      </c>
      <c r="D35" s="45">
        <f t="shared" si="0"/>
        <v>172</v>
      </c>
      <c r="E35" s="45">
        <f t="shared" si="0"/>
        <v>349</v>
      </c>
      <c r="F35" s="45">
        <f t="shared" si="0"/>
        <v>128</v>
      </c>
      <c r="G35" s="45">
        <f t="shared" si="0"/>
        <v>402</v>
      </c>
      <c r="H35" s="45">
        <f t="shared" si="0"/>
        <v>271</v>
      </c>
      <c r="I35" s="45">
        <f t="shared" si="0"/>
        <v>71</v>
      </c>
      <c r="J35" s="45">
        <f t="shared" si="0"/>
        <v>54</v>
      </c>
      <c r="K35" s="45">
        <f t="shared" si="0"/>
        <v>0</v>
      </c>
    </row>
    <row r="36" spans="1:11" x14ac:dyDescent="0.15">
      <c r="A36" s="38" t="s">
        <v>382</v>
      </c>
      <c r="B36" s="39"/>
      <c r="C36" s="39"/>
      <c r="D36" s="46">
        <f>B35+C35+D35</f>
        <v>867</v>
      </c>
      <c r="E36" s="46">
        <f>E35</f>
        <v>349</v>
      </c>
      <c r="F36" s="46"/>
      <c r="G36" s="46">
        <f>G35</f>
        <v>402</v>
      </c>
      <c r="H36" s="46">
        <f>H35</f>
        <v>271</v>
      </c>
      <c r="I36" s="39"/>
      <c r="J36" s="39"/>
      <c r="K36" s="40"/>
    </row>
    <row r="37" spans="1:11" x14ac:dyDescent="0.15">
      <c r="A37" s="27" t="s">
        <v>383</v>
      </c>
      <c r="B37" s="35" t="s">
        <v>386</v>
      </c>
      <c r="C37" s="35">
        <v>29</v>
      </c>
      <c r="D37" s="35" t="s">
        <v>387</v>
      </c>
      <c r="E37" s="41">
        <f>E36/D36</f>
        <v>0.40253748558246827</v>
      </c>
      <c r="F37" s="35"/>
      <c r="G37" s="35" t="s">
        <v>388</v>
      </c>
      <c r="H37" s="41">
        <f>H36/G36</f>
        <v>0.67412935323383083</v>
      </c>
      <c r="I37" s="35" t="s">
        <v>389</v>
      </c>
      <c r="J37" s="35">
        <v>13</v>
      </c>
      <c r="K37" s="36"/>
    </row>
  </sheetData>
  <mergeCells count="5">
    <mergeCell ref="B1:D1"/>
    <mergeCell ref="B2:C2"/>
    <mergeCell ref="B3:C3"/>
    <mergeCell ref="G1:K1"/>
    <mergeCell ref="E1:F1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C7:C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L14" sqref="L14"/>
    </sheetView>
  </sheetViews>
  <sheetFormatPr defaultRowHeight="13.5" x14ac:dyDescent="0.15"/>
  <cols>
    <col min="1" max="1" width="10.5" style="10" bestFit="1" customWidth="1"/>
    <col min="2" max="2" width="9.625" style="10" bestFit="1" customWidth="1"/>
    <col min="3" max="3" width="9.625" style="10" customWidth="1"/>
    <col min="4" max="4" width="9.625" style="10" bestFit="1" customWidth="1"/>
    <col min="5" max="5" width="12" style="10" customWidth="1"/>
    <col min="6" max="6" width="9.625" style="10" bestFit="1" customWidth="1"/>
    <col min="7" max="9" width="9.5" style="10" bestFit="1" customWidth="1"/>
    <col min="10" max="10" width="13.125" customWidth="1"/>
  </cols>
  <sheetData>
    <row r="1" spans="1:10" s="1" customFormat="1" ht="27.75" customHeight="1" x14ac:dyDescent="0.25">
      <c r="A1" s="25" t="s">
        <v>2</v>
      </c>
      <c r="B1" s="98" t="s">
        <v>6</v>
      </c>
      <c r="C1" s="99"/>
      <c r="D1" s="99"/>
      <c r="E1" s="25" t="s">
        <v>7</v>
      </c>
      <c r="F1" s="98" t="s">
        <v>8</v>
      </c>
      <c r="G1" s="99"/>
      <c r="H1" s="99"/>
      <c r="I1" s="100"/>
    </row>
    <row r="2" spans="1:10" ht="15.75" customHeight="1" x14ac:dyDescent="0.15">
      <c r="A2" s="5"/>
      <c r="B2" s="101" t="s">
        <v>5</v>
      </c>
      <c r="C2" s="102"/>
      <c r="D2" s="23" t="s">
        <v>0</v>
      </c>
      <c r="E2" s="12" t="s">
        <v>7</v>
      </c>
      <c r="F2" s="13" t="s">
        <v>1</v>
      </c>
      <c r="G2" s="13" t="s">
        <v>9</v>
      </c>
      <c r="H2" s="13" t="s">
        <v>3</v>
      </c>
      <c r="I2" s="13" t="s">
        <v>4</v>
      </c>
    </row>
    <row r="3" spans="1:10" ht="15.75" customHeight="1" x14ac:dyDescent="0.15">
      <c r="A3" s="5" t="s">
        <v>112</v>
      </c>
      <c r="B3" s="101" t="s">
        <v>260</v>
      </c>
      <c r="C3" s="102"/>
      <c r="D3" s="23">
        <v>279</v>
      </c>
      <c r="E3" s="12">
        <v>1157</v>
      </c>
      <c r="F3" s="13">
        <v>1345</v>
      </c>
      <c r="G3" s="13">
        <v>721</v>
      </c>
      <c r="H3" s="13">
        <v>338</v>
      </c>
      <c r="I3" s="13">
        <v>137</v>
      </c>
    </row>
    <row r="4" spans="1:10" ht="15.75" customHeight="1" x14ac:dyDescent="0.15">
      <c r="A4" s="5"/>
      <c r="B4" s="23" t="s">
        <v>96</v>
      </c>
      <c r="C4" s="24" t="s">
        <v>52</v>
      </c>
      <c r="D4" s="23" t="s">
        <v>52</v>
      </c>
      <c r="E4" s="12"/>
      <c r="F4" s="13"/>
      <c r="G4" s="13"/>
      <c r="H4" s="13"/>
      <c r="I4" s="13"/>
    </row>
    <row r="5" spans="1:10" x14ac:dyDescent="0.15">
      <c r="A5" s="14">
        <v>42125</v>
      </c>
      <c r="B5" s="2">
        <v>0</v>
      </c>
      <c r="C5" s="2">
        <v>7</v>
      </c>
      <c r="D5" s="3" t="s">
        <v>125</v>
      </c>
      <c r="E5" s="3" t="s">
        <v>126</v>
      </c>
      <c r="F5" s="3" t="s">
        <v>127</v>
      </c>
      <c r="G5" s="3" t="s">
        <v>125</v>
      </c>
      <c r="H5" s="3" t="s">
        <v>128</v>
      </c>
      <c r="I5" s="3" t="s">
        <v>128</v>
      </c>
    </row>
    <row r="6" spans="1:10" x14ac:dyDescent="0.15">
      <c r="A6" s="14">
        <v>42126</v>
      </c>
      <c r="B6" s="2" t="s">
        <v>123</v>
      </c>
      <c r="C6" s="2" t="s">
        <v>124</v>
      </c>
      <c r="D6" s="3" t="s">
        <v>123</v>
      </c>
      <c r="E6" s="3" t="s">
        <v>125</v>
      </c>
      <c r="F6" s="3" t="s">
        <v>127</v>
      </c>
      <c r="G6" s="3" t="s">
        <v>129</v>
      </c>
      <c r="H6" s="3" t="s">
        <v>128</v>
      </c>
      <c r="I6" s="3" t="s">
        <v>130</v>
      </c>
    </row>
    <row r="7" spans="1:10" x14ac:dyDescent="0.15">
      <c r="A7" s="14">
        <v>42127</v>
      </c>
      <c r="B7" s="2" t="s">
        <v>132</v>
      </c>
      <c r="C7" s="2" t="s">
        <v>133</v>
      </c>
      <c r="D7" s="3" t="s">
        <v>137</v>
      </c>
      <c r="E7" s="3" t="s">
        <v>123</v>
      </c>
      <c r="F7" s="3" t="s">
        <v>131</v>
      </c>
      <c r="G7" s="3" t="s">
        <v>127</v>
      </c>
      <c r="H7" s="3" t="s">
        <v>123</v>
      </c>
      <c r="I7" s="3" t="s">
        <v>130</v>
      </c>
    </row>
    <row r="8" spans="1:10" x14ac:dyDescent="0.15">
      <c r="A8" s="14">
        <v>42128</v>
      </c>
      <c r="B8" s="2" t="s">
        <v>138</v>
      </c>
      <c r="C8" s="2" t="s">
        <v>139</v>
      </c>
      <c r="D8" s="3" t="s">
        <v>140</v>
      </c>
      <c r="E8" s="3" t="s">
        <v>136</v>
      </c>
      <c r="F8" s="3" t="s">
        <v>134</v>
      </c>
      <c r="G8" s="3" t="s">
        <v>135</v>
      </c>
      <c r="H8" s="3" t="s">
        <v>132</v>
      </c>
      <c r="I8" s="3" t="s">
        <v>132</v>
      </c>
      <c r="J8" s="10"/>
    </row>
    <row r="9" spans="1:10" x14ac:dyDescent="0.15">
      <c r="A9" s="14">
        <v>42129</v>
      </c>
      <c r="B9" s="3" t="s">
        <v>144</v>
      </c>
      <c r="C9" s="3" t="s">
        <v>145</v>
      </c>
      <c r="D9" s="3" t="s">
        <v>150</v>
      </c>
      <c r="E9" s="3" t="s">
        <v>19</v>
      </c>
      <c r="F9" s="3" t="s">
        <v>142</v>
      </c>
      <c r="G9" s="3" t="s">
        <v>141</v>
      </c>
      <c r="H9" s="3" t="s">
        <v>143</v>
      </c>
      <c r="I9" s="3" t="s">
        <v>143</v>
      </c>
      <c r="J9" s="10"/>
    </row>
    <row r="10" spans="1:10" x14ac:dyDescent="0.15">
      <c r="A10" s="14">
        <v>42130</v>
      </c>
      <c r="B10" s="3" t="s">
        <v>151</v>
      </c>
      <c r="C10" s="3" t="s">
        <v>152</v>
      </c>
      <c r="D10" s="3" t="s">
        <v>155</v>
      </c>
      <c r="E10" s="3" t="s">
        <v>11</v>
      </c>
      <c r="F10" s="3" t="s">
        <v>147</v>
      </c>
      <c r="G10" s="3" t="s">
        <v>149</v>
      </c>
      <c r="H10" s="3" t="s">
        <v>146</v>
      </c>
      <c r="I10" s="3" t="s">
        <v>148</v>
      </c>
      <c r="J10" s="10"/>
    </row>
    <row r="11" spans="1:10" x14ac:dyDescent="0.15">
      <c r="A11" s="14">
        <v>42131</v>
      </c>
      <c r="B11" s="3" t="s">
        <v>156</v>
      </c>
      <c r="C11" s="3" t="s">
        <v>157</v>
      </c>
      <c r="D11" s="3" t="s">
        <v>162</v>
      </c>
      <c r="E11" s="3" t="s">
        <v>153</v>
      </c>
      <c r="F11" s="3" t="s">
        <v>154</v>
      </c>
      <c r="G11" s="3" t="s">
        <v>154</v>
      </c>
      <c r="H11" s="3" t="s">
        <v>155</v>
      </c>
      <c r="I11" s="3" t="s">
        <v>155</v>
      </c>
      <c r="J11" s="10"/>
    </row>
    <row r="12" spans="1:10" x14ac:dyDescent="0.15">
      <c r="A12" s="14">
        <v>42132</v>
      </c>
      <c r="B12" s="3" t="s">
        <v>158</v>
      </c>
      <c r="C12" s="3" t="s">
        <v>159</v>
      </c>
      <c r="D12" s="3" t="s">
        <v>163</v>
      </c>
      <c r="E12" s="3" t="s">
        <v>166</v>
      </c>
      <c r="F12" s="3" t="s">
        <v>163</v>
      </c>
      <c r="G12" s="3" t="s">
        <v>156</v>
      </c>
      <c r="H12" s="3" t="s">
        <v>160</v>
      </c>
      <c r="I12" s="3" t="s">
        <v>158</v>
      </c>
      <c r="J12" s="10"/>
    </row>
    <row r="13" spans="1:10" x14ac:dyDescent="0.15">
      <c r="A13" s="14">
        <v>42133</v>
      </c>
      <c r="B13" s="3" t="s">
        <v>160</v>
      </c>
      <c r="C13" s="3" t="s">
        <v>161</v>
      </c>
      <c r="D13" s="3" t="s">
        <v>164</v>
      </c>
      <c r="E13" s="3" t="s">
        <v>165</v>
      </c>
      <c r="F13" s="3" t="s">
        <v>160</v>
      </c>
      <c r="G13" s="3" t="s">
        <v>160</v>
      </c>
      <c r="H13" s="3" t="s">
        <v>167</v>
      </c>
      <c r="I13" s="3" t="s">
        <v>167</v>
      </c>
      <c r="J13" s="10"/>
    </row>
    <row r="14" spans="1:10" x14ac:dyDescent="0.15">
      <c r="A14" s="14">
        <v>42134</v>
      </c>
      <c r="B14" s="3" t="s">
        <v>168</v>
      </c>
      <c r="C14" s="3" t="s">
        <v>169</v>
      </c>
      <c r="D14" s="3" t="s">
        <v>18</v>
      </c>
      <c r="E14" s="3" t="s">
        <v>174</v>
      </c>
      <c r="F14" s="3" t="s">
        <v>156</v>
      </c>
      <c r="G14" s="3" t="s">
        <v>160</v>
      </c>
      <c r="H14" s="3" t="s">
        <v>158</v>
      </c>
      <c r="I14" s="3" t="s">
        <v>167</v>
      </c>
      <c r="J14" s="10"/>
    </row>
    <row r="15" spans="1:10" x14ac:dyDescent="0.15">
      <c r="A15" s="14">
        <v>42135</v>
      </c>
      <c r="B15" s="3" t="s">
        <v>175</v>
      </c>
      <c r="C15" s="3" t="s">
        <v>176</v>
      </c>
      <c r="D15" s="3" t="s">
        <v>179</v>
      </c>
      <c r="E15" s="3" t="s">
        <v>11</v>
      </c>
      <c r="F15" s="3" t="s">
        <v>170</v>
      </c>
      <c r="G15" s="3" t="s">
        <v>171</v>
      </c>
      <c r="H15" s="3" t="s">
        <v>172</v>
      </c>
      <c r="I15" s="3" t="s">
        <v>173</v>
      </c>
      <c r="J15" s="10"/>
    </row>
    <row r="16" spans="1:10" x14ac:dyDescent="0.15">
      <c r="A16" s="14">
        <v>42136</v>
      </c>
      <c r="B16" s="3" t="s">
        <v>180</v>
      </c>
      <c r="C16" s="3" t="s">
        <v>181</v>
      </c>
      <c r="D16" s="3" t="s">
        <v>181</v>
      </c>
      <c r="E16" s="3" t="s">
        <v>19</v>
      </c>
      <c r="F16" s="3" t="s">
        <v>14</v>
      </c>
      <c r="G16" s="3" t="s">
        <v>177</v>
      </c>
      <c r="H16" s="3" t="s">
        <v>178</v>
      </c>
      <c r="I16" s="3" t="s">
        <v>178</v>
      </c>
      <c r="J16" s="10"/>
    </row>
    <row r="17" spans="1:10" x14ac:dyDescent="0.15">
      <c r="A17" s="14">
        <v>42137</v>
      </c>
      <c r="B17" s="3" t="s">
        <v>184</v>
      </c>
      <c r="C17" s="3" t="s">
        <v>185</v>
      </c>
      <c r="D17" s="3" t="s">
        <v>186</v>
      </c>
      <c r="E17" s="3" t="s">
        <v>12</v>
      </c>
      <c r="F17" s="3" t="s">
        <v>182</v>
      </c>
      <c r="G17" s="3" t="s">
        <v>182</v>
      </c>
      <c r="H17" s="3" t="s">
        <v>183</v>
      </c>
      <c r="I17" s="3" t="s">
        <v>183</v>
      </c>
      <c r="J17" s="10"/>
    </row>
    <row r="18" spans="1:10" x14ac:dyDescent="0.15">
      <c r="A18" s="14">
        <v>42138</v>
      </c>
      <c r="B18" s="3" t="s">
        <v>188</v>
      </c>
      <c r="C18" s="3" t="s">
        <v>189</v>
      </c>
      <c r="D18" s="3" t="s">
        <v>199</v>
      </c>
      <c r="E18" s="18" t="s">
        <v>193</v>
      </c>
      <c r="F18" s="3" t="s">
        <v>195</v>
      </c>
      <c r="G18" s="3" t="s">
        <v>14</v>
      </c>
      <c r="H18" s="3" t="s">
        <v>187</v>
      </c>
      <c r="I18" s="3" t="s">
        <v>187</v>
      </c>
      <c r="J18" s="10"/>
    </row>
    <row r="19" spans="1:10" x14ac:dyDescent="0.15">
      <c r="A19" s="14">
        <v>42139</v>
      </c>
      <c r="B19" s="3" t="s">
        <v>190</v>
      </c>
      <c r="C19" s="3" t="s">
        <v>191</v>
      </c>
      <c r="D19" s="3" t="s">
        <v>190</v>
      </c>
      <c r="E19" s="3" t="s">
        <v>194</v>
      </c>
      <c r="F19" s="3" t="s">
        <v>194</v>
      </c>
      <c r="G19" s="3" t="s">
        <v>198</v>
      </c>
      <c r="H19" s="3" t="s">
        <v>199</v>
      </c>
      <c r="I19" s="3" t="s">
        <v>196</v>
      </c>
      <c r="J19" s="10"/>
    </row>
    <row r="20" spans="1:10" x14ac:dyDescent="0.15">
      <c r="A20" s="14">
        <v>42140</v>
      </c>
      <c r="B20" s="3" t="s">
        <v>188</v>
      </c>
      <c r="C20" s="3" t="s">
        <v>192</v>
      </c>
      <c r="D20" s="3" t="s">
        <v>196</v>
      </c>
      <c r="E20" s="3" t="s">
        <v>189</v>
      </c>
      <c r="F20" s="3" t="s">
        <v>196</v>
      </c>
      <c r="G20" s="3" t="s">
        <v>196</v>
      </c>
      <c r="H20" s="3" t="s">
        <v>197</v>
      </c>
      <c r="I20" s="3" t="s">
        <v>197</v>
      </c>
      <c r="J20" s="10"/>
    </row>
    <row r="21" spans="1:10" x14ac:dyDescent="0.15">
      <c r="A21" s="14">
        <v>42141</v>
      </c>
      <c r="B21" s="3" t="s">
        <v>200</v>
      </c>
      <c r="C21" s="3" t="s">
        <v>200</v>
      </c>
      <c r="D21" s="3" t="s">
        <v>214</v>
      </c>
      <c r="E21" s="3" t="s">
        <v>190</v>
      </c>
      <c r="F21" s="3" t="s">
        <v>195</v>
      </c>
      <c r="G21" s="3" t="s">
        <v>189</v>
      </c>
      <c r="H21" s="3" t="s">
        <v>196</v>
      </c>
      <c r="I21" s="3" t="s">
        <v>196</v>
      </c>
      <c r="J21" s="10"/>
    </row>
    <row r="22" spans="1:10" x14ac:dyDescent="0.15">
      <c r="A22" s="14">
        <v>42142</v>
      </c>
      <c r="B22" s="3" t="s">
        <v>204</v>
      </c>
      <c r="C22" s="3" t="s">
        <v>205</v>
      </c>
      <c r="D22" s="3" t="s">
        <v>211</v>
      </c>
      <c r="E22" s="3" t="s">
        <v>22</v>
      </c>
      <c r="F22" s="3" t="s">
        <v>202</v>
      </c>
      <c r="G22" s="3" t="s">
        <v>203</v>
      </c>
      <c r="H22" s="3" t="s">
        <v>201</v>
      </c>
      <c r="I22" s="3" t="s">
        <v>201</v>
      </c>
      <c r="J22" s="10"/>
    </row>
    <row r="23" spans="1:10" x14ac:dyDescent="0.15">
      <c r="A23" s="14">
        <v>42143</v>
      </c>
      <c r="B23" s="3" t="s">
        <v>209</v>
      </c>
      <c r="C23" s="3" t="s">
        <v>210</v>
      </c>
      <c r="D23" s="3" t="s">
        <v>215</v>
      </c>
      <c r="E23" s="3" t="s">
        <v>206</v>
      </c>
      <c r="F23" s="3" t="s">
        <v>207</v>
      </c>
      <c r="G23" s="3" t="s">
        <v>206</v>
      </c>
      <c r="H23" s="3" t="s">
        <v>204</v>
      </c>
      <c r="I23" s="3" t="s">
        <v>208</v>
      </c>
      <c r="J23" s="10"/>
    </row>
    <row r="24" spans="1:10" x14ac:dyDescent="0.15">
      <c r="A24" s="14">
        <v>42144</v>
      </c>
      <c r="B24" s="3" t="s">
        <v>218</v>
      </c>
      <c r="C24" s="3" t="s">
        <v>221</v>
      </c>
      <c r="D24" s="3" t="s">
        <v>226</v>
      </c>
      <c r="E24" s="3" t="s">
        <v>19</v>
      </c>
      <c r="F24" s="3" t="s">
        <v>212</v>
      </c>
      <c r="G24" s="3" t="s">
        <v>213</v>
      </c>
      <c r="H24" s="3" t="s">
        <v>214</v>
      </c>
      <c r="I24" s="3" t="s">
        <v>211</v>
      </c>
    </row>
    <row r="25" spans="1:10" x14ac:dyDescent="0.15">
      <c r="A25" s="14">
        <v>42145</v>
      </c>
      <c r="B25" s="3" t="s">
        <v>222</v>
      </c>
      <c r="C25" s="3" t="s">
        <v>223</v>
      </c>
      <c r="D25" s="10">
        <v>3</v>
      </c>
      <c r="E25" s="3" t="s">
        <v>220</v>
      </c>
      <c r="F25" s="3" t="s">
        <v>216</v>
      </c>
      <c r="G25" s="3" t="s">
        <v>218</v>
      </c>
      <c r="H25" s="3" t="s">
        <v>217</v>
      </c>
      <c r="I25" s="3" t="s">
        <v>219</v>
      </c>
    </row>
    <row r="26" spans="1:10" x14ac:dyDescent="0.15">
      <c r="A26" s="14">
        <v>42146</v>
      </c>
      <c r="B26" s="3" t="s">
        <v>224</v>
      </c>
      <c r="C26" s="3" t="s">
        <v>225</v>
      </c>
      <c r="D26" s="3" t="s">
        <v>230</v>
      </c>
      <c r="E26" s="3" t="s">
        <v>224</v>
      </c>
      <c r="F26" s="3" t="s">
        <v>228</v>
      </c>
      <c r="G26" s="3" t="s">
        <v>230</v>
      </c>
      <c r="H26" s="3" t="s">
        <v>232</v>
      </c>
      <c r="I26" s="3" t="s">
        <v>230</v>
      </c>
    </row>
    <row r="27" spans="1:10" x14ac:dyDescent="0.15">
      <c r="A27" s="14">
        <v>42147</v>
      </c>
      <c r="B27" s="3" t="s">
        <v>226</v>
      </c>
      <c r="C27" s="3" t="s">
        <v>226</v>
      </c>
      <c r="D27" s="3" t="s">
        <v>233</v>
      </c>
      <c r="E27" s="3" t="s">
        <v>228</v>
      </c>
      <c r="F27" s="3" t="s">
        <v>231</v>
      </c>
      <c r="G27" s="3" t="s">
        <v>227</v>
      </c>
      <c r="H27" s="3" t="s">
        <v>230</v>
      </c>
      <c r="I27" s="3" t="s">
        <v>230</v>
      </c>
    </row>
    <row r="28" spans="1:10" x14ac:dyDescent="0.15">
      <c r="A28" s="14">
        <v>42148</v>
      </c>
      <c r="B28" s="3" t="s">
        <v>234</v>
      </c>
      <c r="C28" s="3" t="s">
        <v>235</v>
      </c>
      <c r="D28" s="3" t="s">
        <v>250</v>
      </c>
      <c r="E28" s="3" t="s">
        <v>227</v>
      </c>
      <c r="F28" s="3" t="s">
        <v>229</v>
      </c>
      <c r="G28" s="3" t="s">
        <v>228</v>
      </c>
      <c r="H28" s="3" t="s">
        <v>230</v>
      </c>
      <c r="I28" s="3" t="s">
        <v>230</v>
      </c>
    </row>
    <row r="29" spans="1:10" x14ac:dyDescent="0.15">
      <c r="A29" s="14">
        <v>42149</v>
      </c>
      <c r="B29" s="3" t="s">
        <v>238</v>
      </c>
      <c r="C29" s="3" t="s">
        <v>239</v>
      </c>
      <c r="D29" s="3" t="s">
        <v>253</v>
      </c>
      <c r="E29" s="3" t="s">
        <v>234</v>
      </c>
      <c r="F29" s="3" t="s">
        <v>236</v>
      </c>
      <c r="G29" s="3" t="s">
        <v>237</v>
      </c>
      <c r="H29" s="3" t="s">
        <v>236</v>
      </c>
      <c r="I29" s="3" t="s">
        <v>237</v>
      </c>
    </row>
    <row r="30" spans="1:10" x14ac:dyDescent="0.15">
      <c r="A30" s="14">
        <v>42150</v>
      </c>
      <c r="B30" s="3" t="s">
        <v>244</v>
      </c>
      <c r="C30" s="3" t="s">
        <v>245</v>
      </c>
      <c r="D30" s="3" t="s">
        <v>261</v>
      </c>
      <c r="E30" s="3" t="s">
        <v>18</v>
      </c>
      <c r="F30" s="3" t="s">
        <v>240</v>
      </c>
      <c r="G30" s="3" t="s">
        <v>241</v>
      </c>
      <c r="H30" s="3" t="s">
        <v>242</v>
      </c>
      <c r="I30" s="3" t="s">
        <v>243</v>
      </c>
    </row>
    <row r="31" spans="1:10" x14ac:dyDescent="0.15">
      <c r="A31" s="14">
        <v>42151</v>
      </c>
      <c r="B31" s="3" t="s">
        <v>251</v>
      </c>
      <c r="C31" s="3" t="s">
        <v>252</v>
      </c>
      <c r="D31" s="3" t="s">
        <v>262</v>
      </c>
      <c r="E31" s="3" t="s">
        <v>11</v>
      </c>
      <c r="F31" s="3" t="s">
        <v>246</v>
      </c>
      <c r="G31" s="3" t="s">
        <v>247</v>
      </c>
      <c r="H31" s="3" t="s">
        <v>248</v>
      </c>
      <c r="I31" s="3" t="s">
        <v>249</v>
      </c>
    </row>
    <row r="32" spans="1:10" x14ac:dyDescent="0.15">
      <c r="A32" s="14">
        <v>42152</v>
      </c>
      <c r="B32" s="5">
        <v>4</v>
      </c>
      <c r="C32" s="5">
        <v>9</v>
      </c>
      <c r="D32" s="5">
        <v>4</v>
      </c>
      <c r="E32" s="5">
        <v>6</v>
      </c>
      <c r="F32" s="5">
        <v>7</v>
      </c>
      <c r="G32" s="5">
        <v>6</v>
      </c>
      <c r="H32" s="5">
        <v>0</v>
      </c>
      <c r="I32" s="5">
        <v>1</v>
      </c>
    </row>
    <row r="33" spans="1:9" x14ac:dyDescent="0.15">
      <c r="A33" s="14">
        <v>42153</v>
      </c>
      <c r="B33" s="5">
        <v>3</v>
      </c>
      <c r="C33" s="5">
        <v>12</v>
      </c>
      <c r="D33" s="5">
        <v>5</v>
      </c>
      <c r="E33" s="5">
        <v>2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14">
        <v>42154</v>
      </c>
      <c r="B34" s="5">
        <v>10</v>
      </c>
      <c r="C34" s="5">
        <v>16</v>
      </c>
      <c r="D34" s="5">
        <v>4</v>
      </c>
      <c r="E34" s="5">
        <v>13</v>
      </c>
      <c r="F34" s="5">
        <v>13</v>
      </c>
      <c r="G34" s="5">
        <v>10</v>
      </c>
      <c r="H34" s="5">
        <v>3</v>
      </c>
      <c r="I34" s="5">
        <v>0</v>
      </c>
    </row>
    <row r="35" spans="1:9" x14ac:dyDescent="0.15">
      <c r="A35" s="14">
        <v>42155</v>
      </c>
      <c r="B35" s="5">
        <v>4</v>
      </c>
      <c r="C35" s="5">
        <v>10</v>
      </c>
      <c r="D35" s="5">
        <v>0</v>
      </c>
      <c r="E35" s="5">
        <v>9</v>
      </c>
      <c r="F35" s="5">
        <v>12</v>
      </c>
      <c r="G35" s="5">
        <v>10</v>
      </c>
      <c r="H35" s="5">
        <v>2</v>
      </c>
      <c r="I35" s="5">
        <v>0</v>
      </c>
    </row>
    <row r="36" spans="1:9" x14ac:dyDescent="0.15">
      <c r="A36" s="5" t="s">
        <v>395</v>
      </c>
      <c r="B36" s="3">
        <f>B5+B6+B8+B9+B10+B11+B12+B13+B14+B15+B16+B18+B19+B20+B21+B22+B23+B25+B24+B26+B27+B28+B29+B30+B31+B32+B33+B34</f>
        <v>92</v>
      </c>
      <c r="C36" s="3">
        <f>C5+C6+C8+C9+C10+C11+C12+C13+C14+C15+C16+C18+C19+C20+C21+C22+C23+C25+C24+C26+C27+C28+C29+C30+C31+C32+C33+C34</f>
        <v>281</v>
      </c>
      <c r="D36" s="3">
        <f>D5+D6+D8+D9+D10+D11+D12+D13+D14+D15+D16+D18+D19+D20+D21+D22+D23+D25+D24+D26+D27+D28+D29+D30+D31+D32+D33+D34</f>
        <v>100</v>
      </c>
      <c r="E36" s="45">
        <f t="shared" ref="E36" si="0">E6+E7+E9+E10+E11+E12+E13+E14+E15+E16+E17+E19+E20+E21+E22+E23+E24+E26+E25+E27+E28+E29+E30+E31+E32+E33+E34+E35</f>
        <v>210</v>
      </c>
      <c r="F36" s="5"/>
      <c r="G36" s="5"/>
      <c r="H36" s="5"/>
      <c r="I36" s="5"/>
    </row>
  </sheetData>
  <mergeCells count="4">
    <mergeCell ref="B1:D1"/>
    <mergeCell ref="F1:I1"/>
    <mergeCell ref="B2:C2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G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E35" sqref="E35"/>
    </sheetView>
  </sheetViews>
  <sheetFormatPr defaultRowHeight="13.5" x14ac:dyDescent="0.15"/>
  <cols>
    <col min="1" max="1" width="10.5" style="10" bestFit="1" customWidth="1"/>
    <col min="2" max="2" width="9.625" style="10" bestFit="1" customWidth="1"/>
    <col min="3" max="3" width="9.625" style="10" customWidth="1"/>
    <col min="4" max="4" width="9.625" style="10" bestFit="1" customWidth="1"/>
    <col min="5" max="5" width="12" style="10" customWidth="1"/>
    <col min="6" max="6" width="9.625" style="10" bestFit="1" customWidth="1"/>
    <col min="7" max="9" width="9.5" style="10" bestFit="1" customWidth="1"/>
    <col min="10" max="10" width="13.125" customWidth="1"/>
  </cols>
  <sheetData>
    <row r="1" spans="1:10" s="1" customFormat="1" ht="27.75" customHeight="1" x14ac:dyDescent="0.25">
      <c r="A1" s="19" t="s">
        <v>2</v>
      </c>
      <c r="B1" s="98" t="s">
        <v>6</v>
      </c>
      <c r="C1" s="99"/>
      <c r="D1" s="99"/>
      <c r="E1" s="19" t="s">
        <v>7</v>
      </c>
      <c r="F1" s="98" t="s">
        <v>8</v>
      </c>
      <c r="G1" s="99"/>
      <c r="H1" s="99"/>
      <c r="I1" s="100"/>
    </row>
    <row r="2" spans="1:10" ht="15.75" customHeight="1" x14ac:dyDescent="0.15">
      <c r="A2" s="5"/>
      <c r="B2" s="101" t="s">
        <v>5</v>
      </c>
      <c r="C2" s="102"/>
      <c r="D2" s="20" t="s">
        <v>0</v>
      </c>
      <c r="E2" s="12" t="s">
        <v>7</v>
      </c>
      <c r="F2" s="13" t="s">
        <v>1</v>
      </c>
      <c r="G2" s="13" t="s">
        <v>9</v>
      </c>
      <c r="H2" s="13" t="s">
        <v>3</v>
      </c>
      <c r="I2" s="13" t="s">
        <v>4</v>
      </c>
    </row>
    <row r="3" spans="1:10" ht="15.75" customHeight="1" x14ac:dyDescent="0.15">
      <c r="A3" s="5" t="s">
        <v>112</v>
      </c>
      <c r="B3" s="101" t="s">
        <v>116</v>
      </c>
      <c r="C3" s="102"/>
      <c r="D3" s="22">
        <v>241</v>
      </c>
      <c r="E3" s="12">
        <v>897</v>
      </c>
      <c r="F3" s="13">
        <v>1085</v>
      </c>
      <c r="G3" s="13">
        <v>601</v>
      </c>
      <c r="H3" s="13">
        <v>321</v>
      </c>
      <c r="I3" s="13">
        <v>123</v>
      </c>
    </row>
    <row r="4" spans="1:10" ht="15.75" customHeight="1" x14ac:dyDescent="0.15">
      <c r="A4" s="5"/>
      <c r="B4" s="20"/>
      <c r="C4" s="21"/>
      <c r="D4" s="20"/>
      <c r="E4" s="12"/>
      <c r="F4" s="13"/>
      <c r="G4" s="13"/>
      <c r="H4" s="13"/>
      <c r="I4" s="13"/>
    </row>
    <row r="5" spans="1:10" x14ac:dyDescent="0.15">
      <c r="A5" s="14">
        <v>42095</v>
      </c>
      <c r="B5" s="2">
        <v>3</v>
      </c>
      <c r="C5" s="2">
        <v>5</v>
      </c>
      <c r="D5" s="3" t="s">
        <v>15</v>
      </c>
      <c r="E5" s="3" t="s">
        <v>47</v>
      </c>
      <c r="F5" s="3" t="s">
        <v>38</v>
      </c>
      <c r="G5" s="3" t="s">
        <v>50</v>
      </c>
      <c r="H5" s="3" t="s">
        <v>47</v>
      </c>
      <c r="I5" s="3" t="s">
        <v>51</v>
      </c>
    </row>
    <row r="6" spans="1:10" x14ac:dyDescent="0.15">
      <c r="A6" s="14">
        <v>42096</v>
      </c>
      <c r="B6" s="3" t="s">
        <v>17</v>
      </c>
      <c r="C6" s="3" t="s">
        <v>53</v>
      </c>
      <c r="D6" s="3" t="s">
        <v>44</v>
      </c>
      <c r="E6" s="3" t="s">
        <v>43</v>
      </c>
      <c r="F6" s="3" t="s">
        <v>48</v>
      </c>
      <c r="G6" s="3" t="s">
        <v>36</v>
      </c>
      <c r="H6" s="3" t="s">
        <v>36</v>
      </c>
      <c r="I6" s="3" t="s">
        <v>51</v>
      </c>
    </row>
    <row r="7" spans="1:10" x14ac:dyDescent="0.15">
      <c r="A7" s="14">
        <v>42097</v>
      </c>
      <c r="B7" s="3" t="s">
        <v>27</v>
      </c>
      <c r="C7" s="3" t="s">
        <v>54</v>
      </c>
      <c r="D7" s="3" t="s">
        <v>40</v>
      </c>
      <c r="E7" s="3" t="s">
        <v>42</v>
      </c>
      <c r="F7" s="3" t="s">
        <v>42</v>
      </c>
      <c r="G7" s="3" t="s">
        <v>41</v>
      </c>
      <c r="H7" s="3" t="s">
        <v>36</v>
      </c>
      <c r="I7" s="3" t="s">
        <v>45</v>
      </c>
    </row>
    <row r="8" spans="1:10" x14ac:dyDescent="0.15">
      <c r="A8" s="14">
        <v>42098</v>
      </c>
      <c r="B8" s="3" t="s">
        <v>12</v>
      </c>
      <c r="C8" s="3" t="s">
        <v>55</v>
      </c>
      <c r="D8" s="3" t="s">
        <v>39</v>
      </c>
      <c r="E8" s="3" t="s">
        <v>48</v>
      </c>
      <c r="F8" s="3" t="s">
        <v>47</v>
      </c>
      <c r="G8" s="3" t="s">
        <v>45</v>
      </c>
      <c r="H8" s="3" t="s">
        <v>43</v>
      </c>
      <c r="I8" s="3" t="s">
        <v>51</v>
      </c>
      <c r="J8" s="10"/>
    </row>
    <row r="9" spans="1:10" x14ac:dyDescent="0.15">
      <c r="A9" s="14">
        <v>42099</v>
      </c>
      <c r="B9" s="3" t="s">
        <v>11</v>
      </c>
      <c r="C9" s="3" t="s">
        <v>53</v>
      </c>
      <c r="D9" s="3" t="s">
        <v>45</v>
      </c>
      <c r="E9" s="3" t="s">
        <v>37</v>
      </c>
      <c r="F9" s="3" t="s">
        <v>45</v>
      </c>
      <c r="G9" s="3" t="s">
        <v>45</v>
      </c>
      <c r="H9" s="3" t="s">
        <v>51</v>
      </c>
      <c r="I9" s="3" t="s">
        <v>51</v>
      </c>
      <c r="J9" s="10"/>
    </row>
    <row r="10" spans="1:10" x14ac:dyDescent="0.15">
      <c r="A10" s="14">
        <v>42100</v>
      </c>
      <c r="B10" s="3" t="s">
        <v>22</v>
      </c>
      <c r="C10" s="3" t="s">
        <v>56</v>
      </c>
      <c r="D10" s="3" t="s">
        <v>46</v>
      </c>
      <c r="E10" s="3" t="s">
        <v>43</v>
      </c>
      <c r="F10" s="3" t="s">
        <v>48</v>
      </c>
      <c r="G10" s="3" t="s">
        <v>39</v>
      </c>
      <c r="H10" s="3" t="s">
        <v>47</v>
      </c>
      <c r="I10" s="3" t="s">
        <v>45</v>
      </c>
      <c r="J10" s="10"/>
    </row>
    <row r="11" spans="1:10" x14ac:dyDescent="0.15">
      <c r="A11" s="14">
        <v>42101</v>
      </c>
      <c r="B11" s="3" t="s">
        <v>17</v>
      </c>
      <c r="C11" s="3" t="s">
        <v>57</v>
      </c>
      <c r="D11" s="3" t="s">
        <v>43</v>
      </c>
      <c r="E11" s="3" t="s">
        <v>39</v>
      </c>
      <c r="F11" s="3" t="s">
        <v>39</v>
      </c>
      <c r="G11" s="3" t="s">
        <v>39</v>
      </c>
      <c r="H11" s="3" t="s">
        <v>51</v>
      </c>
      <c r="I11" s="3" t="s">
        <v>51</v>
      </c>
      <c r="J11" s="10"/>
    </row>
    <row r="12" spans="1:10" x14ac:dyDescent="0.15">
      <c r="A12" s="14">
        <v>42102</v>
      </c>
      <c r="B12" s="3" t="s">
        <v>19</v>
      </c>
      <c r="C12" s="3" t="s">
        <v>58</v>
      </c>
      <c r="D12" s="3" t="s">
        <v>15</v>
      </c>
      <c r="E12" s="3" t="s">
        <v>47</v>
      </c>
      <c r="F12" s="3" t="s">
        <v>48</v>
      </c>
      <c r="G12" s="3" t="s">
        <v>48</v>
      </c>
      <c r="H12" s="3" t="s">
        <v>51</v>
      </c>
      <c r="I12" s="3" t="s">
        <v>51</v>
      </c>
      <c r="J12" s="10"/>
    </row>
    <row r="13" spans="1:10" x14ac:dyDescent="0.15">
      <c r="A13" s="14">
        <v>42103</v>
      </c>
      <c r="B13" s="3" t="s">
        <v>11</v>
      </c>
      <c r="C13" s="3" t="s">
        <v>59</v>
      </c>
      <c r="D13" s="3" t="s">
        <v>43</v>
      </c>
      <c r="E13" s="3" t="s">
        <v>36</v>
      </c>
      <c r="F13" s="3" t="s">
        <v>50</v>
      </c>
      <c r="G13" s="3" t="s">
        <v>46</v>
      </c>
      <c r="H13" s="3" t="s">
        <v>11</v>
      </c>
      <c r="I13" s="3" t="s">
        <v>68</v>
      </c>
      <c r="J13" s="10"/>
    </row>
    <row r="14" spans="1:10" x14ac:dyDescent="0.15">
      <c r="A14" s="14">
        <v>42104</v>
      </c>
      <c r="B14" s="3" t="s">
        <v>12</v>
      </c>
      <c r="C14" s="3" t="s">
        <v>60</v>
      </c>
      <c r="D14" s="3" t="s">
        <v>45</v>
      </c>
      <c r="E14" s="3" t="s">
        <v>36</v>
      </c>
      <c r="F14" s="3" t="s">
        <v>49</v>
      </c>
      <c r="G14" s="3" t="s">
        <v>36</v>
      </c>
      <c r="H14" s="3" t="s">
        <v>43</v>
      </c>
      <c r="I14" s="3" t="s">
        <v>45</v>
      </c>
      <c r="J14" s="10"/>
    </row>
    <row r="15" spans="1:10" x14ac:dyDescent="0.15">
      <c r="A15" s="14">
        <v>42105</v>
      </c>
      <c r="B15" s="3" t="s">
        <v>22</v>
      </c>
      <c r="C15" s="3" t="s">
        <v>61</v>
      </c>
      <c r="D15" s="3" t="s">
        <v>38</v>
      </c>
      <c r="E15" s="3" t="s">
        <v>40</v>
      </c>
      <c r="F15" s="3" t="s">
        <v>21</v>
      </c>
      <c r="G15" s="3" t="s">
        <v>22</v>
      </c>
      <c r="H15" s="3" t="s">
        <v>17</v>
      </c>
      <c r="I15" s="3" t="s">
        <v>70</v>
      </c>
      <c r="J15" s="10"/>
    </row>
    <row r="16" spans="1:10" x14ac:dyDescent="0.15">
      <c r="A16" s="14">
        <v>42106</v>
      </c>
      <c r="B16" s="3" t="s">
        <v>62</v>
      </c>
      <c r="C16" s="3" t="s">
        <v>59</v>
      </c>
      <c r="D16" s="3" t="s">
        <v>59</v>
      </c>
      <c r="E16" s="3" t="s">
        <v>36</v>
      </c>
      <c r="F16" s="3" t="s">
        <v>53</v>
      </c>
      <c r="G16" s="3" t="s">
        <v>70</v>
      </c>
      <c r="H16" s="3" t="s">
        <v>70</v>
      </c>
      <c r="I16" s="3" t="s">
        <v>68</v>
      </c>
      <c r="J16" s="10"/>
    </row>
    <row r="17" spans="1:10" x14ac:dyDescent="0.15">
      <c r="A17" s="14">
        <v>42107</v>
      </c>
      <c r="B17" s="3" t="s">
        <v>63</v>
      </c>
      <c r="C17" s="3" t="s">
        <v>64</v>
      </c>
      <c r="D17" s="3" t="s">
        <v>67</v>
      </c>
      <c r="E17" s="3" t="s">
        <v>57</v>
      </c>
      <c r="F17" s="3" t="s">
        <v>56</v>
      </c>
      <c r="G17" s="3" t="s">
        <v>58</v>
      </c>
      <c r="H17" s="3" t="s">
        <v>68</v>
      </c>
      <c r="I17" s="3" t="s">
        <v>68</v>
      </c>
      <c r="J17" s="10"/>
    </row>
    <row r="18" spans="1:10" x14ac:dyDescent="0.15">
      <c r="A18" s="14">
        <v>42108</v>
      </c>
      <c r="B18" s="3" t="s">
        <v>63</v>
      </c>
      <c r="C18" s="3" t="s">
        <v>57</v>
      </c>
      <c r="D18" s="3" t="s">
        <v>53</v>
      </c>
      <c r="E18" s="18" t="s">
        <v>70</v>
      </c>
      <c r="F18" s="3" t="s">
        <v>67</v>
      </c>
      <c r="G18" s="3" t="s">
        <v>70</v>
      </c>
      <c r="H18" s="3" t="s">
        <v>68</v>
      </c>
      <c r="I18" s="3" t="s">
        <v>68</v>
      </c>
      <c r="J18" s="10"/>
    </row>
    <row r="19" spans="1:10" x14ac:dyDescent="0.15">
      <c r="A19" s="14">
        <v>42109</v>
      </c>
      <c r="B19" s="3" t="s">
        <v>65</v>
      </c>
      <c r="C19" s="3" t="s">
        <v>66</v>
      </c>
      <c r="D19" s="3" t="s">
        <v>56</v>
      </c>
      <c r="E19" s="3" t="s">
        <v>56</v>
      </c>
      <c r="F19" s="3" t="s">
        <v>53</v>
      </c>
      <c r="G19" s="3" t="s">
        <v>69</v>
      </c>
      <c r="H19" s="3" t="s">
        <v>68</v>
      </c>
      <c r="I19" s="3" t="s">
        <v>68</v>
      </c>
      <c r="J19" s="10"/>
    </row>
    <row r="20" spans="1:10" x14ac:dyDescent="0.15">
      <c r="A20" s="14">
        <v>42110</v>
      </c>
      <c r="B20" s="3" t="s">
        <v>75</v>
      </c>
      <c r="C20" s="3" t="s">
        <v>76</v>
      </c>
      <c r="D20" s="3" t="s">
        <v>71</v>
      </c>
      <c r="E20" s="3" t="s">
        <v>59</v>
      </c>
      <c r="F20" s="3" t="s">
        <v>67</v>
      </c>
      <c r="G20" s="3" t="s">
        <v>70</v>
      </c>
      <c r="H20" s="3" t="s">
        <v>68</v>
      </c>
      <c r="I20" s="3" t="s">
        <v>68</v>
      </c>
      <c r="J20" s="10"/>
    </row>
    <row r="21" spans="1:10" x14ac:dyDescent="0.15">
      <c r="A21" s="14">
        <v>42111</v>
      </c>
      <c r="B21" s="3" t="s">
        <v>16</v>
      </c>
      <c r="C21" s="3" t="s">
        <v>18</v>
      </c>
      <c r="D21" s="3" t="s">
        <v>71</v>
      </c>
      <c r="E21" s="3" t="s">
        <v>74</v>
      </c>
      <c r="F21" s="3" t="s">
        <v>79</v>
      </c>
      <c r="G21" s="3" t="s">
        <v>80</v>
      </c>
      <c r="H21" s="3" t="s">
        <v>71</v>
      </c>
      <c r="I21" s="3" t="s">
        <v>80</v>
      </c>
      <c r="J21" s="10"/>
    </row>
    <row r="22" spans="1:10" x14ac:dyDescent="0.15">
      <c r="A22" s="14">
        <v>42112</v>
      </c>
      <c r="B22" s="3" t="s">
        <v>13</v>
      </c>
      <c r="C22" s="3" t="s">
        <v>14</v>
      </c>
      <c r="D22" s="3" t="s">
        <v>72</v>
      </c>
      <c r="E22" s="3" t="s">
        <v>73</v>
      </c>
      <c r="F22" s="3" t="s">
        <v>78</v>
      </c>
      <c r="G22" s="3" t="s">
        <v>78</v>
      </c>
      <c r="H22" s="3" t="s">
        <v>78</v>
      </c>
      <c r="I22" s="3" t="s">
        <v>78</v>
      </c>
      <c r="J22" s="10"/>
    </row>
    <row r="23" spans="1:10" x14ac:dyDescent="0.15">
      <c r="A23" s="14">
        <v>42113</v>
      </c>
      <c r="B23" s="3" t="s">
        <v>15</v>
      </c>
      <c r="C23" s="3" t="s">
        <v>11</v>
      </c>
      <c r="D23" s="3" t="s">
        <v>81</v>
      </c>
      <c r="E23" s="3" t="s">
        <v>82</v>
      </c>
      <c r="F23" s="3" t="s">
        <v>71</v>
      </c>
      <c r="G23" s="3" t="s">
        <v>71</v>
      </c>
      <c r="H23" s="3" t="s">
        <v>77</v>
      </c>
      <c r="I23" s="3" t="s">
        <v>78</v>
      </c>
      <c r="J23" s="10"/>
    </row>
    <row r="24" spans="1:10" x14ac:dyDescent="0.15">
      <c r="A24" s="14">
        <v>42114</v>
      </c>
      <c r="B24" s="3" t="s">
        <v>15</v>
      </c>
      <c r="C24" s="3" t="s">
        <v>115</v>
      </c>
      <c r="D24" s="3" t="s">
        <v>86</v>
      </c>
      <c r="E24" s="3" t="s">
        <v>83</v>
      </c>
      <c r="F24" s="3" t="s">
        <v>81</v>
      </c>
      <c r="G24" s="3" t="s">
        <v>81</v>
      </c>
      <c r="H24" s="3" t="s">
        <v>84</v>
      </c>
      <c r="I24" s="3" t="s">
        <v>84</v>
      </c>
    </row>
    <row r="25" spans="1:10" x14ac:dyDescent="0.15">
      <c r="A25" s="14">
        <v>42115</v>
      </c>
      <c r="B25" s="3" t="s">
        <v>15</v>
      </c>
      <c r="C25" s="3" t="s">
        <v>27</v>
      </c>
      <c r="D25" s="10">
        <v>8</v>
      </c>
      <c r="E25" s="3" t="s">
        <v>85</v>
      </c>
      <c r="F25" s="3" t="s">
        <v>87</v>
      </c>
      <c r="G25" s="3" t="s">
        <v>88</v>
      </c>
      <c r="H25" s="3" t="s">
        <v>89</v>
      </c>
      <c r="I25" s="3" t="s">
        <v>90</v>
      </c>
    </row>
    <row r="26" spans="1:10" x14ac:dyDescent="0.15">
      <c r="A26" s="14">
        <v>42116</v>
      </c>
      <c r="B26" s="3" t="s">
        <v>97</v>
      </c>
      <c r="C26" s="3" t="s">
        <v>98</v>
      </c>
      <c r="D26" s="3" t="s">
        <v>101</v>
      </c>
      <c r="E26" s="3" t="s">
        <v>92</v>
      </c>
      <c r="F26" s="3" t="s">
        <v>93</v>
      </c>
      <c r="G26" s="3" t="s">
        <v>94</v>
      </c>
      <c r="H26" s="3" t="s">
        <v>91</v>
      </c>
      <c r="I26" s="3" t="s">
        <v>95</v>
      </c>
    </row>
    <row r="27" spans="1:10" x14ac:dyDescent="0.15">
      <c r="A27" s="14">
        <v>42117</v>
      </c>
      <c r="B27" s="3" t="s">
        <v>15</v>
      </c>
      <c r="C27" s="3" t="s">
        <v>100</v>
      </c>
      <c r="D27" s="3" t="s">
        <v>102</v>
      </c>
      <c r="E27" s="3" t="s">
        <v>105</v>
      </c>
      <c r="F27" s="3" t="s">
        <v>108</v>
      </c>
      <c r="G27" s="3" t="s">
        <v>110</v>
      </c>
      <c r="H27" s="3" t="s">
        <v>103</v>
      </c>
      <c r="I27" s="3" t="s">
        <v>111</v>
      </c>
    </row>
    <row r="28" spans="1:10" x14ac:dyDescent="0.15">
      <c r="A28" s="14">
        <v>42118</v>
      </c>
      <c r="B28" s="3" t="s">
        <v>17</v>
      </c>
      <c r="C28" s="3" t="s">
        <v>21</v>
      </c>
      <c r="D28" s="3" t="s">
        <v>103</v>
      </c>
      <c r="E28" s="3" t="s">
        <v>99</v>
      </c>
      <c r="F28" s="3" t="s">
        <v>108</v>
      </c>
      <c r="G28" s="3" t="s">
        <v>99</v>
      </c>
      <c r="H28" s="3" t="s">
        <v>101</v>
      </c>
      <c r="I28" s="3" t="s">
        <v>109</v>
      </c>
    </row>
    <row r="29" spans="1:10" x14ac:dyDescent="0.15">
      <c r="A29" s="14">
        <v>42119</v>
      </c>
      <c r="B29" s="3" t="s">
        <v>13</v>
      </c>
      <c r="C29" s="3" t="s">
        <v>99</v>
      </c>
      <c r="D29" s="3" t="s">
        <v>103</v>
      </c>
      <c r="E29" s="3" t="s">
        <v>102</v>
      </c>
      <c r="F29" s="3" t="s">
        <v>106</v>
      </c>
      <c r="G29" s="3" t="s">
        <v>106</v>
      </c>
      <c r="H29" s="3" t="s">
        <v>101</v>
      </c>
      <c r="I29" s="3" t="s">
        <v>101</v>
      </c>
    </row>
    <row r="30" spans="1:10" x14ac:dyDescent="0.15">
      <c r="A30" s="14">
        <v>42120</v>
      </c>
      <c r="B30" s="3" t="s">
        <v>114</v>
      </c>
      <c r="C30" s="3" t="s">
        <v>113</v>
      </c>
      <c r="D30" s="3" t="s">
        <v>120</v>
      </c>
      <c r="E30" s="3" t="s">
        <v>104</v>
      </c>
      <c r="F30" s="3" t="s">
        <v>106</v>
      </c>
      <c r="G30" s="3" t="s">
        <v>107</v>
      </c>
      <c r="H30" s="3" t="s">
        <v>103</v>
      </c>
      <c r="I30" s="3" t="s">
        <v>101</v>
      </c>
    </row>
    <row r="31" spans="1:10" x14ac:dyDescent="0.15">
      <c r="A31" s="14">
        <v>42121</v>
      </c>
      <c r="B31" s="3" t="s">
        <v>120</v>
      </c>
      <c r="C31" s="3" t="s">
        <v>121</v>
      </c>
      <c r="D31" s="3" t="s">
        <v>122</v>
      </c>
      <c r="E31" s="3" t="s">
        <v>21</v>
      </c>
      <c r="F31" s="3" t="s">
        <v>117</v>
      </c>
      <c r="G31" s="3" t="s">
        <v>119</v>
      </c>
      <c r="H31" s="3" t="s">
        <v>118</v>
      </c>
      <c r="I31" s="3" t="s">
        <v>118</v>
      </c>
    </row>
    <row r="32" spans="1:10" x14ac:dyDescent="0.15">
      <c r="A32" s="14">
        <v>42122</v>
      </c>
      <c r="B32" s="5">
        <v>1</v>
      </c>
      <c r="C32" s="5">
        <v>7</v>
      </c>
      <c r="D32" s="5">
        <v>3</v>
      </c>
      <c r="E32" s="5">
        <v>7</v>
      </c>
      <c r="F32" s="5">
        <v>10</v>
      </c>
      <c r="G32" s="5">
        <v>6</v>
      </c>
      <c r="H32" s="5">
        <v>1</v>
      </c>
      <c r="I32" s="5">
        <v>3</v>
      </c>
    </row>
    <row r="33" spans="1:9" x14ac:dyDescent="0.15">
      <c r="A33" s="14">
        <v>42123</v>
      </c>
      <c r="B33" s="5">
        <v>1</v>
      </c>
      <c r="C33" s="5">
        <v>5</v>
      </c>
      <c r="D33" s="5">
        <v>0</v>
      </c>
      <c r="E33" s="5">
        <v>4</v>
      </c>
      <c r="F33" s="5">
        <v>9</v>
      </c>
      <c r="G33" s="5">
        <v>8</v>
      </c>
      <c r="H33" s="5">
        <v>1</v>
      </c>
      <c r="I33" s="5">
        <v>0</v>
      </c>
    </row>
    <row r="34" spans="1:9" x14ac:dyDescent="0.15">
      <c r="A34" s="14">
        <v>42124</v>
      </c>
      <c r="B34" s="5">
        <v>7</v>
      </c>
      <c r="C34" s="5">
        <v>11</v>
      </c>
      <c r="D34" s="5">
        <v>2</v>
      </c>
      <c r="E34" s="5">
        <v>4</v>
      </c>
      <c r="F34" s="5">
        <v>13</v>
      </c>
      <c r="G34" s="5">
        <v>10</v>
      </c>
      <c r="H34" s="5">
        <v>2</v>
      </c>
      <c r="I34" s="5">
        <v>1</v>
      </c>
    </row>
    <row r="35" spans="1:9" x14ac:dyDescent="0.15">
      <c r="B35" s="18">
        <f>B5+B7+B8+B9+B10+B11+B12+B13+B14+B15+B17+B18+B19+B20+B21+B22+B24+B23+B25+B26+B27+B28+B29+B30+B31+B32+B33</f>
        <v>130</v>
      </c>
      <c r="C35" s="10">
        <f>C4+C5+C7+C8+C9+C10+C11+C12+C13+C14+C15+C17+C18+C19+C20+C21+C22+C24+C23+C25+C26+C27+C28+C29+C30+C31+C32+C33</f>
        <v>288</v>
      </c>
      <c r="D35" s="10">
        <f>D4+D5+D7+D8+D9+D10+D11+D12+D13+D14+D15+D17+D18+D19+D20+D21+D22+D24+D23+D25+D26+D27+D28+D29+D30+D31+D32+D33</f>
        <v>96</v>
      </c>
      <c r="E35" s="45">
        <f t="shared" ref="E35" si="0">E5+E6+E8+E9+E10+E11+E12+E13+E14+E15+E16+E18+E19+E20+E21+E22+E23+E25+E24+E26+E27+E28+E29+E30+E31+E32+E33+E34</f>
        <v>154</v>
      </c>
    </row>
  </sheetData>
  <mergeCells count="4">
    <mergeCell ref="F1:I1"/>
    <mergeCell ref="B2:C2"/>
    <mergeCell ref="B1:D1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D34" sqref="D34"/>
    </sheetView>
  </sheetViews>
  <sheetFormatPr defaultRowHeight="13.5" x14ac:dyDescent="0.15"/>
  <cols>
    <col min="1" max="1" width="10.5" style="10" bestFit="1" customWidth="1"/>
    <col min="2" max="3" width="9.625" style="10" bestFit="1" customWidth="1"/>
    <col min="4" max="4" width="12" style="10" customWidth="1"/>
    <col min="5" max="5" width="9.625" style="10" bestFit="1" customWidth="1"/>
    <col min="6" max="8" width="9.5" style="10" bestFit="1" customWidth="1"/>
  </cols>
  <sheetData>
    <row r="1" spans="1:9" s="1" customFormat="1" ht="27.75" customHeight="1" x14ac:dyDescent="0.25">
      <c r="A1" s="15" t="s">
        <v>2</v>
      </c>
      <c r="B1" s="103" t="s">
        <v>6</v>
      </c>
      <c r="C1" s="103"/>
      <c r="D1" s="15" t="s">
        <v>7</v>
      </c>
      <c r="E1" s="103" t="s">
        <v>8</v>
      </c>
      <c r="F1" s="103"/>
      <c r="G1" s="103"/>
      <c r="H1" s="103"/>
    </row>
    <row r="2" spans="1:9" ht="15.75" customHeight="1" x14ac:dyDescent="0.15">
      <c r="A2" s="5"/>
      <c r="B2" s="5" t="s">
        <v>5</v>
      </c>
      <c r="C2" s="5" t="s">
        <v>0</v>
      </c>
      <c r="D2" s="12" t="s">
        <v>7</v>
      </c>
      <c r="E2" s="13" t="s">
        <v>1</v>
      </c>
      <c r="F2" s="13" t="s">
        <v>9</v>
      </c>
      <c r="G2" s="13" t="s">
        <v>3</v>
      </c>
      <c r="H2" s="13" t="s">
        <v>4</v>
      </c>
    </row>
    <row r="3" spans="1:9" x14ac:dyDescent="0.15">
      <c r="A3" s="14">
        <v>42064</v>
      </c>
      <c r="B3" s="2">
        <v>4</v>
      </c>
      <c r="C3" s="3">
        <v>0</v>
      </c>
      <c r="D3" s="3">
        <v>2</v>
      </c>
      <c r="E3" s="3">
        <v>7</v>
      </c>
      <c r="F3" s="3">
        <v>7</v>
      </c>
      <c r="G3" s="3">
        <v>0</v>
      </c>
      <c r="H3" s="3">
        <v>0</v>
      </c>
    </row>
    <row r="4" spans="1:9" x14ac:dyDescent="0.15">
      <c r="A4" s="14">
        <v>42065</v>
      </c>
      <c r="B4" s="3" t="s">
        <v>11</v>
      </c>
      <c r="C4" s="3">
        <v>0</v>
      </c>
      <c r="D4" s="3">
        <v>4</v>
      </c>
      <c r="E4" s="3">
        <v>7</v>
      </c>
      <c r="F4" s="3">
        <v>5</v>
      </c>
      <c r="G4" s="3">
        <v>0</v>
      </c>
      <c r="H4" s="3">
        <v>2</v>
      </c>
    </row>
    <row r="5" spans="1:9" x14ac:dyDescent="0.15">
      <c r="A5" s="14">
        <v>42066</v>
      </c>
      <c r="B5" s="3" t="s">
        <v>12</v>
      </c>
      <c r="C5" s="3">
        <v>1</v>
      </c>
      <c r="D5" s="3">
        <v>3</v>
      </c>
      <c r="E5" s="3">
        <v>3</v>
      </c>
      <c r="F5" s="3">
        <v>3</v>
      </c>
      <c r="G5" s="3">
        <v>0</v>
      </c>
      <c r="H5" s="3">
        <v>0</v>
      </c>
    </row>
    <row r="6" spans="1:9" x14ac:dyDescent="0.15">
      <c r="A6" s="14">
        <v>42067</v>
      </c>
      <c r="B6" s="3" t="s">
        <v>13</v>
      </c>
      <c r="C6" s="3">
        <v>2</v>
      </c>
      <c r="D6" s="3">
        <v>2</v>
      </c>
      <c r="E6" s="3">
        <v>2</v>
      </c>
      <c r="F6" s="3">
        <v>2</v>
      </c>
      <c r="G6" s="3">
        <v>0</v>
      </c>
      <c r="H6" s="3">
        <v>0</v>
      </c>
      <c r="I6" s="10"/>
    </row>
    <row r="7" spans="1:9" x14ac:dyDescent="0.15">
      <c r="A7" s="14">
        <v>42068</v>
      </c>
      <c r="B7" s="3" t="s">
        <v>14</v>
      </c>
      <c r="C7" s="3">
        <v>2</v>
      </c>
      <c r="D7" s="3">
        <v>9</v>
      </c>
      <c r="E7" s="3">
        <v>9</v>
      </c>
      <c r="F7" s="3">
        <v>8</v>
      </c>
      <c r="G7" s="3">
        <v>1</v>
      </c>
      <c r="H7" s="3">
        <v>0</v>
      </c>
      <c r="I7" s="10"/>
    </row>
    <row r="8" spans="1:9" x14ac:dyDescent="0.15">
      <c r="A8" s="14">
        <v>42069</v>
      </c>
      <c r="B8" s="3">
        <v>9</v>
      </c>
      <c r="C8" s="3">
        <v>2</v>
      </c>
      <c r="D8" s="3">
        <v>2</v>
      </c>
      <c r="E8" s="3">
        <v>4</v>
      </c>
      <c r="F8" s="3">
        <v>3</v>
      </c>
      <c r="G8" s="3">
        <v>1</v>
      </c>
      <c r="H8" s="3">
        <v>0</v>
      </c>
      <c r="I8" s="10"/>
    </row>
    <row r="9" spans="1:9" x14ac:dyDescent="0.15">
      <c r="A9" s="14">
        <v>42070</v>
      </c>
      <c r="B9" s="3">
        <v>8</v>
      </c>
      <c r="C9" s="3">
        <v>0</v>
      </c>
      <c r="D9" s="3">
        <v>2</v>
      </c>
      <c r="E9" s="3">
        <v>3</v>
      </c>
      <c r="F9" s="3">
        <v>3</v>
      </c>
      <c r="G9" s="3">
        <v>0</v>
      </c>
      <c r="H9" s="3">
        <v>0</v>
      </c>
      <c r="I9" s="10"/>
    </row>
    <row r="10" spans="1:9" x14ac:dyDescent="0.15">
      <c r="A10" s="14">
        <v>42071</v>
      </c>
      <c r="B10" s="3" t="s">
        <v>11</v>
      </c>
      <c r="C10" s="3">
        <v>0</v>
      </c>
      <c r="D10" s="3">
        <v>2</v>
      </c>
      <c r="E10" s="3">
        <v>0</v>
      </c>
      <c r="F10" s="3">
        <v>0</v>
      </c>
      <c r="G10" s="3">
        <v>0</v>
      </c>
      <c r="H10" s="3">
        <v>0</v>
      </c>
      <c r="I10" s="10"/>
    </row>
    <row r="11" spans="1:9" x14ac:dyDescent="0.15">
      <c r="A11" s="14">
        <v>42072</v>
      </c>
      <c r="B11" s="3" t="s">
        <v>17</v>
      </c>
      <c r="C11" s="3" t="s">
        <v>10</v>
      </c>
      <c r="D11" s="3" t="s">
        <v>17</v>
      </c>
      <c r="E11" s="3" t="s">
        <v>13</v>
      </c>
      <c r="F11" s="3" t="s">
        <v>15</v>
      </c>
      <c r="G11" s="3" t="s">
        <v>16</v>
      </c>
      <c r="H11" s="3" t="s">
        <v>16</v>
      </c>
      <c r="I11" s="10"/>
    </row>
    <row r="12" spans="1:9" x14ac:dyDescent="0.15">
      <c r="A12" s="14">
        <v>42073</v>
      </c>
      <c r="B12" s="3" t="s">
        <v>18</v>
      </c>
      <c r="C12" s="3" t="s">
        <v>10</v>
      </c>
      <c r="D12" s="3" t="s">
        <v>13</v>
      </c>
      <c r="E12" s="3">
        <v>2</v>
      </c>
      <c r="F12" s="3">
        <v>0</v>
      </c>
      <c r="G12" s="3">
        <v>2</v>
      </c>
      <c r="H12" s="3">
        <v>0</v>
      </c>
      <c r="I12" s="10"/>
    </row>
    <row r="13" spans="1:9" x14ac:dyDescent="0.15">
      <c r="A13" s="14">
        <v>42074</v>
      </c>
      <c r="B13" s="3" t="s">
        <v>19</v>
      </c>
      <c r="C13" s="3" t="s">
        <v>15</v>
      </c>
      <c r="D13" s="3" t="s">
        <v>13</v>
      </c>
      <c r="E13" s="3">
        <v>3</v>
      </c>
      <c r="F13" s="3">
        <v>2</v>
      </c>
      <c r="G13" s="3">
        <v>1</v>
      </c>
      <c r="H13" s="3">
        <v>0</v>
      </c>
      <c r="I13" s="10"/>
    </row>
    <row r="14" spans="1:9" x14ac:dyDescent="0.15">
      <c r="A14" s="14">
        <v>42075</v>
      </c>
      <c r="B14" s="3" t="s">
        <v>20</v>
      </c>
      <c r="C14" s="3" t="s">
        <v>10</v>
      </c>
      <c r="D14" s="3" t="s">
        <v>13</v>
      </c>
      <c r="E14" s="3">
        <v>7</v>
      </c>
      <c r="F14" s="3">
        <v>7</v>
      </c>
      <c r="G14" s="3">
        <v>0</v>
      </c>
      <c r="H14" s="3">
        <v>0</v>
      </c>
      <c r="I14" s="10"/>
    </row>
    <row r="15" spans="1:9" x14ac:dyDescent="0.15">
      <c r="A15" s="14">
        <v>42076</v>
      </c>
      <c r="B15" s="3" t="s">
        <v>21</v>
      </c>
      <c r="C15" s="3" t="s">
        <v>10</v>
      </c>
      <c r="D15" s="3" t="s">
        <v>11</v>
      </c>
      <c r="E15" s="3">
        <v>2</v>
      </c>
      <c r="F15" s="3">
        <v>2</v>
      </c>
      <c r="G15" s="3">
        <v>0</v>
      </c>
      <c r="H15" s="3">
        <v>0</v>
      </c>
      <c r="I15" s="10"/>
    </row>
    <row r="16" spans="1:9" x14ac:dyDescent="0.15">
      <c r="A16" s="14">
        <v>42077</v>
      </c>
      <c r="B16" s="3" t="s">
        <v>22</v>
      </c>
      <c r="C16" s="3" t="s">
        <v>16</v>
      </c>
      <c r="D16" s="18">
        <v>3</v>
      </c>
      <c r="E16" s="3">
        <v>9</v>
      </c>
      <c r="F16" s="3">
        <v>6</v>
      </c>
      <c r="G16" s="3">
        <v>2</v>
      </c>
      <c r="H16" s="3">
        <v>1</v>
      </c>
      <c r="I16" s="10"/>
    </row>
    <row r="17" spans="1:9" x14ac:dyDescent="0.15">
      <c r="A17" s="14">
        <v>42078</v>
      </c>
      <c r="B17" s="3" t="s">
        <v>23</v>
      </c>
      <c r="C17" s="3" t="s">
        <v>16</v>
      </c>
      <c r="D17" s="3" t="s">
        <v>17</v>
      </c>
      <c r="E17" s="3">
        <v>7</v>
      </c>
      <c r="F17" s="3">
        <v>5</v>
      </c>
      <c r="G17" s="3">
        <v>1</v>
      </c>
      <c r="H17" s="3">
        <v>1</v>
      </c>
      <c r="I17" s="10"/>
    </row>
    <row r="18" spans="1:9" x14ac:dyDescent="0.15">
      <c r="A18" s="14">
        <v>42079</v>
      </c>
      <c r="B18" s="3" t="s">
        <v>24</v>
      </c>
      <c r="C18" s="3" t="s">
        <v>16</v>
      </c>
      <c r="D18" s="3" t="s">
        <v>13</v>
      </c>
      <c r="E18" s="3">
        <v>6</v>
      </c>
      <c r="F18" s="3">
        <v>5</v>
      </c>
      <c r="G18" s="3">
        <v>0</v>
      </c>
      <c r="H18" s="3">
        <v>1</v>
      </c>
      <c r="I18" s="10"/>
    </row>
    <row r="19" spans="1:9" x14ac:dyDescent="0.15">
      <c r="A19" s="14">
        <v>42080</v>
      </c>
      <c r="B19" s="3" t="s">
        <v>25</v>
      </c>
      <c r="C19" s="3" t="s">
        <v>17</v>
      </c>
      <c r="D19" s="3" t="s">
        <v>15</v>
      </c>
      <c r="E19" s="3">
        <v>4</v>
      </c>
      <c r="F19" s="3">
        <v>2</v>
      </c>
      <c r="G19" s="3">
        <v>0</v>
      </c>
      <c r="H19" s="3">
        <v>2</v>
      </c>
      <c r="I19" s="10"/>
    </row>
    <row r="20" spans="1:9" x14ac:dyDescent="0.15">
      <c r="A20" s="14">
        <v>42081</v>
      </c>
      <c r="B20" s="3" t="s">
        <v>26</v>
      </c>
      <c r="C20" s="3" t="s">
        <v>16</v>
      </c>
      <c r="D20" s="3" t="s">
        <v>10</v>
      </c>
      <c r="E20" s="3">
        <v>7</v>
      </c>
      <c r="F20" s="3">
        <v>2</v>
      </c>
      <c r="G20" s="3">
        <v>5</v>
      </c>
      <c r="H20" s="3">
        <v>0</v>
      </c>
      <c r="I20" s="10"/>
    </row>
    <row r="21" spans="1:9" x14ac:dyDescent="0.15">
      <c r="A21" s="14">
        <v>42082</v>
      </c>
      <c r="B21" s="3" t="s">
        <v>18</v>
      </c>
      <c r="C21" s="3" t="s">
        <v>15</v>
      </c>
      <c r="D21" s="3" t="s">
        <v>15</v>
      </c>
      <c r="E21" s="3">
        <v>1</v>
      </c>
      <c r="F21" s="3">
        <v>1</v>
      </c>
      <c r="G21" s="3">
        <v>0</v>
      </c>
      <c r="H21" s="3">
        <v>0</v>
      </c>
      <c r="I21" s="10"/>
    </row>
    <row r="22" spans="1:9" x14ac:dyDescent="0.15">
      <c r="A22" s="14">
        <v>42083</v>
      </c>
      <c r="B22" s="3" t="s">
        <v>24</v>
      </c>
      <c r="C22" s="3" t="s">
        <v>10</v>
      </c>
      <c r="D22" s="3" t="s">
        <v>12</v>
      </c>
      <c r="E22" s="3">
        <v>2</v>
      </c>
      <c r="F22" s="3">
        <v>1</v>
      </c>
      <c r="G22" s="3">
        <v>1</v>
      </c>
      <c r="H22" s="3">
        <v>0</v>
      </c>
    </row>
    <row r="23" spans="1:9" x14ac:dyDescent="0.15">
      <c r="A23" s="14">
        <v>42084</v>
      </c>
      <c r="B23" s="3" t="s">
        <v>27</v>
      </c>
      <c r="C23" s="3" t="s">
        <v>10</v>
      </c>
      <c r="D23" s="3" t="s">
        <v>16</v>
      </c>
      <c r="E23" s="3">
        <v>5</v>
      </c>
      <c r="F23" s="3">
        <v>0</v>
      </c>
      <c r="G23" s="3">
        <v>1</v>
      </c>
      <c r="H23" s="3">
        <v>4</v>
      </c>
    </row>
    <row r="24" spans="1:9" x14ac:dyDescent="0.15">
      <c r="A24" s="14">
        <v>42085</v>
      </c>
      <c r="B24" s="3">
        <v>8</v>
      </c>
      <c r="C24" s="3" t="s">
        <v>16</v>
      </c>
      <c r="D24" s="3" t="s">
        <v>15</v>
      </c>
      <c r="E24" s="3">
        <v>2</v>
      </c>
      <c r="F24" s="3">
        <v>1</v>
      </c>
      <c r="G24" s="3">
        <v>1</v>
      </c>
      <c r="H24" s="3">
        <v>0</v>
      </c>
    </row>
    <row r="25" spans="1:9" x14ac:dyDescent="0.15">
      <c r="A25" s="14">
        <v>42086</v>
      </c>
      <c r="B25" s="3">
        <v>9</v>
      </c>
      <c r="C25" s="3" t="s">
        <v>13</v>
      </c>
      <c r="D25" s="3" t="s">
        <v>16</v>
      </c>
      <c r="E25" s="3">
        <v>0</v>
      </c>
      <c r="F25" s="3">
        <v>0</v>
      </c>
      <c r="G25" s="3">
        <v>0</v>
      </c>
      <c r="H25" s="3">
        <v>0</v>
      </c>
    </row>
    <row r="26" spans="1:9" x14ac:dyDescent="0.15">
      <c r="A26" s="14">
        <v>42087</v>
      </c>
      <c r="B26" s="3">
        <v>11</v>
      </c>
      <c r="C26" s="3">
        <v>1</v>
      </c>
      <c r="D26" s="3">
        <v>5</v>
      </c>
      <c r="E26" s="3">
        <v>17</v>
      </c>
      <c r="F26" s="3">
        <v>10</v>
      </c>
      <c r="G26" s="3">
        <v>2</v>
      </c>
      <c r="H26" s="3">
        <v>5</v>
      </c>
    </row>
    <row r="27" spans="1:9" x14ac:dyDescent="0.15">
      <c r="A27" s="14">
        <v>42088</v>
      </c>
      <c r="B27" s="3">
        <v>15</v>
      </c>
      <c r="C27" s="3">
        <v>2</v>
      </c>
      <c r="D27" s="3">
        <v>2</v>
      </c>
      <c r="E27" s="3">
        <v>2</v>
      </c>
      <c r="F27" s="3">
        <v>2</v>
      </c>
      <c r="G27" s="3">
        <v>0</v>
      </c>
      <c r="H27" s="3">
        <v>0</v>
      </c>
    </row>
    <row r="28" spans="1:9" x14ac:dyDescent="0.15">
      <c r="A28" s="14">
        <v>42089</v>
      </c>
      <c r="B28" s="3" t="s">
        <v>31</v>
      </c>
      <c r="C28" s="3" t="s">
        <v>29</v>
      </c>
      <c r="D28" s="3">
        <v>4</v>
      </c>
      <c r="E28" s="3" t="s">
        <v>34</v>
      </c>
      <c r="F28" s="3" t="s">
        <v>34</v>
      </c>
      <c r="G28" s="3" t="s">
        <v>34</v>
      </c>
      <c r="H28" s="3" t="s">
        <v>34</v>
      </c>
    </row>
    <row r="29" spans="1:9" x14ac:dyDescent="0.15">
      <c r="A29" s="14">
        <v>42090</v>
      </c>
      <c r="B29" s="3" t="s">
        <v>30</v>
      </c>
      <c r="C29" s="3" t="s">
        <v>28</v>
      </c>
      <c r="D29" s="3" t="s">
        <v>32</v>
      </c>
      <c r="E29" s="3" t="s">
        <v>33</v>
      </c>
      <c r="F29" s="3" t="s">
        <v>35</v>
      </c>
      <c r="G29" s="3" t="s">
        <v>34</v>
      </c>
      <c r="H29" s="3" t="s">
        <v>34</v>
      </c>
    </row>
    <row r="30" spans="1:9" x14ac:dyDescent="0.15">
      <c r="A30" s="14">
        <v>42091</v>
      </c>
      <c r="B30" s="5">
        <v>27</v>
      </c>
      <c r="C30" s="5">
        <v>1</v>
      </c>
      <c r="D30" s="5">
        <v>5</v>
      </c>
      <c r="E30" s="5">
        <v>3</v>
      </c>
      <c r="F30" s="5">
        <v>3</v>
      </c>
      <c r="G30" s="5">
        <v>0</v>
      </c>
      <c r="H30" s="5">
        <v>0</v>
      </c>
    </row>
    <row r="31" spans="1:9" x14ac:dyDescent="0.15">
      <c r="A31" s="14">
        <v>42092</v>
      </c>
      <c r="B31" s="5">
        <v>18</v>
      </c>
      <c r="C31" s="5">
        <v>2</v>
      </c>
      <c r="D31" s="5">
        <v>2</v>
      </c>
      <c r="E31" s="5">
        <v>5</v>
      </c>
      <c r="F31" s="5">
        <v>3</v>
      </c>
      <c r="G31" s="5">
        <v>1</v>
      </c>
      <c r="H31" s="5">
        <v>1</v>
      </c>
    </row>
    <row r="32" spans="1:9" x14ac:dyDescent="0.15">
      <c r="A32" s="14">
        <v>42093</v>
      </c>
      <c r="B32" s="5">
        <v>10</v>
      </c>
      <c r="C32" s="5">
        <v>1</v>
      </c>
      <c r="D32" s="5">
        <v>5</v>
      </c>
      <c r="E32" s="5">
        <v>5</v>
      </c>
      <c r="F32" s="5">
        <v>4</v>
      </c>
      <c r="G32" s="5">
        <v>1</v>
      </c>
      <c r="H32" s="5">
        <v>0</v>
      </c>
    </row>
    <row r="33" spans="1:8" x14ac:dyDescent="0.15">
      <c r="A33" s="14">
        <v>42094</v>
      </c>
      <c r="B33" s="5">
        <v>9</v>
      </c>
      <c r="C33" s="5">
        <v>0</v>
      </c>
      <c r="D33" s="5">
        <v>1</v>
      </c>
      <c r="E33" s="5">
        <v>6</v>
      </c>
      <c r="F33" s="5">
        <v>3</v>
      </c>
      <c r="G33" s="5">
        <v>1</v>
      </c>
      <c r="H33" s="5">
        <v>2</v>
      </c>
    </row>
    <row r="34" spans="1:8" x14ac:dyDescent="0.15">
      <c r="B34" s="18">
        <f>B4+B6+B7+B8+B9+B10+B11+B12+B13+B14+B16+B17+B18+B19+B20+B21+B23+B22+B24+B25+B26+B27+B28+B29+B30+B31+B32</f>
        <v>307</v>
      </c>
      <c r="D34" s="10">
        <f>D3+D4+D6+D7+D8+D9+D10+D11+D12+D13+D14+D16+D17+D18+D19+D20+D21+D23+D22+D24+D25+D26+D27+D28+D29+D30+D31+D32</f>
        <v>90</v>
      </c>
    </row>
  </sheetData>
  <mergeCells count="2">
    <mergeCell ref="B1:C1"/>
    <mergeCell ref="E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3" sqref="B3:C30"/>
    </sheetView>
  </sheetViews>
  <sheetFormatPr defaultRowHeight="13.5" x14ac:dyDescent="0.15"/>
  <cols>
    <col min="1" max="1" width="10.5" style="10" bestFit="1" customWidth="1"/>
    <col min="2" max="3" width="9.625" style="10" bestFit="1" customWidth="1"/>
    <col min="4" max="4" width="12" style="10" customWidth="1"/>
    <col min="5" max="5" width="9.625" style="10" bestFit="1" customWidth="1"/>
    <col min="6" max="8" width="9.5" style="10" bestFit="1" customWidth="1"/>
  </cols>
  <sheetData>
    <row r="1" spans="1:8" s="1" customFormat="1" ht="27.75" customHeight="1" x14ac:dyDescent="0.25">
      <c r="A1" s="15" t="s">
        <v>2</v>
      </c>
      <c r="B1" s="103" t="s">
        <v>6</v>
      </c>
      <c r="C1" s="103"/>
      <c r="D1" s="15" t="s">
        <v>7</v>
      </c>
      <c r="E1" s="103" t="s">
        <v>8</v>
      </c>
      <c r="F1" s="103"/>
      <c r="G1" s="103"/>
      <c r="H1" s="103"/>
    </row>
    <row r="2" spans="1:8" ht="15.75" customHeight="1" x14ac:dyDescent="0.15">
      <c r="A2" s="5"/>
      <c r="B2" s="5" t="s">
        <v>5</v>
      </c>
      <c r="C2" s="5" t="s">
        <v>0</v>
      </c>
      <c r="D2" s="12" t="s">
        <v>7</v>
      </c>
      <c r="E2" s="13" t="s">
        <v>1</v>
      </c>
      <c r="F2" s="13" t="s">
        <v>9</v>
      </c>
      <c r="G2" s="13" t="s">
        <v>3</v>
      </c>
      <c r="H2" s="13" t="s">
        <v>4</v>
      </c>
    </row>
    <row r="3" spans="1:8" ht="15.75" customHeight="1" x14ac:dyDescent="0.15">
      <c r="A3" s="14">
        <v>42036</v>
      </c>
      <c r="B3" s="3">
        <v>8</v>
      </c>
      <c r="C3" s="3">
        <v>1</v>
      </c>
      <c r="D3" s="16">
        <v>2</v>
      </c>
      <c r="E3" s="17">
        <v>3</v>
      </c>
      <c r="F3" s="17">
        <v>2</v>
      </c>
      <c r="G3" s="17">
        <v>1</v>
      </c>
      <c r="H3" s="17">
        <v>0</v>
      </c>
    </row>
    <row r="4" spans="1:8" ht="15.75" customHeight="1" x14ac:dyDescent="0.15">
      <c r="A4" s="14">
        <v>42037</v>
      </c>
      <c r="B4" s="3">
        <v>8</v>
      </c>
      <c r="C4" s="3">
        <v>1</v>
      </c>
      <c r="D4" s="16">
        <v>3</v>
      </c>
      <c r="E4" s="17">
        <v>6</v>
      </c>
      <c r="F4" s="17">
        <v>5</v>
      </c>
      <c r="G4" s="17">
        <v>0</v>
      </c>
      <c r="H4" s="17">
        <v>1</v>
      </c>
    </row>
    <row r="5" spans="1:8" ht="15.75" customHeight="1" x14ac:dyDescent="0.15">
      <c r="A5" s="14">
        <v>42038</v>
      </c>
      <c r="B5" s="3">
        <v>4</v>
      </c>
      <c r="C5" s="3">
        <v>0</v>
      </c>
      <c r="D5" s="16">
        <v>3</v>
      </c>
      <c r="E5" s="17">
        <v>10</v>
      </c>
      <c r="F5" s="17">
        <v>8</v>
      </c>
      <c r="G5" s="17">
        <v>0</v>
      </c>
      <c r="H5" s="17">
        <v>2</v>
      </c>
    </row>
    <row r="6" spans="1:8" ht="15.75" customHeight="1" x14ac:dyDescent="0.15">
      <c r="A6" s="14">
        <v>42039</v>
      </c>
      <c r="B6" s="3">
        <v>13</v>
      </c>
      <c r="C6" s="3">
        <v>1</v>
      </c>
      <c r="D6" s="16">
        <v>10</v>
      </c>
      <c r="E6" s="17">
        <v>1</v>
      </c>
      <c r="F6" s="17">
        <v>1</v>
      </c>
      <c r="G6" s="17">
        <v>0</v>
      </c>
      <c r="H6" s="17">
        <v>0</v>
      </c>
    </row>
    <row r="7" spans="1:8" ht="15.75" customHeight="1" x14ac:dyDescent="0.15">
      <c r="A7" s="14">
        <v>42040</v>
      </c>
      <c r="B7" s="3">
        <v>11</v>
      </c>
      <c r="C7" s="3">
        <v>2</v>
      </c>
      <c r="D7" s="16">
        <v>6</v>
      </c>
      <c r="E7" s="17">
        <v>7</v>
      </c>
      <c r="F7" s="17">
        <v>7</v>
      </c>
      <c r="G7" s="17">
        <v>0</v>
      </c>
      <c r="H7" s="17">
        <v>0</v>
      </c>
    </row>
    <row r="8" spans="1:8" ht="15.75" customHeight="1" x14ac:dyDescent="0.15">
      <c r="A8" s="14">
        <v>42041</v>
      </c>
      <c r="B8" s="3">
        <v>11</v>
      </c>
      <c r="C8" s="3">
        <v>2</v>
      </c>
      <c r="D8" s="16">
        <v>4</v>
      </c>
      <c r="E8" s="17">
        <v>4</v>
      </c>
      <c r="F8" s="17">
        <v>4</v>
      </c>
      <c r="G8" s="17">
        <v>0</v>
      </c>
      <c r="H8" s="17">
        <v>0</v>
      </c>
    </row>
    <row r="9" spans="1:8" ht="15.75" customHeight="1" x14ac:dyDescent="0.15">
      <c r="A9" s="14">
        <v>42042</v>
      </c>
      <c r="B9" s="3">
        <v>8</v>
      </c>
      <c r="C9" s="3">
        <v>1</v>
      </c>
      <c r="D9" s="16">
        <v>4</v>
      </c>
      <c r="E9" s="17">
        <v>5</v>
      </c>
      <c r="F9" s="17">
        <v>5</v>
      </c>
      <c r="G9" s="17">
        <v>0</v>
      </c>
      <c r="H9" s="17">
        <v>0</v>
      </c>
    </row>
    <row r="10" spans="1:8" ht="15.75" customHeight="1" x14ac:dyDescent="0.15">
      <c r="A10" s="14">
        <v>42043</v>
      </c>
      <c r="B10" s="3">
        <v>8</v>
      </c>
      <c r="C10" s="3">
        <v>1</v>
      </c>
      <c r="D10" s="16">
        <v>5</v>
      </c>
      <c r="E10" s="17">
        <v>5</v>
      </c>
      <c r="F10" s="17">
        <v>5</v>
      </c>
      <c r="G10" s="17">
        <v>0</v>
      </c>
      <c r="H10" s="17">
        <v>0</v>
      </c>
    </row>
    <row r="11" spans="1:8" ht="15.75" customHeight="1" x14ac:dyDescent="0.15">
      <c r="A11" s="14">
        <v>42044</v>
      </c>
      <c r="B11" s="3">
        <v>13</v>
      </c>
      <c r="C11" s="3">
        <v>1</v>
      </c>
      <c r="D11" s="16">
        <v>5</v>
      </c>
      <c r="E11" s="17">
        <v>0</v>
      </c>
      <c r="F11" s="17">
        <v>0</v>
      </c>
      <c r="G11" s="17">
        <v>0</v>
      </c>
      <c r="H11" s="17">
        <v>0</v>
      </c>
    </row>
    <row r="12" spans="1:8" ht="15.75" customHeight="1" x14ac:dyDescent="0.15">
      <c r="A12" s="14">
        <v>42045</v>
      </c>
      <c r="B12" s="3">
        <v>2</v>
      </c>
      <c r="C12" s="3">
        <v>4</v>
      </c>
      <c r="D12" s="16">
        <v>7</v>
      </c>
      <c r="E12" s="17">
        <v>1</v>
      </c>
      <c r="F12" s="17">
        <v>1</v>
      </c>
      <c r="G12" s="17">
        <v>0</v>
      </c>
      <c r="H12" s="17">
        <v>0</v>
      </c>
    </row>
    <row r="13" spans="1:8" ht="15.75" customHeight="1" x14ac:dyDescent="0.15">
      <c r="A13" s="14">
        <v>42046</v>
      </c>
      <c r="B13" s="3">
        <v>10</v>
      </c>
      <c r="C13" s="3">
        <v>1</v>
      </c>
      <c r="D13" s="16">
        <v>6</v>
      </c>
      <c r="E13" s="17">
        <v>1</v>
      </c>
      <c r="F13" s="17">
        <v>1</v>
      </c>
      <c r="G13" s="17">
        <v>0</v>
      </c>
      <c r="H13" s="17">
        <v>0</v>
      </c>
    </row>
    <row r="14" spans="1:8" ht="15.75" customHeight="1" x14ac:dyDescent="0.15">
      <c r="A14" s="14">
        <v>42047</v>
      </c>
      <c r="B14" s="3">
        <v>22</v>
      </c>
      <c r="C14" s="3">
        <v>1</v>
      </c>
      <c r="D14" s="16">
        <v>3</v>
      </c>
      <c r="E14" s="17">
        <v>4</v>
      </c>
      <c r="F14" s="17">
        <v>4</v>
      </c>
      <c r="G14" s="17">
        <v>0</v>
      </c>
      <c r="H14" s="17">
        <v>0</v>
      </c>
    </row>
    <row r="15" spans="1:8" x14ac:dyDescent="0.15">
      <c r="A15" s="14">
        <v>42048</v>
      </c>
      <c r="B15" s="3">
        <v>13</v>
      </c>
      <c r="C15" s="3">
        <v>2</v>
      </c>
      <c r="D15" s="4">
        <v>3</v>
      </c>
      <c r="E15" s="3">
        <v>8</v>
      </c>
      <c r="F15" s="3">
        <v>8</v>
      </c>
      <c r="G15" s="3">
        <v>0</v>
      </c>
      <c r="H15" s="3">
        <v>0</v>
      </c>
    </row>
    <row r="16" spans="1:8" x14ac:dyDescent="0.15">
      <c r="A16" s="14">
        <v>42049</v>
      </c>
      <c r="B16" s="3">
        <v>10</v>
      </c>
      <c r="C16" s="3">
        <v>1</v>
      </c>
      <c r="D16" s="6">
        <v>5</v>
      </c>
      <c r="E16" s="3">
        <v>1</v>
      </c>
      <c r="F16" s="3">
        <v>1</v>
      </c>
      <c r="G16" s="3">
        <v>0</v>
      </c>
      <c r="H16" s="3">
        <v>0</v>
      </c>
    </row>
    <row r="17" spans="1:8" x14ac:dyDescent="0.15">
      <c r="A17" s="14">
        <v>42050</v>
      </c>
      <c r="B17" s="3">
        <v>14</v>
      </c>
      <c r="C17" s="3">
        <v>1</v>
      </c>
      <c r="D17" s="6">
        <v>5</v>
      </c>
      <c r="E17" s="3">
        <v>1</v>
      </c>
      <c r="F17" s="3">
        <v>1</v>
      </c>
      <c r="G17" s="3">
        <v>0</v>
      </c>
      <c r="H17" s="3">
        <v>0</v>
      </c>
    </row>
    <row r="18" spans="1:8" x14ac:dyDescent="0.15">
      <c r="A18" s="14">
        <v>42051</v>
      </c>
      <c r="B18" s="3">
        <v>7</v>
      </c>
      <c r="C18" s="3">
        <v>0</v>
      </c>
      <c r="D18" s="6">
        <v>4</v>
      </c>
      <c r="E18" s="3">
        <v>1</v>
      </c>
      <c r="F18" s="3">
        <v>1</v>
      </c>
      <c r="G18" s="3">
        <v>0</v>
      </c>
      <c r="H18" s="3">
        <v>0</v>
      </c>
    </row>
    <row r="19" spans="1:8" x14ac:dyDescent="0.15">
      <c r="A19" s="14">
        <v>42052</v>
      </c>
      <c r="B19" s="3">
        <v>5</v>
      </c>
      <c r="C19" s="3">
        <v>0</v>
      </c>
      <c r="D19" s="6">
        <v>6</v>
      </c>
      <c r="E19" s="3">
        <v>7</v>
      </c>
      <c r="F19" s="3">
        <v>5</v>
      </c>
      <c r="G19" s="3">
        <v>2</v>
      </c>
      <c r="H19" s="3">
        <v>0</v>
      </c>
    </row>
    <row r="20" spans="1:8" x14ac:dyDescent="0.15">
      <c r="A20" s="14">
        <v>42053</v>
      </c>
      <c r="B20" s="3">
        <v>11</v>
      </c>
      <c r="C20" s="3">
        <v>4</v>
      </c>
      <c r="D20" s="6">
        <v>6</v>
      </c>
      <c r="E20" s="3">
        <v>5</v>
      </c>
      <c r="F20" s="3">
        <v>0</v>
      </c>
      <c r="G20" s="3">
        <v>0</v>
      </c>
      <c r="H20" s="3">
        <v>0</v>
      </c>
    </row>
    <row r="21" spans="1:8" x14ac:dyDescent="0.15">
      <c r="A21" s="14">
        <v>42054</v>
      </c>
      <c r="B21" s="3">
        <v>13</v>
      </c>
      <c r="C21" s="3">
        <v>3</v>
      </c>
      <c r="D21" s="6">
        <v>9</v>
      </c>
      <c r="E21" s="3">
        <v>8</v>
      </c>
      <c r="F21" s="3">
        <v>7</v>
      </c>
      <c r="G21" s="3">
        <v>0</v>
      </c>
      <c r="H21" s="3">
        <v>1</v>
      </c>
    </row>
    <row r="22" spans="1:8" x14ac:dyDescent="0.15">
      <c r="A22" s="14">
        <v>42055</v>
      </c>
      <c r="B22" s="3">
        <v>7</v>
      </c>
      <c r="C22" s="3">
        <v>0</v>
      </c>
      <c r="D22" s="6">
        <v>10</v>
      </c>
      <c r="E22" s="3">
        <v>1</v>
      </c>
      <c r="F22" s="3">
        <v>0</v>
      </c>
      <c r="G22" s="3">
        <v>1</v>
      </c>
      <c r="H22" s="3">
        <v>0</v>
      </c>
    </row>
    <row r="23" spans="1:8" x14ac:dyDescent="0.15">
      <c r="A23" s="14">
        <v>42056</v>
      </c>
      <c r="B23" s="7">
        <v>6</v>
      </c>
      <c r="C23" s="7">
        <v>0</v>
      </c>
      <c r="D23" s="6">
        <v>4</v>
      </c>
      <c r="E23" s="3">
        <v>5</v>
      </c>
      <c r="F23" s="3">
        <v>5</v>
      </c>
      <c r="G23" s="3">
        <v>0</v>
      </c>
      <c r="H23" s="3">
        <v>0</v>
      </c>
    </row>
    <row r="24" spans="1:8" x14ac:dyDescent="0.15">
      <c r="A24" s="14">
        <v>42057</v>
      </c>
      <c r="B24" s="7">
        <v>6</v>
      </c>
      <c r="C24" s="3">
        <v>0</v>
      </c>
      <c r="D24" s="6">
        <v>6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15">
      <c r="A25" s="14">
        <v>42058</v>
      </c>
      <c r="B25" s="7">
        <v>4</v>
      </c>
      <c r="C25" s="3">
        <v>1</v>
      </c>
      <c r="D25" s="6">
        <v>3</v>
      </c>
      <c r="E25" s="3">
        <v>3</v>
      </c>
      <c r="F25" s="3">
        <v>3</v>
      </c>
      <c r="G25" s="3">
        <v>0</v>
      </c>
      <c r="H25" s="3">
        <v>0</v>
      </c>
    </row>
    <row r="26" spans="1:8" x14ac:dyDescent="0.15">
      <c r="A26" s="14">
        <v>42059</v>
      </c>
      <c r="B26" s="7">
        <v>4</v>
      </c>
      <c r="C26" s="3">
        <v>0</v>
      </c>
      <c r="D26" s="6">
        <v>4</v>
      </c>
      <c r="E26" s="3">
        <v>6</v>
      </c>
      <c r="F26" s="3">
        <v>5</v>
      </c>
      <c r="G26" s="3">
        <v>1</v>
      </c>
      <c r="H26" s="3">
        <v>0</v>
      </c>
    </row>
    <row r="27" spans="1:8" x14ac:dyDescent="0.15">
      <c r="A27" s="14">
        <v>42060</v>
      </c>
      <c r="B27" s="7">
        <v>6</v>
      </c>
      <c r="C27" s="3">
        <v>0</v>
      </c>
      <c r="D27" s="3">
        <v>2</v>
      </c>
      <c r="E27" s="3">
        <v>9</v>
      </c>
      <c r="F27" s="3">
        <v>8</v>
      </c>
      <c r="G27" s="3">
        <v>1</v>
      </c>
      <c r="H27" s="3">
        <v>0</v>
      </c>
    </row>
    <row r="28" spans="1:8" x14ac:dyDescent="0.15">
      <c r="A28" s="14">
        <v>42061</v>
      </c>
      <c r="B28" s="8">
        <v>5</v>
      </c>
      <c r="C28" s="3">
        <v>0</v>
      </c>
      <c r="D28" s="3">
        <v>2</v>
      </c>
      <c r="E28" s="3">
        <v>5</v>
      </c>
      <c r="F28" s="3">
        <v>5</v>
      </c>
      <c r="G28" s="3">
        <v>0</v>
      </c>
      <c r="H28" s="3">
        <v>0</v>
      </c>
    </row>
    <row r="29" spans="1:8" x14ac:dyDescent="0.15">
      <c r="A29" s="14">
        <v>42062</v>
      </c>
      <c r="B29" s="9">
        <v>7</v>
      </c>
      <c r="C29" s="2">
        <v>0</v>
      </c>
      <c r="D29" s="3">
        <v>3</v>
      </c>
      <c r="E29" s="3">
        <v>8</v>
      </c>
      <c r="F29" s="3">
        <v>8</v>
      </c>
      <c r="G29" s="3">
        <v>0</v>
      </c>
      <c r="H29" s="3">
        <v>0</v>
      </c>
    </row>
    <row r="30" spans="1:8" x14ac:dyDescent="0.15">
      <c r="A30" s="14">
        <v>42063</v>
      </c>
      <c r="B30" s="9">
        <v>6</v>
      </c>
      <c r="C30" s="2">
        <v>0</v>
      </c>
      <c r="D30" s="3">
        <v>4</v>
      </c>
      <c r="E30" s="3">
        <v>6</v>
      </c>
      <c r="F30" s="3">
        <v>1</v>
      </c>
      <c r="G30" s="3">
        <v>2</v>
      </c>
      <c r="H30" s="3">
        <v>3</v>
      </c>
    </row>
  </sheetData>
  <mergeCells count="2">
    <mergeCell ref="B1:C1"/>
    <mergeCell ref="E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31" sqref="B31"/>
    </sheetView>
  </sheetViews>
  <sheetFormatPr defaultRowHeight="13.5" x14ac:dyDescent="0.15"/>
  <cols>
    <col min="1" max="1" width="10.5" style="10" bestFit="1" customWidth="1"/>
    <col min="2" max="3" width="9.625" style="10" bestFit="1" customWidth="1"/>
    <col min="4" max="4" width="12" style="10" customWidth="1"/>
    <col min="5" max="5" width="9.625" style="10" bestFit="1" customWidth="1"/>
    <col min="6" max="8" width="9.5" style="10" bestFit="1" customWidth="1"/>
  </cols>
  <sheetData>
    <row r="1" spans="1:8" s="1" customFormat="1" ht="27.75" customHeight="1" x14ac:dyDescent="0.25">
      <c r="A1" s="11" t="s">
        <v>2</v>
      </c>
      <c r="B1" s="103" t="s">
        <v>6</v>
      </c>
      <c r="C1" s="103"/>
      <c r="D1" s="11" t="s">
        <v>7</v>
      </c>
      <c r="E1" s="103" t="s">
        <v>8</v>
      </c>
      <c r="F1" s="103"/>
      <c r="G1" s="103"/>
      <c r="H1" s="103"/>
    </row>
    <row r="2" spans="1:8" ht="15.75" customHeight="1" x14ac:dyDescent="0.15">
      <c r="A2" s="5"/>
      <c r="B2" s="5" t="s">
        <v>5</v>
      </c>
      <c r="C2" s="5" t="s">
        <v>0</v>
      </c>
      <c r="D2" s="12" t="s">
        <v>7</v>
      </c>
      <c r="E2" s="13" t="s">
        <v>1</v>
      </c>
      <c r="F2" s="13" t="s">
        <v>9</v>
      </c>
      <c r="G2" s="13" t="s">
        <v>3</v>
      </c>
      <c r="H2" s="13" t="s">
        <v>4</v>
      </c>
    </row>
    <row r="3" spans="1:8" ht="15.75" customHeight="1" x14ac:dyDescent="0.15">
      <c r="A3" s="14">
        <v>42005</v>
      </c>
      <c r="B3" s="3">
        <v>8</v>
      </c>
      <c r="C3" s="3">
        <v>0</v>
      </c>
      <c r="D3" s="16">
        <v>1</v>
      </c>
      <c r="E3" s="17">
        <v>3</v>
      </c>
      <c r="F3" s="17">
        <v>2</v>
      </c>
      <c r="G3" s="17">
        <v>0</v>
      </c>
      <c r="H3" s="17">
        <v>1</v>
      </c>
    </row>
    <row r="4" spans="1:8" ht="15.75" customHeight="1" x14ac:dyDescent="0.15">
      <c r="A4" s="14">
        <v>42006</v>
      </c>
      <c r="B4" s="3">
        <v>9</v>
      </c>
      <c r="C4" s="3">
        <v>1</v>
      </c>
      <c r="D4" s="16">
        <v>4</v>
      </c>
      <c r="E4" s="17">
        <v>5</v>
      </c>
      <c r="F4" s="17">
        <v>5</v>
      </c>
      <c r="G4" s="17">
        <v>0</v>
      </c>
      <c r="H4" s="17">
        <v>0</v>
      </c>
    </row>
    <row r="5" spans="1:8" ht="15.75" customHeight="1" x14ac:dyDescent="0.15">
      <c r="A5" s="14">
        <v>42007</v>
      </c>
      <c r="B5" s="3">
        <v>9</v>
      </c>
      <c r="C5" s="3">
        <v>1</v>
      </c>
      <c r="D5" s="16">
        <v>5</v>
      </c>
      <c r="E5" s="17">
        <v>5</v>
      </c>
      <c r="F5" s="17">
        <v>4</v>
      </c>
      <c r="G5" s="17">
        <v>0</v>
      </c>
      <c r="H5" s="17">
        <v>1</v>
      </c>
    </row>
    <row r="6" spans="1:8" ht="15.75" customHeight="1" x14ac:dyDescent="0.15">
      <c r="A6" s="14">
        <v>42008</v>
      </c>
      <c r="B6" s="3">
        <v>18</v>
      </c>
      <c r="C6" s="3">
        <v>2</v>
      </c>
      <c r="D6" s="16">
        <v>10</v>
      </c>
      <c r="E6" s="17">
        <v>5</v>
      </c>
      <c r="F6" s="17">
        <v>4</v>
      </c>
      <c r="G6" s="17">
        <v>0</v>
      </c>
      <c r="H6" s="17">
        <v>1</v>
      </c>
    </row>
    <row r="7" spans="1:8" ht="15.75" customHeight="1" x14ac:dyDescent="0.15">
      <c r="A7" s="14">
        <v>42009</v>
      </c>
      <c r="B7" s="3">
        <v>15</v>
      </c>
      <c r="C7" s="3">
        <v>3</v>
      </c>
      <c r="D7" s="16">
        <v>7</v>
      </c>
      <c r="E7" s="17">
        <v>5</v>
      </c>
      <c r="F7" s="17">
        <v>3</v>
      </c>
      <c r="G7" s="17">
        <v>2</v>
      </c>
      <c r="H7" s="17">
        <v>0</v>
      </c>
    </row>
    <row r="8" spans="1:8" ht="15.75" customHeight="1" x14ac:dyDescent="0.15">
      <c r="A8" s="14">
        <v>42010</v>
      </c>
      <c r="B8" s="3">
        <v>11</v>
      </c>
      <c r="C8" s="3">
        <v>1</v>
      </c>
      <c r="D8" s="16">
        <v>2</v>
      </c>
      <c r="E8" s="17">
        <v>2</v>
      </c>
      <c r="F8" s="17">
        <v>1</v>
      </c>
      <c r="G8" s="17">
        <v>1</v>
      </c>
      <c r="H8" s="17">
        <v>0</v>
      </c>
    </row>
    <row r="9" spans="1:8" ht="15.75" customHeight="1" x14ac:dyDescent="0.15">
      <c r="A9" s="14">
        <v>42011</v>
      </c>
      <c r="B9" s="3">
        <v>12</v>
      </c>
      <c r="C9" s="3">
        <v>1</v>
      </c>
      <c r="D9" s="16">
        <v>2</v>
      </c>
      <c r="E9" s="17">
        <v>3</v>
      </c>
      <c r="F9" s="17">
        <v>2</v>
      </c>
      <c r="G9" s="17">
        <v>0</v>
      </c>
      <c r="H9" s="17">
        <v>1</v>
      </c>
    </row>
    <row r="10" spans="1:8" ht="15.75" customHeight="1" x14ac:dyDescent="0.15">
      <c r="A10" s="14">
        <v>42012</v>
      </c>
      <c r="B10" s="3">
        <v>9</v>
      </c>
      <c r="C10" s="3">
        <v>1</v>
      </c>
      <c r="D10" s="16">
        <v>4</v>
      </c>
      <c r="E10" s="17">
        <v>5</v>
      </c>
      <c r="F10" s="17">
        <v>4</v>
      </c>
      <c r="G10" s="17">
        <v>1</v>
      </c>
      <c r="H10" s="17">
        <v>0</v>
      </c>
    </row>
    <row r="11" spans="1:8" ht="15.75" customHeight="1" x14ac:dyDescent="0.15">
      <c r="A11" s="14">
        <v>42013</v>
      </c>
      <c r="B11" s="3">
        <v>7</v>
      </c>
      <c r="C11" s="3">
        <v>1</v>
      </c>
      <c r="D11" s="16">
        <v>2</v>
      </c>
      <c r="E11" s="17">
        <v>0</v>
      </c>
      <c r="F11" s="17">
        <v>0</v>
      </c>
      <c r="G11" s="17">
        <v>0</v>
      </c>
      <c r="H11" s="17">
        <v>0</v>
      </c>
    </row>
    <row r="12" spans="1:8" ht="15.75" customHeight="1" x14ac:dyDescent="0.15">
      <c r="A12" s="14">
        <v>42014</v>
      </c>
      <c r="B12" s="3">
        <v>4</v>
      </c>
      <c r="C12" s="3">
        <v>1</v>
      </c>
      <c r="D12" s="16">
        <v>2</v>
      </c>
      <c r="E12" s="17">
        <v>1</v>
      </c>
      <c r="F12" s="17">
        <v>1</v>
      </c>
      <c r="G12" s="17">
        <v>0</v>
      </c>
      <c r="H12" s="17">
        <v>0</v>
      </c>
    </row>
    <row r="13" spans="1:8" ht="15.75" customHeight="1" x14ac:dyDescent="0.15">
      <c r="A13" s="14">
        <v>42015</v>
      </c>
      <c r="B13" s="3">
        <v>5</v>
      </c>
      <c r="C13" s="3">
        <v>3</v>
      </c>
      <c r="D13" s="16">
        <v>12</v>
      </c>
      <c r="E13" s="17">
        <v>1</v>
      </c>
      <c r="F13" s="17">
        <v>1</v>
      </c>
      <c r="G13" s="17">
        <v>0</v>
      </c>
      <c r="H13" s="17">
        <v>0</v>
      </c>
    </row>
    <row r="14" spans="1:8" ht="15.75" customHeight="1" x14ac:dyDescent="0.15">
      <c r="A14" s="14">
        <v>42016</v>
      </c>
      <c r="B14" s="3">
        <v>17</v>
      </c>
      <c r="C14" s="3">
        <v>4</v>
      </c>
      <c r="D14" s="16">
        <v>1</v>
      </c>
      <c r="E14" s="17">
        <v>4</v>
      </c>
      <c r="F14" s="17">
        <v>4</v>
      </c>
      <c r="G14" s="17">
        <v>0</v>
      </c>
      <c r="H14" s="17">
        <v>0</v>
      </c>
    </row>
    <row r="15" spans="1:8" ht="15.75" customHeight="1" x14ac:dyDescent="0.15">
      <c r="A15" s="14">
        <v>42017</v>
      </c>
      <c r="B15" s="3">
        <v>9</v>
      </c>
      <c r="C15" s="3">
        <v>0</v>
      </c>
      <c r="D15" s="16">
        <v>1</v>
      </c>
      <c r="E15" s="17">
        <v>4</v>
      </c>
      <c r="F15" s="17">
        <v>4</v>
      </c>
      <c r="G15" s="17">
        <v>0</v>
      </c>
      <c r="H15" s="17">
        <v>0</v>
      </c>
    </row>
    <row r="16" spans="1:8" ht="15.75" customHeight="1" x14ac:dyDescent="0.15">
      <c r="A16" s="14">
        <v>42018</v>
      </c>
      <c r="B16" s="3">
        <v>12</v>
      </c>
      <c r="C16" s="3">
        <v>2</v>
      </c>
      <c r="D16" s="16">
        <v>7</v>
      </c>
      <c r="E16" s="17">
        <v>9</v>
      </c>
      <c r="F16" s="17">
        <v>6</v>
      </c>
      <c r="G16" s="17">
        <v>3</v>
      </c>
      <c r="H16" s="17">
        <v>0</v>
      </c>
    </row>
    <row r="17" spans="1:8" ht="15.75" customHeight="1" x14ac:dyDescent="0.15">
      <c r="A17" s="14">
        <v>42019</v>
      </c>
      <c r="B17" s="3">
        <v>14</v>
      </c>
      <c r="C17" s="3">
        <v>3</v>
      </c>
      <c r="D17" s="16">
        <v>4</v>
      </c>
      <c r="E17" s="17">
        <v>1</v>
      </c>
      <c r="F17" s="17">
        <v>5</v>
      </c>
      <c r="G17" s="17">
        <v>1</v>
      </c>
      <c r="H17" s="17">
        <v>1</v>
      </c>
    </row>
    <row r="18" spans="1:8" ht="15.75" customHeight="1" x14ac:dyDescent="0.15">
      <c r="A18" s="14">
        <v>42020</v>
      </c>
      <c r="B18" s="3">
        <v>11</v>
      </c>
      <c r="C18" s="3">
        <v>2</v>
      </c>
      <c r="D18" s="16">
        <v>6</v>
      </c>
      <c r="E18" s="17">
        <v>1</v>
      </c>
      <c r="F18" s="17">
        <v>5</v>
      </c>
      <c r="G18" s="17">
        <v>0</v>
      </c>
      <c r="H18" s="17">
        <v>1</v>
      </c>
    </row>
    <row r="19" spans="1:8" ht="15.75" customHeight="1" x14ac:dyDescent="0.15">
      <c r="A19" s="14">
        <v>42021</v>
      </c>
      <c r="B19" s="3">
        <v>155</v>
      </c>
      <c r="C19" s="3">
        <v>59</v>
      </c>
      <c r="D19" s="16">
        <v>101</v>
      </c>
      <c r="E19" s="17">
        <v>2</v>
      </c>
      <c r="F19" s="17">
        <v>1</v>
      </c>
      <c r="G19" s="17">
        <v>0</v>
      </c>
      <c r="H19" s="17">
        <v>1</v>
      </c>
    </row>
    <row r="20" spans="1:8" ht="15.75" customHeight="1" x14ac:dyDescent="0.15">
      <c r="A20" s="14">
        <v>42022</v>
      </c>
      <c r="B20" s="3">
        <v>90</v>
      </c>
      <c r="C20" s="3">
        <v>40</v>
      </c>
      <c r="D20" s="16">
        <v>83</v>
      </c>
      <c r="E20" s="17">
        <v>1</v>
      </c>
      <c r="F20" s="17">
        <v>1</v>
      </c>
      <c r="G20" s="17">
        <v>0</v>
      </c>
      <c r="H20" s="17">
        <v>0</v>
      </c>
    </row>
    <row r="21" spans="1:8" ht="15.75" customHeight="1" x14ac:dyDescent="0.15">
      <c r="A21" s="14">
        <v>42023</v>
      </c>
      <c r="B21" s="3">
        <v>23</v>
      </c>
      <c r="C21" s="3">
        <v>4</v>
      </c>
      <c r="D21" s="16">
        <v>12</v>
      </c>
      <c r="E21" s="17">
        <v>2</v>
      </c>
      <c r="F21" s="17">
        <v>0</v>
      </c>
      <c r="G21" s="17">
        <v>2</v>
      </c>
      <c r="H21" s="17">
        <v>0</v>
      </c>
    </row>
    <row r="22" spans="1:8" ht="15.75" customHeight="1" x14ac:dyDescent="0.15">
      <c r="A22" s="14">
        <v>42024</v>
      </c>
      <c r="B22" s="3">
        <v>55</v>
      </c>
      <c r="C22" s="3">
        <v>12</v>
      </c>
      <c r="D22" s="16">
        <v>28</v>
      </c>
      <c r="E22" s="17">
        <v>5</v>
      </c>
      <c r="F22" s="17">
        <v>4</v>
      </c>
      <c r="G22" s="17">
        <v>0</v>
      </c>
      <c r="H22" s="17">
        <v>1</v>
      </c>
    </row>
    <row r="23" spans="1:8" ht="15.75" customHeight="1" x14ac:dyDescent="0.15">
      <c r="A23" s="14">
        <v>42025</v>
      </c>
      <c r="B23" s="3">
        <v>23</v>
      </c>
      <c r="C23" s="3">
        <v>8</v>
      </c>
      <c r="D23" s="16">
        <v>9</v>
      </c>
      <c r="E23" s="17">
        <v>7</v>
      </c>
      <c r="F23" s="17">
        <v>5</v>
      </c>
      <c r="G23" s="17">
        <v>0</v>
      </c>
      <c r="H23" s="17">
        <v>2</v>
      </c>
    </row>
    <row r="24" spans="1:8" ht="15.75" customHeight="1" x14ac:dyDescent="0.15">
      <c r="A24" s="14">
        <v>42026</v>
      </c>
      <c r="B24" s="3">
        <v>8</v>
      </c>
      <c r="C24" s="3">
        <v>2</v>
      </c>
      <c r="D24" s="16">
        <v>9</v>
      </c>
      <c r="E24" s="17">
        <v>4</v>
      </c>
      <c r="F24" s="17">
        <v>4</v>
      </c>
      <c r="G24" s="17">
        <v>0</v>
      </c>
      <c r="H24" s="17">
        <v>0</v>
      </c>
    </row>
    <row r="25" spans="1:8" ht="15.75" customHeight="1" x14ac:dyDescent="0.15">
      <c r="A25" s="14">
        <v>42027</v>
      </c>
      <c r="B25" s="3">
        <v>8</v>
      </c>
      <c r="C25" s="3">
        <v>6</v>
      </c>
      <c r="D25" s="16">
        <v>2</v>
      </c>
      <c r="E25" s="17">
        <v>5</v>
      </c>
      <c r="F25" s="17">
        <v>3</v>
      </c>
      <c r="G25" s="17">
        <v>0</v>
      </c>
      <c r="H25" s="17">
        <v>2</v>
      </c>
    </row>
    <row r="26" spans="1:8" ht="15.75" customHeight="1" x14ac:dyDescent="0.15">
      <c r="A26" s="14">
        <v>42028</v>
      </c>
      <c r="B26" s="3">
        <v>13</v>
      </c>
      <c r="C26" s="3">
        <v>1</v>
      </c>
      <c r="D26" s="16">
        <v>5</v>
      </c>
      <c r="E26" s="17">
        <v>1</v>
      </c>
      <c r="F26" s="17">
        <v>1</v>
      </c>
      <c r="G26" s="17">
        <v>0</v>
      </c>
      <c r="H26" s="17">
        <v>0</v>
      </c>
    </row>
    <row r="27" spans="1:8" ht="15.75" customHeight="1" x14ac:dyDescent="0.15">
      <c r="A27" s="14">
        <v>42029</v>
      </c>
      <c r="B27" s="3">
        <v>8</v>
      </c>
      <c r="C27" s="3">
        <v>2</v>
      </c>
      <c r="D27" s="16">
        <v>6</v>
      </c>
      <c r="E27" s="17">
        <v>5</v>
      </c>
      <c r="F27" s="17">
        <v>4</v>
      </c>
      <c r="G27" s="17">
        <v>0</v>
      </c>
      <c r="H27" s="17">
        <v>1</v>
      </c>
    </row>
    <row r="28" spans="1:8" ht="15.75" customHeight="1" x14ac:dyDescent="0.15">
      <c r="A28" s="14">
        <v>42030</v>
      </c>
      <c r="B28" s="3">
        <v>19</v>
      </c>
      <c r="C28" s="3">
        <v>5</v>
      </c>
      <c r="D28" s="16">
        <v>14</v>
      </c>
      <c r="E28" s="17">
        <v>5</v>
      </c>
      <c r="F28" s="17">
        <v>5</v>
      </c>
      <c r="G28" s="17">
        <v>0</v>
      </c>
      <c r="H28" s="17">
        <v>0</v>
      </c>
    </row>
    <row r="29" spans="1:8" ht="15.75" customHeight="1" x14ac:dyDescent="0.15">
      <c r="A29" s="14">
        <v>42031</v>
      </c>
      <c r="B29" s="3">
        <v>8</v>
      </c>
      <c r="C29" s="3">
        <v>3</v>
      </c>
      <c r="D29" s="16">
        <v>7</v>
      </c>
      <c r="E29" s="17">
        <v>5</v>
      </c>
      <c r="F29" s="17">
        <v>4</v>
      </c>
      <c r="G29" s="17">
        <v>0</v>
      </c>
      <c r="H29" s="17">
        <v>1</v>
      </c>
    </row>
    <row r="30" spans="1:8" ht="15.75" customHeight="1" x14ac:dyDescent="0.15">
      <c r="A30" s="14">
        <v>42032</v>
      </c>
      <c r="B30" s="3">
        <v>16</v>
      </c>
      <c r="C30" s="3">
        <v>2</v>
      </c>
      <c r="D30" s="16">
        <v>11</v>
      </c>
      <c r="E30" s="17">
        <v>1</v>
      </c>
      <c r="F30" s="17">
        <v>1</v>
      </c>
      <c r="G30" s="17">
        <v>0</v>
      </c>
      <c r="H30" s="17">
        <v>0</v>
      </c>
    </row>
    <row r="31" spans="1:8" ht="15.75" customHeight="1" x14ac:dyDescent="0.15">
      <c r="A31" s="14">
        <v>42033</v>
      </c>
      <c r="B31" s="3">
        <v>14</v>
      </c>
      <c r="C31" s="3">
        <v>4</v>
      </c>
      <c r="D31" s="16">
        <v>4</v>
      </c>
      <c r="E31" s="17">
        <v>0</v>
      </c>
      <c r="F31" s="17">
        <v>0</v>
      </c>
      <c r="G31" s="17">
        <v>0</v>
      </c>
      <c r="H31" s="17">
        <v>0</v>
      </c>
    </row>
    <row r="32" spans="1:8" ht="15.75" customHeight="1" x14ac:dyDescent="0.15">
      <c r="A32" s="14">
        <v>42034</v>
      </c>
      <c r="B32" s="3">
        <v>8</v>
      </c>
      <c r="C32" s="3">
        <v>0</v>
      </c>
      <c r="D32" s="16">
        <v>7</v>
      </c>
      <c r="E32" s="17">
        <v>2</v>
      </c>
      <c r="F32" s="17">
        <v>2</v>
      </c>
      <c r="G32" s="17">
        <v>0</v>
      </c>
      <c r="H32" s="17">
        <v>0</v>
      </c>
    </row>
    <row r="33" spans="1:8" ht="15.75" customHeight="1" x14ac:dyDescent="0.15">
      <c r="A33" s="14">
        <v>42035</v>
      </c>
      <c r="B33" s="3">
        <v>7</v>
      </c>
      <c r="C33" s="3">
        <v>4</v>
      </c>
      <c r="D33" s="16">
        <v>2</v>
      </c>
      <c r="E33" s="17">
        <v>2</v>
      </c>
      <c r="F33" s="17">
        <v>1</v>
      </c>
      <c r="G33" s="17">
        <v>1</v>
      </c>
      <c r="H33" s="17">
        <v>0</v>
      </c>
    </row>
  </sheetData>
  <mergeCells count="2">
    <mergeCell ref="B1:C1"/>
    <mergeCell ref="E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" workbookViewId="0">
      <selection activeCell="E57" sqref="E57"/>
    </sheetView>
  </sheetViews>
  <sheetFormatPr defaultRowHeight="13.5" x14ac:dyDescent="0.15"/>
  <cols>
    <col min="1" max="1" width="18.75" customWidth="1"/>
    <col min="2" max="2" width="16.125" customWidth="1"/>
  </cols>
  <sheetData>
    <row r="1" spans="1:3" ht="20.25" customHeight="1" x14ac:dyDescent="0.15">
      <c r="A1" t="s">
        <v>410</v>
      </c>
      <c r="B1" t="s">
        <v>411</v>
      </c>
      <c r="C1" t="s">
        <v>412</v>
      </c>
    </row>
    <row r="2" spans="1:3" x14ac:dyDescent="0.15">
      <c r="A2">
        <v>6269887995</v>
      </c>
      <c r="B2" t="s">
        <v>413</v>
      </c>
      <c r="C2">
        <v>1</v>
      </c>
    </row>
    <row r="3" spans="1:3" x14ac:dyDescent="0.15">
      <c r="A3">
        <v>9099694723</v>
      </c>
      <c r="B3" t="s">
        <v>414</v>
      </c>
      <c r="C3">
        <v>2</v>
      </c>
    </row>
    <row r="4" spans="1:3" x14ac:dyDescent="0.15">
      <c r="A4">
        <v>6265518338</v>
      </c>
      <c r="B4" t="s">
        <v>415</v>
      </c>
      <c r="C4">
        <v>3</v>
      </c>
    </row>
    <row r="5" spans="1:3" x14ac:dyDescent="0.15">
      <c r="A5">
        <v>6262037468</v>
      </c>
      <c r="B5" t="s">
        <v>416</v>
      </c>
      <c r="C5">
        <v>1</v>
      </c>
    </row>
    <row r="6" spans="1:3" x14ac:dyDescent="0.15">
      <c r="A6">
        <v>6265125569</v>
      </c>
      <c r="B6" t="s">
        <v>417</v>
      </c>
      <c r="C6">
        <v>1</v>
      </c>
    </row>
    <row r="7" spans="1:3" x14ac:dyDescent="0.15">
      <c r="A7">
        <v>6262233663</v>
      </c>
      <c r="B7" t="s">
        <v>418</v>
      </c>
      <c r="C7">
        <v>1</v>
      </c>
    </row>
    <row r="8" spans="1:3" x14ac:dyDescent="0.15">
      <c r="A8">
        <v>8328196162</v>
      </c>
      <c r="B8" t="s">
        <v>419</v>
      </c>
      <c r="C8">
        <v>1</v>
      </c>
    </row>
    <row r="9" spans="1:3" x14ac:dyDescent="0.15">
      <c r="A9">
        <v>6265864992</v>
      </c>
      <c r="B9" t="s">
        <v>420</v>
      </c>
      <c r="C9">
        <v>1</v>
      </c>
    </row>
    <row r="10" spans="1:3" x14ac:dyDescent="0.15">
      <c r="A10">
        <v>6262023036</v>
      </c>
      <c r="B10" t="s">
        <v>421</v>
      </c>
      <c r="C10">
        <v>2</v>
      </c>
    </row>
    <row r="11" spans="1:3" x14ac:dyDescent="0.15">
      <c r="A11">
        <v>6268645851</v>
      </c>
      <c r="B11" t="s">
        <v>422</v>
      </c>
      <c r="C11">
        <v>1</v>
      </c>
    </row>
    <row r="12" spans="1:3" x14ac:dyDescent="0.15">
      <c r="A12">
        <v>6262409777</v>
      </c>
      <c r="B12" t="s">
        <v>423</v>
      </c>
      <c r="C12">
        <v>3</v>
      </c>
    </row>
    <row r="13" spans="1:3" x14ac:dyDescent="0.15">
      <c r="A13">
        <v>6268569305</v>
      </c>
      <c r="B13" t="s">
        <v>424</v>
      </c>
      <c r="C13">
        <v>1</v>
      </c>
    </row>
    <row r="14" spans="1:3" x14ac:dyDescent="0.15">
      <c r="A14">
        <v>2028129910</v>
      </c>
      <c r="B14" t="s">
        <v>425</v>
      </c>
      <c r="C14">
        <v>1</v>
      </c>
    </row>
    <row r="15" spans="1:3" x14ac:dyDescent="0.15">
      <c r="A15">
        <v>6266238711</v>
      </c>
      <c r="B15" t="s">
        <v>426</v>
      </c>
      <c r="C15">
        <v>1</v>
      </c>
    </row>
    <row r="16" spans="1:3" x14ac:dyDescent="0.15">
      <c r="A16">
        <v>6266365578</v>
      </c>
      <c r="B16" t="s">
        <v>427</v>
      </c>
      <c r="C16">
        <v>1</v>
      </c>
    </row>
    <row r="17" spans="1:3" x14ac:dyDescent="0.15">
      <c r="A17">
        <v>9095369818</v>
      </c>
      <c r="B17" t="s">
        <v>428</v>
      </c>
      <c r="C17">
        <v>1</v>
      </c>
    </row>
    <row r="18" spans="1:3" x14ac:dyDescent="0.15">
      <c r="A18">
        <v>9496983729</v>
      </c>
      <c r="B18" t="s">
        <v>429</v>
      </c>
      <c r="C18">
        <v>1</v>
      </c>
    </row>
    <row r="19" spans="1:3" x14ac:dyDescent="0.15">
      <c r="A19">
        <v>6263185647</v>
      </c>
      <c r="B19" t="s">
        <v>430</v>
      </c>
      <c r="C19">
        <v>1</v>
      </c>
    </row>
    <row r="20" spans="1:3" x14ac:dyDescent="0.15">
      <c r="A20">
        <v>9496566562</v>
      </c>
      <c r="B20" t="s">
        <v>431</v>
      </c>
      <c r="C20">
        <v>2</v>
      </c>
    </row>
    <row r="21" spans="1:3" x14ac:dyDescent="0.15">
      <c r="A21">
        <v>6265518880</v>
      </c>
      <c r="B21" t="s">
        <v>432</v>
      </c>
    </row>
    <row r="22" spans="1:3" x14ac:dyDescent="0.15">
      <c r="A22">
        <v>9098961396</v>
      </c>
      <c r="B22" t="s">
        <v>433</v>
      </c>
      <c r="C22">
        <v>1</v>
      </c>
    </row>
    <row r="23" spans="1:3" x14ac:dyDescent="0.15">
      <c r="A23">
        <v>9095565496</v>
      </c>
      <c r="B23" t="s">
        <v>434</v>
      </c>
    </row>
    <row r="24" spans="1:3" x14ac:dyDescent="0.15">
      <c r="A24">
        <v>6262037468</v>
      </c>
      <c r="B24" t="s">
        <v>416</v>
      </c>
      <c r="C24">
        <v>1</v>
      </c>
    </row>
    <row r="25" spans="1:3" x14ac:dyDescent="0.15">
      <c r="A25">
        <v>9099089887</v>
      </c>
      <c r="B25" t="s">
        <v>435</v>
      </c>
      <c r="C25">
        <v>1</v>
      </c>
    </row>
    <row r="26" spans="1:3" x14ac:dyDescent="0.15">
      <c r="A26">
        <v>9099694723</v>
      </c>
      <c r="B26" t="s">
        <v>414</v>
      </c>
      <c r="C26">
        <v>3</v>
      </c>
    </row>
    <row r="27" spans="1:3" x14ac:dyDescent="0.15">
      <c r="A27">
        <v>9497359374</v>
      </c>
      <c r="B27">
        <v>9497359374</v>
      </c>
      <c r="C27">
        <v>3</v>
      </c>
    </row>
    <row r="28" spans="1:3" x14ac:dyDescent="0.15">
      <c r="A28">
        <v>6268613156</v>
      </c>
      <c r="B28" t="s">
        <v>436</v>
      </c>
      <c r="C28">
        <v>1</v>
      </c>
    </row>
    <row r="29" spans="1:3" x14ac:dyDescent="0.15">
      <c r="A29">
        <v>6264003617</v>
      </c>
      <c r="B29" t="s">
        <v>437</v>
      </c>
      <c r="C29">
        <v>2</v>
      </c>
    </row>
    <row r="30" spans="1:3" x14ac:dyDescent="0.15">
      <c r="A30">
        <v>8328196162</v>
      </c>
      <c r="B30" t="s">
        <v>419</v>
      </c>
      <c r="C30">
        <v>1</v>
      </c>
    </row>
    <row r="31" spans="1:3" x14ac:dyDescent="0.15">
      <c r="A31">
        <v>9094513508</v>
      </c>
      <c r="B31" t="s">
        <v>438</v>
      </c>
      <c r="C31">
        <v>1</v>
      </c>
    </row>
    <row r="32" spans="1:3" x14ac:dyDescent="0.15">
      <c r="A32">
        <v>5419086349</v>
      </c>
      <c r="B32" t="s">
        <v>439</v>
      </c>
      <c r="C32">
        <v>1</v>
      </c>
    </row>
    <row r="33" spans="1:3" x14ac:dyDescent="0.15">
      <c r="A33">
        <v>6263778182</v>
      </c>
      <c r="B33" t="s">
        <v>440</v>
      </c>
      <c r="C33">
        <v>1</v>
      </c>
    </row>
    <row r="34" spans="1:3" x14ac:dyDescent="0.15">
      <c r="A34">
        <v>16262722804</v>
      </c>
      <c r="B34" t="s">
        <v>441</v>
      </c>
      <c r="C34">
        <v>1</v>
      </c>
    </row>
    <row r="35" spans="1:3" x14ac:dyDescent="0.15">
      <c r="A35">
        <v>3109235780</v>
      </c>
      <c r="B35">
        <v>3109235780</v>
      </c>
      <c r="C35">
        <v>3</v>
      </c>
    </row>
    <row r="36" spans="1:3" x14ac:dyDescent="0.15">
      <c r="A36">
        <v>16264882279</v>
      </c>
      <c r="B36" t="s">
        <v>442</v>
      </c>
      <c r="C36">
        <v>1</v>
      </c>
    </row>
    <row r="37" spans="1:3" x14ac:dyDescent="0.15">
      <c r="A37">
        <v>9099912518</v>
      </c>
      <c r="B37" t="s">
        <v>443</v>
      </c>
      <c r="C37">
        <v>1</v>
      </c>
    </row>
    <row r="38" spans="1:3" x14ac:dyDescent="0.15">
      <c r="A38">
        <v>6267340033</v>
      </c>
      <c r="B38" t="s">
        <v>444</v>
      </c>
      <c r="C38">
        <v>1</v>
      </c>
    </row>
    <row r="39" spans="1:3" x14ac:dyDescent="0.15">
      <c r="A39">
        <v>6263778182</v>
      </c>
      <c r="B39" t="s">
        <v>440</v>
      </c>
      <c r="C39">
        <v>1</v>
      </c>
    </row>
    <row r="40" spans="1:3" x14ac:dyDescent="0.15">
      <c r="A40">
        <v>9499818631</v>
      </c>
      <c r="B40" t="s">
        <v>445</v>
      </c>
      <c r="C40">
        <v>1</v>
      </c>
    </row>
    <row r="41" spans="1:3" x14ac:dyDescent="0.15">
      <c r="A41">
        <v>9099089887</v>
      </c>
      <c r="B41" t="s">
        <v>435</v>
      </c>
      <c r="C41">
        <v>2</v>
      </c>
    </row>
    <row r="42" spans="1:3" x14ac:dyDescent="0.15">
      <c r="A42">
        <v>6504228103</v>
      </c>
      <c r="B42" t="s">
        <v>446</v>
      </c>
      <c r="C42">
        <v>2</v>
      </c>
    </row>
    <row r="43" spans="1:3" x14ac:dyDescent="0.15">
      <c r="A43">
        <v>9095516529</v>
      </c>
      <c r="B43" t="s">
        <v>447</v>
      </c>
      <c r="C43">
        <v>1</v>
      </c>
    </row>
    <row r="44" spans="1:3" x14ac:dyDescent="0.15">
      <c r="A44">
        <v>6264658259</v>
      </c>
      <c r="B44" t="s">
        <v>448</v>
      </c>
      <c r="C44">
        <v>1</v>
      </c>
    </row>
    <row r="45" spans="1:3" x14ac:dyDescent="0.15">
      <c r="A45">
        <v>9492310536</v>
      </c>
      <c r="B45" t="s">
        <v>449</v>
      </c>
      <c r="C45">
        <v>2</v>
      </c>
    </row>
    <row r="46" spans="1:3" x14ac:dyDescent="0.15">
      <c r="A46">
        <v>9493317826</v>
      </c>
      <c r="B46" t="s">
        <v>450</v>
      </c>
      <c r="C46">
        <v>1</v>
      </c>
    </row>
    <row r="47" spans="1:3" x14ac:dyDescent="0.15">
      <c r="A47">
        <v>13549419799</v>
      </c>
      <c r="B47" t="s">
        <v>451</v>
      </c>
      <c r="C47">
        <v>1</v>
      </c>
    </row>
    <row r="48" spans="1:3" x14ac:dyDescent="0.15">
      <c r="A48">
        <v>7138943026</v>
      </c>
      <c r="B48" t="s">
        <v>452</v>
      </c>
      <c r="C48">
        <v>1</v>
      </c>
    </row>
    <row r="49" spans="1:3" x14ac:dyDescent="0.15">
      <c r="A49">
        <v>6266361136</v>
      </c>
      <c r="B49" t="s">
        <v>453</v>
      </c>
      <c r="C49">
        <v>1</v>
      </c>
    </row>
    <row r="50" spans="1:3" x14ac:dyDescent="0.15">
      <c r="A50">
        <v>6268640004</v>
      </c>
      <c r="B50" t="s">
        <v>454</v>
      </c>
      <c r="C50">
        <v>1</v>
      </c>
    </row>
    <row r="51" spans="1:3" x14ac:dyDescent="0.15">
      <c r="A51">
        <v>6264173887</v>
      </c>
      <c r="B51" t="s">
        <v>455</v>
      </c>
      <c r="C51">
        <v>1</v>
      </c>
    </row>
    <row r="52" spans="1:3" x14ac:dyDescent="0.15">
      <c r="A52">
        <v>8587051801</v>
      </c>
      <c r="B52" t="s">
        <v>456</v>
      </c>
      <c r="C52">
        <v>1</v>
      </c>
    </row>
    <row r="53" spans="1:3" x14ac:dyDescent="0.15">
      <c r="A53">
        <v>6264355858</v>
      </c>
      <c r="B53" t="s">
        <v>457</v>
      </c>
      <c r="C53">
        <v>2</v>
      </c>
    </row>
    <row r="54" spans="1:3" x14ac:dyDescent="0.15">
      <c r="A54">
        <v>6262470643</v>
      </c>
      <c r="B54" t="s">
        <v>458</v>
      </c>
      <c r="C54">
        <v>1</v>
      </c>
    </row>
    <row r="55" spans="1:3" x14ac:dyDescent="0.15">
      <c r="A55">
        <v>6262470643</v>
      </c>
      <c r="B55" t="s">
        <v>458</v>
      </c>
      <c r="C55">
        <v>1</v>
      </c>
    </row>
    <row r="56" spans="1:3" x14ac:dyDescent="0.15">
      <c r="A56">
        <v>6262509474</v>
      </c>
      <c r="B56" t="s">
        <v>459</v>
      </c>
      <c r="C56">
        <v>1</v>
      </c>
    </row>
    <row r="57" spans="1:3" x14ac:dyDescent="0.15">
      <c r="A57">
        <v>6265123496</v>
      </c>
      <c r="B57" t="s">
        <v>460</v>
      </c>
      <c r="C57">
        <v>1</v>
      </c>
    </row>
    <row r="58" spans="1:3" x14ac:dyDescent="0.15">
      <c r="A58">
        <v>6262470643</v>
      </c>
      <c r="B58" t="s">
        <v>458</v>
      </c>
      <c r="C58">
        <v>1</v>
      </c>
    </row>
    <row r="59" spans="1:3" x14ac:dyDescent="0.15">
      <c r="A59">
        <v>3237125032</v>
      </c>
      <c r="B59" t="s">
        <v>461</v>
      </c>
      <c r="C59">
        <v>4</v>
      </c>
    </row>
    <row r="60" spans="1:3" x14ac:dyDescent="0.15">
      <c r="A60">
        <v>6263227075</v>
      </c>
      <c r="B60" t="s">
        <v>462</v>
      </c>
      <c r="C60">
        <v>1</v>
      </c>
    </row>
    <row r="61" spans="1:3" x14ac:dyDescent="0.15">
      <c r="A61">
        <v>6266412706</v>
      </c>
      <c r="B61" t="s">
        <v>463</v>
      </c>
      <c r="C61">
        <v>1</v>
      </c>
    </row>
    <row r="62" spans="1:3" x14ac:dyDescent="0.15">
      <c r="A62">
        <v>9097060688</v>
      </c>
      <c r="B62" t="s">
        <v>464</v>
      </c>
      <c r="C62">
        <v>1</v>
      </c>
    </row>
    <row r="63" spans="1:3" x14ac:dyDescent="0.15">
      <c r="A63">
        <v>6265605137</v>
      </c>
      <c r="B63" t="s">
        <v>465</v>
      </c>
      <c r="C6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30" sqref="D30"/>
    </sheetView>
  </sheetViews>
  <sheetFormatPr defaultRowHeight="13.5" x14ac:dyDescent="0.15"/>
  <cols>
    <col min="1" max="1" width="24.125" customWidth="1"/>
  </cols>
  <sheetData>
    <row r="1" spans="1:2" x14ac:dyDescent="0.15">
      <c r="A1" t="s">
        <v>401</v>
      </c>
    </row>
    <row r="2" spans="1:2" x14ac:dyDescent="0.15">
      <c r="A2" s="85" t="s">
        <v>402</v>
      </c>
      <c r="B2">
        <v>1317</v>
      </c>
    </row>
    <row r="3" spans="1:2" x14ac:dyDescent="0.15">
      <c r="A3" s="85" t="s">
        <v>403</v>
      </c>
      <c r="B3">
        <v>875</v>
      </c>
    </row>
    <row r="4" spans="1:2" x14ac:dyDescent="0.15">
      <c r="A4" s="85" t="s">
        <v>404</v>
      </c>
      <c r="B4">
        <v>690</v>
      </c>
    </row>
    <row r="5" spans="1:2" x14ac:dyDescent="0.15">
      <c r="A5" s="85" t="s">
        <v>405</v>
      </c>
      <c r="B5">
        <v>334</v>
      </c>
    </row>
    <row r="6" spans="1:2" x14ac:dyDescent="0.15">
      <c r="A6" s="85" t="s">
        <v>406</v>
      </c>
      <c r="B6">
        <v>273</v>
      </c>
    </row>
    <row r="7" spans="1:2" x14ac:dyDescent="0.15">
      <c r="A7" s="85" t="s">
        <v>407</v>
      </c>
      <c r="B7">
        <v>114</v>
      </c>
    </row>
    <row r="10" spans="1:2" x14ac:dyDescent="0.15">
      <c r="A10" s="85" t="s">
        <v>408</v>
      </c>
    </row>
    <row r="11" spans="1:2" x14ac:dyDescent="0.15">
      <c r="A11" s="85" t="s">
        <v>402</v>
      </c>
      <c r="B11">
        <v>1069</v>
      </c>
    </row>
    <row r="12" spans="1:2" x14ac:dyDescent="0.15">
      <c r="A12" s="85" t="s">
        <v>403</v>
      </c>
      <c r="B12">
        <v>968</v>
      </c>
    </row>
    <row r="13" spans="1:2" x14ac:dyDescent="0.15">
      <c r="A13" s="85" t="s">
        <v>404</v>
      </c>
      <c r="B13">
        <v>862</v>
      </c>
    </row>
    <row r="14" spans="1:2" x14ac:dyDescent="0.15">
      <c r="A14" s="85" t="s">
        <v>405</v>
      </c>
      <c r="B14">
        <v>1009</v>
      </c>
    </row>
    <row r="15" spans="1:2" x14ac:dyDescent="0.15">
      <c r="A15" s="85" t="s">
        <v>406</v>
      </c>
      <c r="B15">
        <v>944</v>
      </c>
    </row>
    <row r="16" spans="1:2" x14ac:dyDescent="0.15">
      <c r="A16" s="85" t="s">
        <v>407</v>
      </c>
      <c r="B16">
        <v>397</v>
      </c>
    </row>
    <row r="17" spans="1:2" x14ac:dyDescent="0.15">
      <c r="A17" s="84"/>
    </row>
    <row r="19" spans="1:2" x14ac:dyDescent="0.15">
      <c r="A19" s="85" t="s">
        <v>409</v>
      </c>
    </row>
    <row r="20" spans="1:2" x14ac:dyDescent="0.15">
      <c r="A20" s="85" t="s">
        <v>402</v>
      </c>
      <c r="B20">
        <v>426</v>
      </c>
    </row>
    <row r="21" spans="1:2" x14ac:dyDescent="0.15">
      <c r="A21" s="85" t="s">
        <v>403</v>
      </c>
      <c r="B21">
        <v>281</v>
      </c>
    </row>
    <row r="22" spans="1:2" x14ac:dyDescent="0.15">
      <c r="A22" s="85" t="s">
        <v>404</v>
      </c>
      <c r="B22">
        <v>428</v>
      </c>
    </row>
    <row r="23" spans="1:2" x14ac:dyDescent="0.15">
      <c r="A23" s="85" t="s">
        <v>405</v>
      </c>
      <c r="B23">
        <v>189</v>
      </c>
    </row>
    <row r="24" spans="1:2" x14ac:dyDescent="0.15">
      <c r="A24" s="85" t="s">
        <v>406</v>
      </c>
      <c r="B24">
        <v>169</v>
      </c>
    </row>
    <row r="25" spans="1:2" x14ac:dyDescent="0.15">
      <c r="A25" s="85" t="s">
        <v>407</v>
      </c>
      <c r="B25">
        <v>65</v>
      </c>
    </row>
    <row r="26" spans="1:2" x14ac:dyDescent="0.15">
      <c r="A26" s="8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2" sqref="F22"/>
    </sheetView>
  </sheetViews>
  <sheetFormatPr defaultRowHeight="13.5" x14ac:dyDescent="0.15"/>
  <cols>
    <col min="1" max="1" width="11.375" style="81" bestFit="1" customWidth="1"/>
    <col min="2" max="2" width="17.75" style="81" customWidth="1"/>
    <col min="3" max="4" width="34" style="81" customWidth="1"/>
    <col min="5" max="5" width="13" style="81" customWidth="1"/>
    <col min="6" max="6" width="16.5" style="81" customWidth="1"/>
    <col min="7" max="16384" width="9" style="81"/>
  </cols>
  <sheetData>
    <row r="1" spans="1:6" x14ac:dyDescent="0.15">
      <c r="A1" s="82"/>
      <c r="B1" s="82" t="s">
        <v>398</v>
      </c>
      <c r="C1" s="82" t="s">
        <v>399</v>
      </c>
      <c r="D1" s="82" t="s">
        <v>400</v>
      </c>
      <c r="E1" s="86" t="s">
        <v>397</v>
      </c>
      <c r="F1" s="87"/>
    </row>
    <row r="2" spans="1:6" x14ac:dyDescent="0.15">
      <c r="A2" s="83">
        <v>42064</v>
      </c>
      <c r="B2" s="82">
        <v>314</v>
      </c>
      <c r="C2" s="82">
        <v>40</v>
      </c>
      <c r="D2" s="82"/>
      <c r="E2" s="86">
        <v>90</v>
      </c>
      <c r="F2" s="87"/>
    </row>
    <row r="3" spans="1:6" x14ac:dyDescent="0.15">
      <c r="A3" s="83">
        <v>42095</v>
      </c>
      <c r="B3" s="82">
        <v>418</v>
      </c>
      <c r="C3" s="82">
        <v>96</v>
      </c>
      <c r="D3" s="82"/>
      <c r="E3" s="86">
        <v>154</v>
      </c>
      <c r="F3" s="87"/>
    </row>
    <row r="4" spans="1:6" x14ac:dyDescent="0.15">
      <c r="A4" s="83">
        <v>42125</v>
      </c>
      <c r="B4" s="82">
        <v>373</v>
      </c>
      <c r="C4" s="82">
        <v>100</v>
      </c>
      <c r="D4" s="82"/>
      <c r="E4" s="86">
        <v>210</v>
      </c>
      <c r="F4" s="87"/>
    </row>
    <row r="5" spans="1:6" x14ac:dyDescent="0.15">
      <c r="A5" s="83">
        <v>42156</v>
      </c>
      <c r="B5" s="82">
        <v>680</v>
      </c>
      <c r="C5" s="82">
        <v>172</v>
      </c>
      <c r="D5" s="82"/>
      <c r="E5" s="86">
        <v>350</v>
      </c>
      <c r="F5" s="87"/>
    </row>
    <row r="6" spans="1:6" x14ac:dyDescent="0.15">
      <c r="A6" s="83">
        <v>42186</v>
      </c>
      <c r="B6" s="82">
        <v>808</v>
      </c>
      <c r="C6" s="82">
        <v>234</v>
      </c>
      <c r="D6" s="82"/>
      <c r="E6" s="86">
        <v>596</v>
      </c>
      <c r="F6" s="87"/>
    </row>
    <row r="7" spans="1:6" x14ac:dyDescent="0.15">
      <c r="A7" s="83">
        <v>42217</v>
      </c>
      <c r="B7" s="82">
        <v>932</v>
      </c>
      <c r="C7" s="82">
        <v>211</v>
      </c>
      <c r="D7" s="82"/>
      <c r="E7" s="86">
        <v>698</v>
      </c>
      <c r="F7" s="87"/>
    </row>
    <row r="8" spans="1:6" x14ac:dyDescent="0.15">
      <c r="A8" s="83">
        <v>42248</v>
      </c>
      <c r="B8" s="82">
        <v>817</v>
      </c>
      <c r="C8" s="82">
        <v>187</v>
      </c>
      <c r="D8" s="82"/>
      <c r="E8" s="86">
        <v>724</v>
      </c>
      <c r="F8" s="87"/>
    </row>
    <row r="9" spans="1:6" x14ac:dyDescent="0.15">
      <c r="A9" s="83">
        <v>42278</v>
      </c>
      <c r="B9" s="82">
        <v>600</v>
      </c>
      <c r="C9" s="82">
        <v>131</v>
      </c>
      <c r="D9" s="82"/>
      <c r="E9" s="86">
        <v>569</v>
      </c>
      <c r="F9" s="87"/>
    </row>
    <row r="10" spans="1:6" x14ac:dyDescent="0.15">
      <c r="A10" s="83">
        <v>42309</v>
      </c>
      <c r="B10" s="82">
        <v>643</v>
      </c>
      <c r="C10" s="82">
        <v>137</v>
      </c>
      <c r="D10" s="82">
        <v>20</v>
      </c>
      <c r="E10" s="86">
        <v>639</v>
      </c>
      <c r="F10" s="87"/>
    </row>
    <row r="11" spans="1:6" x14ac:dyDescent="0.15">
      <c r="A11" s="83">
        <v>42339</v>
      </c>
      <c r="B11" s="82">
        <v>1058</v>
      </c>
      <c r="C11" s="82">
        <v>175</v>
      </c>
      <c r="D11" s="82">
        <v>25</v>
      </c>
      <c r="E11" s="86">
        <v>920</v>
      </c>
      <c r="F11" s="87"/>
    </row>
    <row r="12" spans="1:6" x14ac:dyDescent="0.15">
      <c r="A12" s="83">
        <v>42370</v>
      </c>
      <c r="B12" s="82">
        <v>934</v>
      </c>
      <c r="C12" s="82">
        <v>153</v>
      </c>
      <c r="D12" s="82">
        <v>37</v>
      </c>
      <c r="E12" s="86">
        <v>797</v>
      </c>
      <c r="F12" s="87"/>
    </row>
    <row r="13" spans="1:6" x14ac:dyDescent="0.15">
      <c r="A13" s="83">
        <v>42401</v>
      </c>
      <c r="B13" s="82">
        <v>1253</v>
      </c>
      <c r="C13" s="82">
        <v>127</v>
      </c>
      <c r="D13" s="82">
        <v>45</v>
      </c>
      <c r="E13" s="86">
        <v>1019</v>
      </c>
      <c r="F13" s="87"/>
    </row>
    <row r="14" spans="1:6" x14ac:dyDescent="0.15">
      <c r="A14" s="83">
        <v>42430</v>
      </c>
      <c r="B14" s="82">
        <v>1050</v>
      </c>
      <c r="C14" s="82">
        <v>119</v>
      </c>
      <c r="D14" s="82">
        <v>38</v>
      </c>
      <c r="E14" s="86">
        <v>753</v>
      </c>
      <c r="F14" s="87"/>
    </row>
    <row r="15" spans="1:6" x14ac:dyDescent="0.15">
      <c r="A15" s="83">
        <v>42461</v>
      </c>
      <c r="B15" s="82">
        <v>1090</v>
      </c>
      <c r="C15" s="82">
        <v>78</v>
      </c>
      <c r="D15" s="82">
        <v>40</v>
      </c>
      <c r="E15" s="86">
        <v>641</v>
      </c>
      <c r="F15" s="87"/>
    </row>
    <row r="16" spans="1:6" x14ac:dyDescent="0.15">
      <c r="A16" s="83">
        <v>42491</v>
      </c>
      <c r="B16" s="82">
        <v>541</v>
      </c>
      <c r="C16" s="82">
        <v>24</v>
      </c>
      <c r="D16" s="82">
        <v>40</v>
      </c>
      <c r="E16" s="86">
        <v>330</v>
      </c>
      <c r="F16" s="87"/>
    </row>
    <row r="17" spans="1:6" x14ac:dyDescent="0.15">
      <c r="A17" s="82" t="s">
        <v>396</v>
      </c>
      <c r="B17" s="82">
        <v>11511</v>
      </c>
      <c r="C17" s="82">
        <v>2660</v>
      </c>
      <c r="D17" s="82">
        <f>SUM(D11:D16)</f>
        <v>225</v>
      </c>
      <c r="E17" s="86">
        <v>8490</v>
      </c>
      <c r="F17" s="8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115" zoomScaleNormal="115" workbookViewId="0">
      <selection activeCell="B32" sqref="B32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5" width="12" style="34" customWidth="1"/>
    <col min="6" max="6" width="13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79" t="s">
        <v>2</v>
      </c>
      <c r="B1" s="92" t="s">
        <v>6</v>
      </c>
      <c r="C1" s="93"/>
      <c r="D1" s="93"/>
      <c r="E1" s="92" t="s">
        <v>7</v>
      </c>
      <c r="F1" s="94"/>
      <c r="G1" s="95" t="s">
        <v>394</v>
      </c>
      <c r="H1" s="95"/>
      <c r="I1" s="95"/>
      <c r="J1" s="95"/>
      <c r="K1" s="95"/>
    </row>
    <row r="2" spans="1:23" ht="15.75" customHeight="1" x14ac:dyDescent="0.15">
      <c r="A2" s="5"/>
      <c r="B2" s="96" t="s">
        <v>5</v>
      </c>
      <c r="C2" s="97"/>
      <c r="D2" s="77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9">
        <v>6607</v>
      </c>
      <c r="P2" s="90"/>
      <c r="Q2">
        <v>1248</v>
      </c>
      <c r="R2">
        <v>5314</v>
      </c>
      <c r="T2">
        <v>5559</v>
      </c>
      <c r="U2">
        <v>2913</v>
      </c>
      <c r="V2">
        <v>1190</v>
      </c>
      <c r="W2">
        <v>983</v>
      </c>
    </row>
    <row r="3" spans="1:23" ht="15.75" customHeight="1" x14ac:dyDescent="0.15">
      <c r="A3" s="5" t="s">
        <v>112</v>
      </c>
      <c r="B3" s="89">
        <f>D36+O2</f>
        <v>7710</v>
      </c>
      <c r="C3" s="90"/>
      <c r="D3" s="76">
        <f>D35+Q2</f>
        <v>1402</v>
      </c>
      <c r="E3" s="43">
        <f>E35+R2</f>
        <v>6196</v>
      </c>
      <c r="F3" s="43"/>
      <c r="G3" s="44">
        <f>G35+T2</f>
        <v>6652</v>
      </c>
      <c r="H3" s="44">
        <f>H35+U2</f>
        <v>3516</v>
      </c>
      <c r="I3" s="44">
        <f>I35+V2</f>
        <v>1530</v>
      </c>
      <c r="J3" s="44">
        <f>J35+W2</f>
        <v>1089</v>
      </c>
      <c r="K3" s="31"/>
      <c r="O3" s="91"/>
      <c r="P3" s="91"/>
    </row>
    <row r="4" spans="1:23" ht="15.75" customHeight="1" x14ac:dyDescent="0.15">
      <c r="A4" s="5"/>
      <c r="B4" s="77" t="s">
        <v>96</v>
      </c>
      <c r="C4" s="78" t="s">
        <v>52</v>
      </c>
      <c r="D4" s="77" t="s">
        <v>52</v>
      </c>
      <c r="E4" s="33"/>
      <c r="F4" s="80"/>
      <c r="G4" s="30"/>
      <c r="H4" s="30"/>
      <c r="I4" s="30"/>
      <c r="J4" s="30"/>
      <c r="K4" s="47"/>
    </row>
    <row r="5" spans="1:23" x14ac:dyDescent="0.15">
      <c r="A5" s="14">
        <v>42339</v>
      </c>
      <c r="B5" s="50">
        <v>8</v>
      </c>
      <c r="C5" s="50">
        <v>6</v>
      </c>
      <c r="D5" s="50">
        <v>4</v>
      </c>
      <c r="E5" s="50">
        <v>18</v>
      </c>
      <c r="F5" s="58">
        <v>11</v>
      </c>
      <c r="G5" s="50">
        <v>29</v>
      </c>
      <c r="H5" s="50">
        <v>14</v>
      </c>
      <c r="I5" s="50">
        <v>6</v>
      </c>
      <c r="J5" s="50">
        <v>9</v>
      </c>
      <c r="K5" s="48"/>
    </row>
    <row r="6" spans="1:23" x14ac:dyDescent="0.15">
      <c r="A6" s="14">
        <v>42310</v>
      </c>
      <c r="B6" s="49">
        <v>7</v>
      </c>
      <c r="C6" s="50">
        <v>14</v>
      </c>
      <c r="D6" s="50">
        <v>5</v>
      </c>
      <c r="E6" s="50">
        <v>26</v>
      </c>
      <c r="F6" s="50">
        <v>9</v>
      </c>
      <c r="G6" s="50">
        <v>14</v>
      </c>
      <c r="H6" s="50">
        <v>7</v>
      </c>
      <c r="I6" s="50">
        <v>6</v>
      </c>
      <c r="J6" s="50">
        <v>1</v>
      </c>
      <c r="K6" s="48"/>
    </row>
    <row r="7" spans="1:23" x14ac:dyDescent="0.15">
      <c r="A7" s="14">
        <v>42311</v>
      </c>
      <c r="B7" s="50">
        <v>15</v>
      </c>
      <c r="C7" s="50">
        <v>44</v>
      </c>
      <c r="D7" s="50">
        <v>22</v>
      </c>
      <c r="E7" s="50">
        <v>85</v>
      </c>
      <c r="F7" s="50">
        <v>20</v>
      </c>
      <c r="G7" s="50">
        <v>60</v>
      </c>
      <c r="H7" s="50">
        <v>36</v>
      </c>
      <c r="I7" s="50">
        <v>18</v>
      </c>
      <c r="J7" s="50">
        <v>5</v>
      </c>
      <c r="K7" s="48"/>
    </row>
    <row r="8" spans="1:23" x14ac:dyDescent="0.15">
      <c r="A8" s="14">
        <v>42312</v>
      </c>
      <c r="B8" s="50">
        <v>24</v>
      </c>
      <c r="C8" s="50">
        <v>48</v>
      </c>
      <c r="D8" s="50">
        <v>4</v>
      </c>
      <c r="E8" s="50">
        <v>49</v>
      </c>
      <c r="F8" s="50">
        <v>12</v>
      </c>
      <c r="G8" s="50">
        <v>69</v>
      </c>
      <c r="H8" s="50">
        <v>35</v>
      </c>
      <c r="I8" s="50">
        <v>25</v>
      </c>
      <c r="J8" s="50">
        <v>2</v>
      </c>
      <c r="K8" s="48"/>
    </row>
    <row r="9" spans="1:23" x14ac:dyDescent="0.15">
      <c r="A9" s="14">
        <v>42313</v>
      </c>
      <c r="B9" s="49">
        <v>13</v>
      </c>
      <c r="C9" s="49">
        <v>20</v>
      </c>
      <c r="D9" s="49">
        <v>4</v>
      </c>
      <c r="E9" s="49">
        <v>35</v>
      </c>
      <c r="F9" s="49">
        <v>14</v>
      </c>
      <c r="G9" s="49">
        <v>47</v>
      </c>
      <c r="H9" s="49">
        <v>28</v>
      </c>
      <c r="I9" s="49">
        <v>13</v>
      </c>
      <c r="J9" s="49">
        <v>6</v>
      </c>
      <c r="K9" s="48"/>
    </row>
    <row r="10" spans="1:23" x14ac:dyDescent="0.15">
      <c r="A10" s="14">
        <v>42314</v>
      </c>
      <c r="B10" s="49">
        <v>7</v>
      </c>
      <c r="C10" s="49">
        <v>18</v>
      </c>
      <c r="D10" s="49">
        <v>7</v>
      </c>
      <c r="E10" s="49">
        <v>27</v>
      </c>
      <c r="F10" s="49">
        <v>7</v>
      </c>
      <c r="G10" s="49">
        <v>30</v>
      </c>
      <c r="H10" s="49">
        <v>14</v>
      </c>
      <c r="I10" s="49">
        <v>9</v>
      </c>
      <c r="J10" s="49">
        <v>5</v>
      </c>
      <c r="K10" s="48"/>
    </row>
    <row r="11" spans="1:23" x14ac:dyDescent="0.15">
      <c r="A11" s="14">
        <v>42315</v>
      </c>
      <c r="B11" s="49">
        <v>9</v>
      </c>
      <c r="C11" s="49">
        <v>17</v>
      </c>
      <c r="D11" s="49">
        <v>4</v>
      </c>
      <c r="E11" s="49">
        <v>34</v>
      </c>
      <c r="F11" s="49">
        <v>10</v>
      </c>
      <c r="G11" s="49">
        <v>67</v>
      </c>
      <c r="H11" s="49">
        <v>27</v>
      </c>
      <c r="I11" s="49">
        <v>34</v>
      </c>
      <c r="J11" s="49">
        <v>3</v>
      </c>
      <c r="K11" s="48"/>
    </row>
    <row r="12" spans="1:23" x14ac:dyDescent="0.15">
      <c r="A12" s="14">
        <v>42316</v>
      </c>
      <c r="B12" s="49">
        <v>17</v>
      </c>
      <c r="C12" s="49">
        <v>23</v>
      </c>
      <c r="D12" s="49">
        <v>3</v>
      </c>
      <c r="E12" s="49">
        <v>27</v>
      </c>
      <c r="F12" s="49">
        <v>13</v>
      </c>
      <c r="G12" s="49">
        <v>32</v>
      </c>
      <c r="H12" s="49">
        <v>19</v>
      </c>
      <c r="I12" s="49">
        <v>12</v>
      </c>
      <c r="J12" s="49">
        <v>1</v>
      </c>
      <c r="K12" s="48"/>
    </row>
    <row r="13" spans="1:23" x14ac:dyDescent="0.15">
      <c r="A13" s="14">
        <v>42317</v>
      </c>
      <c r="B13" s="49">
        <v>13</v>
      </c>
      <c r="C13" s="49">
        <v>23</v>
      </c>
      <c r="D13" s="49">
        <v>11</v>
      </c>
      <c r="E13" s="49">
        <v>25</v>
      </c>
      <c r="F13" s="49">
        <v>9</v>
      </c>
      <c r="G13" s="49">
        <v>27</v>
      </c>
      <c r="H13" s="49">
        <v>17</v>
      </c>
      <c r="I13" s="49">
        <v>8</v>
      </c>
      <c r="J13" s="49">
        <v>2</v>
      </c>
      <c r="K13" s="48"/>
    </row>
    <row r="14" spans="1:23" x14ac:dyDescent="0.15">
      <c r="A14" s="14">
        <v>42318</v>
      </c>
      <c r="B14" s="49">
        <v>11</v>
      </c>
      <c r="C14" s="49">
        <v>12</v>
      </c>
      <c r="D14" s="49">
        <v>6</v>
      </c>
      <c r="E14" s="49">
        <v>37</v>
      </c>
      <c r="F14" s="49">
        <v>15</v>
      </c>
      <c r="G14" s="49">
        <v>47</v>
      </c>
      <c r="H14" s="49">
        <v>29</v>
      </c>
      <c r="I14" s="49">
        <v>14</v>
      </c>
      <c r="J14" s="49">
        <v>4</v>
      </c>
      <c r="K14" s="48"/>
    </row>
    <row r="15" spans="1:23" x14ac:dyDescent="0.15">
      <c r="A15" s="14">
        <v>42319</v>
      </c>
      <c r="B15" s="49">
        <v>26</v>
      </c>
      <c r="C15" s="49">
        <v>26</v>
      </c>
      <c r="D15" s="49">
        <v>6</v>
      </c>
      <c r="E15" s="49">
        <v>53</v>
      </c>
      <c r="F15" s="49">
        <v>14</v>
      </c>
      <c r="G15" s="49">
        <v>52</v>
      </c>
      <c r="H15" s="49">
        <v>30</v>
      </c>
      <c r="I15" s="49">
        <v>18</v>
      </c>
      <c r="J15" s="49">
        <v>4</v>
      </c>
      <c r="K15" s="48"/>
    </row>
    <row r="16" spans="1:23" x14ac:dyDescent="0.15">
      <c r="A16" s="14">
        <v>42320</v>
      </c>
      <c r="B16" s="49">
        <v>11</v>
      </c>
      <c r="C16" s="49">
        <v>28</v>
      </c>
      <c r="D16" s="49">
        <v>11</v>
      </c>
      <c r="E16" s="49">
        <v>36</v>
      </c>
      <c r="F16" s="49">
        <v>9</v>
      </c>
      <c r="G16" s="49">
        <v>39</v>
      </c>
      <c r="H16" s="51">
        <v>24</v>
      </c>
      <c r="I16" s="49">
        <v>6</v>
      </c>
      <c r="J16" s="49">
        <v>4</v>
      </c>
      <c r="K16" s="48"/>
    </row>
    <row r="17" spans="1:11" x14ac:dyDescent="0.15">
      <c r="A17" s="14">
        <v>42321</v>
      </c>
      <c r="B17" s="49">
        <v>14</v>
      </c>
      <c r="C17" s="49">
        <v>14</v>
      </c>
      <c r="D17" s="49">
        <v>4</v>
      </c>
      <c r="E17" s="49">
        <v>21</v>
      </c>
      <c r="F17" s="49">
        <v>4</v>
      </c>
      <c r="G17" s="49">
        <v>57</v>
      </c>
      <c r="H17" s="49">
        <v>24</v>
      </c>
      <c r="I17" s="49">
        <v>23</v>
      </c>
      <c r="J17" s="49">
        <v>9</v>
      </c>
      <c r="K17" s="48"/>
    </row>
    <row r="18" spans="1:11" x14ac:dyDescent="0.15">
      <c r="A18" s="14">
        <v>42322</v>
      </c>
      <c r="B18" s="49">
        <v>12</v>
      </c>
      <c r="C18" s="49">
        <v>22</v>
      </c>
      <c r="D18" s="49">
        <v>6</v>
      </c>
      <c r="E18" s="51">
        <v>37</v>
      </c>
      <c r="F18" s="49">
        <v>8</v>
      </c>
      <c r="G18" s="56">
        <v>44</v>
      </c>
      <c r="H18" s="49">
        <v>24</v>
      </c>
      <c r="I18" s="49">
        <v>16</v>
      </c>
      <c r="J18" s="49">
        <v>2</v>
      </c>
      <c r="K18" s="48"/>
    </row>
    <row r="19" spans="1:11" x14ac:dyDescent="0.15">
      <c r="A19" s="14">
        <v>42323</v>
      </c>
      <c r="B19" s="49">
        <v>11</v>
      </c>
      <c r="C19" s="49">
        <v>12</v>
      </c>
      <c r="D19" s="49">
        <v>10</v>
      </c>
      <c r="E19" s="57">
        <v>29</v>
      </c>
      <c r="F19" s="49">
        <v>14</v>
      </c>
      <c r="G19" s="51">
        <v>51</v>
      </c>
      <c r="H19" s="49">
        <v>31</v>
      </c>
      <c r="I19" s="49">
        <v>14</v>
      </c>
      <c r="J19" s="49">
        <v>6</v>
      </c>
      <c r="K19" s="48"/>
    </row>
    <row r="20" spans="1:11" x14ac:dyDescent="0.15">
      <c r="A20" s="14">
        <v>42324</v>
      </c>
      <c r="B20" s="49">
        <v>9</v>
      </c>
      <c r="C20" s="49">
        <v>19</v>
      </c>
      <c r="D20" s="49">
        <v>6</v>
      </c>
      <c r="E20" s="49"/>
      <c r="F20" s="49"/>
      <c r="G20" s="49"/>
      <c r="H20" s="49"/>
      <c r="I20" s="49"/>
      <c r="J20" s="49"/>
      <c r="K20" s="48"/>
    </row>
    <row r="21" spans="1:11" x14ac:dyDescent="0.15">
      <c r="A21" s="14">
        <v>42325</v>
      </c>
      <c r="B21" s="49">
        <v>16</v>
      </c>
      <c r="C21" s="49">
        <v>12</v>
      </c>
      <c r="D21" s="49">
        <v>4</v>
      </c>
      <c r="E21" s="49">
        <v>30</v>
      </c>
      <c r="F21" s="49">
        <v>13</v>
      </c>
      <c r="G21" s="49">
        <v>51</v>
      </c>
      <c r="H21" s="49">
        <v>26</v>
      </c>
      <c r="I21" s="49">
        <v>13</v>
      </c>
      <c r="J21" s="49">
        <v>4</v>
      </c>
      <c r="K21" s="48"/>
    </row>
    <row r="22" spans="1:11" x14ac:dyDescent="0.15">
      <c r="A22" s="14">
        <v>42326</v>
      </c>
      <c r="B22" s="49">
        <v>15</v>
      </c>
      <c r="C22" s="49">
        <v>58</v>
      </c>
      <c r="D22" s="49">
        <v>12</v>
      </c>
      <c r="E22" s="49">
        <v>61</v>
      </c>
      <c r="F22" s="49">
        <v>19</v>
      </c>
      <c r="G22" s="49">
        <v>37</v>
      </c>
      <c r="H22" s="49">
        <v>18</v>
      </c>
      <c r="I22" s="49">
        <v>12</v>
      </c>
      <c r="J22" s="49">
        <v>2</v>
      </c>
      <c r="K22" s="48"/>
    </row>
    <row r="23" spans="1:11" x14ac:dyDescent="0.15">
      <c r="A23" s="14">
        <v>42327</v>
      </c>
      <c r="B23" s="49">
        <v>24</v>
      </c>
      <c r="C23" s="49">
        <v>17</v>
      </c>
      <c r="D23" s="49">
        <v>2</v>
      </c>
      <c r="E23" s="49">
        <v>40</v>
      </c>
      <c r="F23" s="49">
        <v>17</v>
      </c>
      <c r="G23" s="49">
        <v>47</v>
      </c>
      <c r="H23" s="49">
        <v>26</v>
      </c>
      <c r="I23" s="49">
        <v>12</v>
      </c>
      <c r="J23" s="49">
        <v>4</v>
      </c>
      <c r="K23" s="48"/>
    </row>
    <row r="24" spans="1:11" x14ac:dyDescent="0.15">
      <c r="A24" s="14">
        <v>42328</v>
      </c>
      <c r="B24" s="49">
        <v>13</v>
      </c>
      <c r="C24" s="49">
        <v>28</v>
      </c>
      <c r="D24" s="49">
        <v>7</v>
      </c>
      <c r="E24" s="49">
        <v>40</v>
      </c>
      <c r="F24" s="49">
        <v>13</v>
      </c>
      <c r="G24" s="49">
        <v>48</v>
      </c>
      <c r="H24" s="49">
        <v>27</v>
      </c>
      <c r="I24" s="49">
        <v>13</v>
      </c>
      <c r="J24" s="49">
        <v>8</v>
      </c>
      <c r="K24" s="48"/>
    </row>
    <row r="25" spans="1:11" x14ac:dyDescent="0.15">
      <c r="A25" s="14">
        <v>42329</v>
      </c>
      <c r="B25" s="49">
        <v>12</v>
      </c>
      <c r="C25" s="49">
        <v>15</v>
      </c>
      <c r="D25" s="51">
        <v>0</v>
      </c>
      <c r="E25" s="49">
        <v>31</v>
      </c>
      <c r="F25" s="49">
        <v>11</v>
      </c>
      <c r="G25" s="49">
        <v>35</v>
      </c>
      <c r="H25" s="49">
        <v>21</v>
      </c>
      <c r="I25" s="49">
        <v>10</v>
      </c>
      <c r="J25" s="49">
        <v>4</v>
      </c>
      <c r="K25" s="49"/>
    </row>
    <row r="26" spans="1:11" x14ac:dyDescent="0.15">
      <c r="A26" s="14">
        <v>42330</v>
      </c>
      <c r="B26" s="49">
        <v>14</v>
      </c>
      <c r="C26" s="49">
        <v>30</v>
      </c>
      <c r="D26" s="49">
        <v>0</v>
      </c>
      <c r="E26" s="49">
        <v>30</v>
      </c>
      <c r="F26" s="49">
        <v>8</v>
      </c>
      <c r="G26" s="49">
        <v>42</v>
      </c>
      <c r="H26" s="49">
        <v>23</v>
      </c>
      <c r="I26" s="49">
        <v>12</v>
      </c>
      <c r="J26" s="49">
        <v>7</v>
      </c>
      <c r="K26" s="49"/>
    </row>
    <row r="27" spans="1:11" x14ac:dyDescent="0.15">
      <c r="A27" s="14">
        <v>42331</v>
      </c>
      <c r="B27" s="49">
        <v>24</v>
      </c>
      <c r="C27" s="49">
        <v>29</v>
      </c>
      <c r="D27" s="49">
        <v>7</v>
      </c>
      <c r="E27" s="49">
        <v>44</v>
      </c>
      <c r="F27" s="49">
        <v>20</v>
      </c>
      <c r="G27" s="49">
        <v>39</v>
      </c>
      <c r="H27" s="49">
        <v>27</v>
      </c>
      <c r="I27" s="49">
        <v>9</v>
      </c>
      <c r="J27" s="49">
        <v>3</v>
      </c>
      <c r="K27" s="49"/>
    </row>
    <row r="28" spans="1:11" x14ac:dyDescent="0.15">
      <c r="A28" s="14">
        <v>42332</v>
      </c>
      <c r="B28" s="49">
        <v>14</v>
      </c>
      <c r="C28" s="49">
        <v>16</v>
      </c>
      <c r="D28" s="49">
        <v>3</v>
      </c>
      <c r="E28" s="49">
        <v>13</v>
      </c>
      <c r="F28" s="49">
        <v>6</v>
      </c>
      <c r="G28" s="49">
        <v>36</v>
      </c>
      <c r="H28" s="49">
        <v>20</v>
      </c>
      <c r="I28" s="49">
        <v>13</v>
      </c>
      <c r="J28" s="49">
        <v>3</v>
      </c>
      <c r="K28" s="49"/>
    </row>
    <row r="29" spans="1:11" x14ac:dyDescent="0.15">
      <c r="A29" s="14">
        <v>42333</v>
      </c>
      <c r="B29" s="49">
        <v>15</v>
      </c>
      <c r="C29" s="49">
        <v>8</v>
      </c>
      <c r="D29" s="49">
        <v>1</v>
      </c>
      <c r="E29" s="49">
        <v>21</v>
      </c>
      <c r="F29" s="49">
        <v>5</v>
      </c>
      <c r="G29" s="49">
        <v>23</v>
      </c>
      <c r="H29" s="49">
        <v>15</v>
      </c>
      <c r="I29" s="49">
        <v>6</v>
      </c>
      <c r="J29" s="49">
        <v>1</v>
      </c>
      <c r="K29" s="49"/>
    </row>
    <row r="30" spans="1:11" x14ac:dyDescent="0.15">
      <c r="A30" s="14">
        <v>42334</v>
      </c>
      <c r="B30" s="49">
        <v>11</v>
      </c>
      <c r="C30" s="49">
        <v>10</v>
      </c>
      <c r="D30" s="49">
        <v>2</v>
      </c>
      <c r="E30" s="49">
        <v>18</v>
      </c>
      <c r="F30" s="49">
        <v>4</v>
      </c>
      <c r="G30" s="49">
        <v>44</v>
      </c>
      <c r="H30" s="49">
        <v>22</v>
      </c>
      <c r="I30" s="49">
        <v>13</v>
      </c>
      <c r="J30" s="49">
        <v>5</v>
      </c>
      <c r="K30" s="49"/>
    </row>
    <row r="31" spans="1:11" x14ac:dyDescent="0.15">
      <c r="A31" s="14">
        <v>42335</v>
      </c>
      <c r="B31" s="49">
        <v>9</v>
      </c>
      <c r="C31" s="49">
        <v>6</v>
      </c>
      <c r="D31" s="49">
        <v>3</v>
      </c>
      <c r="E31" s="49">
        <v>15</v>
      </c>
      <c r="F31" s="49">
        <v>4</v>
      </c>
      <c r="G31" s="49">
        <v>26</v>
      </c>
      <c r="H31" s="49">
        <v>19</v>
      </c>
      <c r="I31" s="49">
        <v>5</v>
      </c>
      <c r="J31" s="49">
        <v>2</v>
      </c>
      <c r="K31" s="49"/>
    </row>
    <row r="32" spans="1:11" x14ac:dyDescent="0.15">
      <c r="A32" s="14">
        <v>42336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</row>
    <row r="33" spans="1:21" x14ac:dyDescent="0.15">
      <c r="A33" s="14">
        <v>42337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</row>
    <row r="34" spans="1:21" x14ac:dyDescent="0.15">
      <c r="A34" s="14">
        <v>42338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U34" s="39"/>
    </row>
    <row r="35" spans="1:21" x14ac:dyDescent="0.15">
      <c r="A35" s="27" t="s">
        <v>381</v>
      </c>
      <c r="B35" s="45">
        <f t="shared" ref="B35:K35" si="0">B5+B6+B8+B9+B10+B11+B12+B13+B14+B15+B16+B17+B18+B19+B20+B21+B22+B23+B25+B24+B26+B27+B28+B29+B30+B31+B32+B33+B34+B7</f>
        <v>374</v>
      </c>
      <c r="C35" s="45">
        <f t="shared" si="0"/>
        <v>575</v>
      </c>
      <c r="D35" s="45">
        <f t="shared" si="0"/>
        <v>154</v>
      </c>
      <c r="E35" s="45">
        <f t="shared" si="0"/>
        <v>882</v>
      </c>
      <c r="F35" s="45">
        <v>289</v>
      </c>
      <c r="G35" s="45">
        <f>G5+G6+G8+G9+G10+G11+G12+G13+G14+G15+G16+G17+G18+G19+G20+G21+G22+G23+G25+G24+G26+G27+G28+G29+G30+G31+G32+G33+G34+G7</f>
        <v>1093</v>
      </c>
      <c r="H35" s="45">
        <f>H5+H6+H8+H9+H10+H11+H12+H13+H14+H15+H16+H17+H18+H19+H20+H21+H22+H23+H25+H24+H26+H27+H28+H29+H30+H31+H32+H33+H34+H7</f>
        <v>603</v>
      </c>
      <c r="I35" s="45">
        <f>I5+I6+I8+I9+I10+I11+I12+I13+I14+I15+I16+I17+I18+I19+I20+I21+I22+I23+I25+I24+I26+I27+I28+I29+I30+I31+I32+I33+I34+I7</f>
        <v>340</v>
      </c>
      <c r="J35" s="45">
        <f>J5+J6+J8+J9+J10+J11+J12+J13+J14+J15+J16+J17+J18+J19+J20+J21+J22+J23+J25+J24+J26+J27+J28+J29+J30+J31+J32+J33+J34+J7</f>
        <v>106</v>
      </c>
      <c r="K35" s="45">
        <f t="shared" si="0"/>
        <v>0</v>
      </c>
    </row>
    <row r="36" spans="1:21" x14ac:dyDescent="0.15">
      <c r="A36" s="38" t="s">
        <v>382</v>
      </c>
      <c r="B36" s="39"/>
      <c r="C36" s="59"/>
      <c r="D36" s="46">
        <f>B35+C35+D35</f>
        <v>1103</v>
      </c>
      <c r="E36" s="46">
        <f>E35</f>
        <v>882</v>
      </c>
      <c r="F36" s="46"/>
      <c r="G36" s="46">
        <f>G35</f>
        <v>1093</v>
      </c>
      <c r="H36" s="46">
        <f>H35</f>
        <v>603</v>
      </c>
      <c r="I36" s="39"/>
      <c r="J36" s="39"/>
      <c r="K36" s="40"/>
    </row>
    <row r="37" spans="1:21" x14ac:dyDescent="0.15">
      <c r="A37" s="27" t="s">
        <v>383</v>
      </c>
      <c r="B37" s="35" t="s">
        <v>6</v>
      </c>
      <c r="C37" s="45">
        <v>42</v>
      </c>
      <c r="D37" s="35" t="s">
        <v>387</v>
      </c>
      <c r="E37" s="41">
        <f>E36/D36</f>
        <v>0.79963735267452407</v>
      </c>
      <c r="F37" s="35"/>
      <c r="G37" s="35" t="s">
        <v>388</v>
      </c>
      <c r="H37" s="41">
        <f>H36/G36</f>
        <v>0.55169258920402564</v>
      </c>
      <c r="I37" s="35" t="s">
        <v>8</v>
      </c>
      <c r="J37" s="45">
        <v>42</v>
      </c>
      <c r="K37" s="36"/>
    </row>
  </sheetData>
  <mergeCells count="7">
    <mergeCell ref="B3:C3"/>
    <mergeCell ref="O3:P3"/>
    <mergeCell ref="B1:D1"/>
    <mergeCell ref="E1:F1"/>
    <mergeCell ref="G1:K1"/>
    <mergeCell ref="B2:C2"/>
    <mergeCell ref="O2:P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3" zoomScale="115" zoomScaleNormal="115" workbookViewId="0">
      <selection activeCell="O5" sqref="O5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5" width="12" style="34" customWidth="1"/>
    <col min="6" max="6" width="13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75" t="s">
        <v>2</v>
      </c>
      <c r="B1" s="92" t="s">
        <v>6</v>
      </c>
      <c r="C1" s="93"/>
      <c r="D1" s="93"/>
      <c r="E1" s="92" t="s">
        <v>7</v>
      </c>
      <c r="F1" s="94"/>
      <c r="G1" s="95" t="s">
        <v>394</v>
      </c>
      <c r="H1" s="95"/>
      <c r="I1" s="95"/>
      <c r="J1" s="95"/>
      <c r="K1" s="95"/>
    </row>
    <row r="2" spans="1:23" ht="15.75" customHeight="1" x14ac:dyDescent="0.15">
      <c r="A2" s="5"/>
      <c r="B2" s="96" t="s">
        <v>5</v>
      </c>
      <c r="C2" s="97"/>
      <c r="D2" s="73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9">
        <v>5828</v>
      </c>
      <c r="P2" s="90"/>
      <c r="Q2">
        <v>996</v>
      </c>
      <c r="R2">
        <v>4078</v>
      </c>
      <c r="T2">
        <v>4199</v>
      </c>
      <c r="U2">
        <v>2153</v>
      </c>
      <c r="V2">
        <v>839</v>
      </c>
      <c r="W2">
        <v>805</v>
      </c>
    </row>
    <row r="3" spans="1:23" ht="15.75" customHeight="1" x14ac:dyDescent="0.15">
      <c r="A3" s="5" t="s">
        <v>112</v>
      </c>
      <c r="B3" s="89">
        <f>D36+O2</f>
        <v>6607</v>
      </c>
      <c r="C3" s="90"/>
      <c r="D3" s="72">
        <f>D35+Q2</f>
        <v>1133</v>
      </c>
      <c r="E3" s="43">
        <f>E35+R2</f>
        <v>4717</v>
      </c>
      <c r="F3" s="43"/>
      <c r="G3" s="44">
        <f>G35+T2</f>
        <v>4879</v>
      </c>
      <c r="H3" s="44">
        <f>H35+U2</f>
        <v>2545</v>
      </c>
      <c r="I3" s="44">
        <f>I35+V2</f>
        <v>1017</v>
      </c>
      <c r="J3" s="44">
        <f>J35+W2</f>
        <v>896</v>
      </c>
      <c r="K3" s="31"/>
      <c r="O3" s="91"/>
      <c r="P3" s="91"/>
    </row>
    <row r="4" spans="1:23" ht="15.75" customHeight="1" x14ac:dyDescent="0.15">
      <c r="A4" s="5"/>
      <c r="B4" s="73" t="s">
        <v>96</v>
      </c>
      <c r="C4" s="74" t="s">
        <v>52</v>
      </c>
      <c r="D4" s="73" t="s">
        <v>52</v>
      </c>
      <c r="E4" s="33"/>
      <c r="F4" s="29"/>
      <c r="G4" s="30"/>
      <c r="H4" s="30"/>
      <c r="I4" s="30"/>
      <c r="J4" s="30"/>
      <c r="K4" s="47"/>
    </row>
    <row r="5" spans="1:23" x14ac:dyDescent="0.15">
      <c r="A5" s="14">
        <v>42309</v>
      </c>
      <c r="B5" s="50">
        <v>2</v>
      </c>
      <c r="C5" s="50">
        <v>3</v>
      </c>
      <c r="D5" s="50">
        <v>8</v>
      </c>
      <c r="E5" s="50">
        <v>19</v>
      </c>
      <c r="F5" s="58">
        <v>5</v>
      </c>
      <c r="G5" s="50">
        <v>17</v>
      </c>
      <c r="H5" s="50">
        <v>9</v>
      </c>
      <c r="I5" s="50">
        <v>3</v>
      </c>
      <c r="J5" s="50">
        <v>5</v>
      </c>
      <c r="K5" s="48"/>
    </row>
    <row r="6" spans="1:23" x14ac:dyDescent="0.15">
      <c r="A6" s="14">
        <v>42310</v>
      </c>
      <c r="B6" s="49">
        <v>11</v>
      </c>
      <c r="C6" s="50">
        <v>13</v>
      </c>
      <c r="D6" s="50">
        <v>3</v>
      </c>
      <c r="E6" s="50">
        <v>18</v>
      </c>
      <c r="F6" s="50">
        <v>7</v>
      </c>
      <c r="G6" s="50">
        <v>21</v>
      </c>
      <c r="H6" s="50">
        <v>8</v>
      </c>
      <c r="I6" s="50">
        <v>7</v>
      </c>
      <c r="J6" s="50">
        <v>6</v>
      </c>
      <c r="K6" s="48"/>
    </row>
    <row r="7" spans="1:23" x14ac:dyDescent="0.15">
      <c r="A7" s="14">
        <v>42311</v>
      </c>
      <c r="B7" s="50">
        <v>11</v>
      </c>
      <c r="C7" s="50">
        <v>13</v>
      </c>
      <c r="D7" s="50">
        <v>4</v>
      </c>
      <c r="E7" s="50">
        <v>19</v>
      </c>
      <c r="F7" s="50">
        <v>7</v>
      </c>
      <c r="G7" s="50">
        <v>10</v>
      </c>
      <c r="H7" s="50">
        <v>7</v>
      </c>
      <c r="I7" s="50">
        <v>2</v>
      </c>
      <c r="J7" s="50">
        <v>1</v>
      </c>
      <c r="K7" s="48"/>
    </row>
    <row r="8" spans="1:23" x14ac:dyDescent="0.15">
      <c r="A8" s="14">
        <v>42312</v>
      </c>
      <c r="B8" s="50">
        <v>2</v>
      </c>
      <c r="C8" s="50">
        <v>12</v>
      </c>
      <c r="D8" s="50">
        <v>5</v>
      </c>
      <c r="E8" s="50">
        <v>16</v>
      </c>
      <c r="F8" s="50">
        <v>6</v>
      </c>
      <c r="G8" s="50">
        <v>9</v>
      </c>
      <c r="H8" s="50">
        <v>5</v>
      </c>
      <c r="I8" s="50">
        <v>4</v>
      </c>
      <c r="J8" s="50">
        <v>1</v>
      </c>
      <c r="K8" s="48"/>
    </row>
    <row r="9" spans="1:23" x14ac:dyDescent="0.15">
      <c r="A9" s="14">
        <v>42313</v>
      </c>
      <c r="B9" s="49">
        <v>8</v>
      </c>
      <c r="C9" s="49">
        <v>10</v>
      </c>
      <c r="D9" s="49">
        <v>6</v>
      </c>
      <c r="E9" s="49">
        <v>16</v>
      </c>
      <c r="F9" s="49">
        <v>3</v>
      </c>
      <c r="G9" s="49">
        <v>15</v>
      </c>
      <c r="H9" s="49">
        <v>8</v>
      </c>
      <c r="I9" s="49">
        <v>3</v>
      </c>
      <c r="J9" s="49">
        <v>4</v>
      </c>
      <c r="K9" s="48"/>
    </row>
    <row r="10" spans="1:23" x14ac:dyDescent="0.15">
      <c r="A10" s="14">
        <v>42314</v>
      </c>
      <c r="B10" s="49">
        <v>7</v>
      </c>
      <c r="C10" s="49">
        <v>7</v>
      </c>
      <c r="D10" s="49">
        <v>7</v>
      </c>
      <c r="E10" s="49">
        <v>16</v>
      </c>
      <c r="F10" s="49">
        <v>3</v>
      </c>
      <c r="G10" s="49">
        <v>22</v>
      </c>
      <c r="H10" s="49">
        <v>14</v>
      </c>
      <c r="I10" s="49">
        <v>6</v>
      </c>
      <c r="J10" s="49">
        <v>2</v>
      </c>
      <c r="K10" s="48"/>
    </row>
    <row r="11" spans="1:23" x14ac:dyDescent="0.15">
      <c r="A11" s="14">
        <v>42315</v>
      </c>
      <c r="B11" s="49">
        <v>7</v>
      </c>
      <c r="C11" s="49">
        <v>9</v>
      </c>
      <c r="D11" s="49">
        <v>4</v>
      </c>
      <c r="E11" s="49">
        <v>18</v>
      </c>
      <c r="F11" s="49">
        <v>5</v>
      </c>
      <c r="G11" s="49">
        <v>18</v>
      </c>
      <c r="H11" s="49">
        <v>8</v>
      </c>
      <c r="I11" s="49">
        <v>5</v>
      </c>
      <c r="J11" s="49">
        <v>5</v>
      </c>
      <c r="K11" s="48"/>
    </row>
    <row r="12" spans="1:23" x14ac:dyDescent="0.15">
      <c r="A12" s="14">
        <v>42316</v>
      </c>
      <c r="B12" s="49">
        <v>13</v>
      </c>
      <c r="C12" s="49">
        <v>8</v>
      </c>
      <c r="D12" s="49">
        <v>3</v>
      </c>
      <c r="E12" s="49">
        <v>16</v>
      </c>
      <c r="F12" s="49">
        <v>5</v>
      </c>
      <c r="G12" s="49">
        <v>21</v>
      </c>
      <c r="H12" s="49">
        <v>7</v>
      </c>
      <c r="I12" s="49">
        <v>8</v>
      </c>
      <c r="J12" s="49">
        <v>6</v>
      </c>
      <c r="K12" s="48"/>
    </row>
    <row r="13" spans="1:23" x14ac:dyDescent="0.15">
      <c r="A13" s="14">
        <v>42317</v>
      </c>
      <c r="B13" s="49">
        <v>11</v>
      </c>
      <c r="C13" s="49">
        <v>13</v>
      </c>
      <c r="D13" s="49">
        <v>6</v>
      </c>
      <c r="E13" s="49">
        <v>27</v>
      </c>
      <c r="F13" s="49">
        <v>3</v>
      </c>
      <c r="G13" s="49">
        <v>29</v>
      </c>
      <c r="H13" s="49">
        <v>21</v>
      </c>
      <c r="I13" s="49">
        <v>7</v>
      </c>
      <c r="J13" s="49">
        <v>1</v>
      </c>
      <c r="K13" s="48"/>
    </row>
    <row r="14" spans="1:23" x14ac:dyDescent="0.15">
      <c r="A14" s="14">
        <v>42318</v>
      </c>
      <c r="B14" s="49">
        <v>10</v>
      </c>
      <c r="C14" s="49">
        <v>11</v>
      </c>
      <c r="D14" s="49">
        <v>6</v>
      </c>
      <c r="E14" s="49">
        <v>21</v>
      </c>
      <c r="F14" s="49">
        <v>5</v>
      </c>
      <c r="G14" s="49">
        <v>18</v>
      </c>
      <c r="H14" s="49">
        <v>10</v>
      </c>
      <c r="I14" s="49">
        <v>5</v>
      </c>
      <c r="J14" s="49">
        <v>3</v>
      </c>
      <c r="K14" s="48"/>
    </row>
    <row r="15" spans="1:23" x14ac:dyDescent="0.15">
      <c r="A15" s="14">
        <v>42319</v>
      </c>
      <c r="B15" s="49">
        <v>13</v>
      </c>
      <c r="C15" s="49">
        <v>14</v>
      </c>
      <c r="D15" s="49">
        <v>1</v>
      </c>
      <c r="E15" s="49">
        <v>14</v>
      </c>
      <c r="F15" s="49">
        <v>4</v>
      </c>
      <c r="G15" s="49">
        <v>11</v>
      </c>
      <c r="H15" s="49">
        <v>11</v>
      </c>
      <c r="I15" s="49">
        <v>0</v>
      </c>
      <c r="J15" s="49">
        <v>0</v>
      </c>
      <c r="K15" s="48"/>
    </row>
    <row r="16" spans="1:23" x14ac:dyDescent="0.15">
      <c r="A16" s="14">
        <v>42320</v>
      </c>
      <c r="B16" s="49">
        <v>5</v>
      </c>
      <c r="C16" s="49">
        <v>14</v>
      </c>
      <c r="D16" s="49">
        <v>2</v>
      </c>
      <c r="E16" s="49">
        <v>13</v>
      </c>
      <c r="F16" s="49">
        <v>4</v>
      </c>
      <c r="G16" s="49">
        <v>26</v>
      </c>
      <c r="H16" s="51">
        <v>17</v>
      </c>
      <c r="I16" s="49">
        <v>5</v>
      </c>
      <c r="J16" s="49">
        <v>3</v>
      </c>
      <c r="K16" s="48"/>
    </row>
    <row r="17" spans="1:11" x14ac:dyDescent="0.15">
      <c r="A17" s="14">
        <v>42321</v>
      </c>
      <c r="B17" s="49">
        <v>3</v>
      </c>
      <c r="C17" s="49">
        <v>12</v>
      </c>
      <c r="D17" s="49">
        <v>2</v>
      </c>
      <c r="E17" s="49">
        <v>13</v>
      </c>
      <c r="F17" s="49">
        <v>4</v>
      </c>
      <c r="G17" s="49">
        <v>26</v>
      </c>
      <c r="H17" s="49">
        <v>22</v>
      </c>
      <c r="I17" s="49">
        <v>3</v>
      </c>
      <c r="J17" s="49">
        <v>0</v>
      </c>
      <c r="K17" s="48"/>
    </row>
    <row r="18" spans="1:11" x14ac:dyDescent="0.15">
      <c r="A18" s="14">
        <v>42322</v>
      </c>
      <c r="B18" s="49">
        <v>7</v>
      </c>
      <c r="C18" s="49">
        <v>10</v>
      </c>
      <c r="D18" s="49">
        <v>10</v>
      </c>
      <c r="E18" s="51">
        <v>22</v>
      </c>
      <c r="F18" s="49">
        <v>7</v>
      </c>
      <c r="G18" s="56">
        <v>30</v>
      </c>
      <c r="H18" s="49">
        <v>24</v>
      </c>
      <c r="I18" s="49">
        <v>4</v>
      </c>
      <c r="J18" s="49">
        <v>2</v>
      </c>
      <c r="K18" s="48"/>
    </row>
    <row r="19" spans="1:11" x14ac:dyDescent="0.15">
      <c r="A19" s="14">
        <v>42323</v>
      </c>
      <c r="B19" s="49">
        <v>4</v>
      </c>
      <c r="C19" s="49">
        <v>16</v>
      </c>
      <c r="D19" s="49">
        <v>3</v>
      </c>
      <c r="E19" s="57">
        <v>22</v>
      </c>
      <c r="F19" s="49">
        <v>9</v>
      </c>
      <c r="G19" s="51">
        <v>14</v>
      </c>
      <c r="H19" s="49">
        <v>4</v>
      </c>
      <c r="I19" s="49">
        <v>5</v>
      </c>
      <c r="J19" s="49">
        <v>0</v>
      </c>
      <c r="K19" s="48"/>
    </row>
    <row r="20" spans="1:11" x14ac:dyDescent="0.15">
      <c r="A20" s="14">
        <v>42324</v>
      </c>
      <c r="B20" s="49">
        <v>8</v>
      </c>
      <c r="C20" s="49">
        <v>11</v>
      </c>
      <c r="D20" s="49">
        <v>11</v>
      </c>
      <c r="E20" s="49">
        <v>17</v>
      </c>
      <c r="F20" s="49">
        <v>4</v>
      </c>
      <c r="G20" s="49">
        <v>25</v>
      </c>
      <c r="H20" s="49">
        <v>9</v>
      </c>
      <c r="I20" s="49">
        <v>15</v>
      </c>
      <c r="J20" s="49">
        <v>0</v>
      </c>
      <c r="K20" s="48"/>
    </row>
    <row r="21" spans="1:11" x14ac:dyDescent="0.15">
      <c r="A21" s="14">
        <v>42325</v>
      </c>
      <c r="B21" s="49">
        <v>6</v>
      </c>
      <c r="C21" s="49">
        <v>11</v>
      </c>
      <c r="D21" s="49">
        <v>4</v>
      </c>
      <c r="E21" s="49">
        <v>26</v>
      </c>
      <c r="F21" s="49">
        <v>6</v>
      </c>
      <c r="G21" s="49">
        <v>18</v>
      </c>
      <c r="H21" s="49">
        <v>11</v>
      </c>
      <c r="I21" s="49">
        <v>6</v>
      </c>
      <c r="J21" s="49">
        <v>1</v>
      </c>
      <c r="K21" s="48"/>
    </row>
    <row r="22" spans="1:11" x14ac:dyDescent="0.15">
      <c r="A22" s="14">
        <v>42326</v>
      </c>
      <c r="B22" s="49">
        <v>8</v>
      </c>
      <c r="C22" s="49">
        <v>12</v>
      </c>
      <c r="D22" s="49">
        <v>6</v>
      </c>
      <c r="E22" s="49">
        <v>25</v>
      </c>
      <c r="F22" s="49">
        <v>9</v>
      </c>
      <c r="G22" s="49">
        <v>14</v>
      </c>
      <c r="H22" s="49">
        <v>11</v>
      </c>
      <c r="I22" s="49">
        <v>3</v>
      </c>
      <c r="J22" s="49">
        <v>0</v>
      </c>
      <c r="K22" s="48"/>
    </row>
    <row r="23" spans="1:11" x14ac:dyDescent="0.15">
      <c r="A23" s="14">
        <v>42327</v>
      </c>
      <c r="B23" s="49">
        <v>7</v>
      </c>
      <c r="C23" s="49">
        <v>15</v>
      </c>
      <c r="D23" s="49">
        <v>3</v>
      </c>
      <c r="E23" s="49">
        <v>17</v>
      </c>
      <c r="F23" s="49">
        <v>9</v>
      </c>
      <c r="G23" s="49">
        <v>31</v>
      </c>
      <c r="H23" s="49">
        <v>21</v>
      </c>
      <c r="I23" s="49">
        <v>7</v>
      </c>
      <c r="J23" s="49">
        <v>2</v>
      </c>
      <c r="K23" s="48"/>
    </row>
    <row r="24" spans="1:11" x14ac:dyDescent="0.15">
      <c r="A24" s="14">
        <v>42328</v>
      </c>
      <c r="B24" s="49">
        <v>7</v>
      </c>
      <c r="C24" s="49">
        <v>14</v>
      </c>
      <c r="D24" s="49">
        <v>5</v>
      </c>
      <c r="E24" s="49">
        <v>19</v>
      </c>
      <c r="F24" s="49">
        <v>4</v>
      </c>
      <c r="G24" s="49">
        <v>26</v>
      </c>
      <c r="H24" s="49">
        <v>16</v>
      </c>
      <c r="I24" s="49">
        <v>5</v>
      </c>
      <c r="J24" s="49">
        <v>5</v>
      </c>
      <c r="K24" s="48"/>
    </row>
    <row r="25" spans="1:11" x14ac:dyDescent="0.15">
      <c r="A25" s="14">
        <v>42329</v>
      </c>
      <c r="B25" s="49">
        <v>13</v>
      </c>
      <c r="C25" s="49">
        <v>7</v>
      </c>
      <c r="D25" s="51">
        <v>4</v>
      </c>
      <c r="E25" s="49">
        <v>16</v>
      </c>
      <c r="F25" s="49">
        <v>2</v>
      </c>
      <c r="G25" s="49">
        <v>30</v>
      </c>
      <c r="H25" s="49">
        <v>17</v>
      </c>
      <c r="I25" s="49">
        <v>11</v>
      </c>
      <c r="J25" s="49">
        <v>2</v>
      </c>
      <c r="K25" s="49"/>
    </row>
    <row r="26" spans="1:11" x14ac:dyDescent="0.15">
      <c r="A26" s="14">
        <v>42330</v>
      </c>
      <c r="B26" s="49">
        <v>14</v>
      </c>
      <c r="C26" s="49">
        <v>11</v>
      </c>
      <c r="D26" s="49">
        <v>2</v>
      </c>
      <c r="E26" s="49">
        <v>26</v>
      </c>
      <c r="F26" s="49">
        <v>12</v>
      </c>
      <c r="G26" s="49">
        <v>32</v>
      </c>
      <c r="H26" s="49">
        <v>13</v>
      </c>
      <c r="I26" s="49">
        <v>12</v>
      </c>
      <c r="J26" s="49">
        <v>7</v>
      </c>
      <c r="K26" s="49"/>
    </row>
    <row r="27" spans="1:11" x14ac:dyDescent="0.15">
      <c r="A27" s="14">
        <v>42331</v>
      </c>
      <c r="B27" s="49">
        <v>7</v>
      </c>
      <c r="C27" s="49">
        <v>19</v>
      </c>
      <c r="D27" s="49">
        <v>4</v>
      </c>
      <c r="E27" s="49">
        <v>27</v>
      </c>
      <c r="F27" s="49">
        <v>9</v>
      </c>
      <c r="G27" s="49">
        <v>29</v>
      </c>
      <c r="H27" s="49">
        <v>12</v>
      </c>
      <c r="I27" s="49">
        <v>8</v>
      </c>
      <c r="J27" s="49">
        <v>9</v>
      </c>
      <c r="K27" s="49"/>
    </row>
    <row r="28" spans="1:11" x14ac:dyDescent="0.15">
      <c r="A28" s="14">
        <v>42332</v>
      </c>
      <c r="B28" s="49">
        <v>6</v>
      </c>
      <c r="C28" s="49">
        <v>16</v>
      </c>
      <c r="D28" s="49">
        <v>4</v>
      </c>
      <c r="E28" s="49">
        <v>29</v>
      </c>
      <c r="F28" s="49">
        <v>11</v>
      </c>
      <c r="G28" s="49">
        <v>44</v>
      </c>
      <c r="H28" s="49">
        <v>18</v>
      </c>
      <c r="I28" s="49">
        <v>10</v>
      </c>
      <c r="J28" s="49">
        <v>9</v>
      </c>
      <c r="K28" s="49"/>
    </row>
    <row r="29" spans="1:11" x14ac:dyDescent="0.15">
      <c r="A29" s="14">
        <v>42333</v>
      </c>
      <c r="B29" s="49">
        <v>4</v>
      </c>
      <c r="C29" s="49">
        <v>13</v>
      </c>
      <c r="D29" s="49">
        <v>5</v>
      </c>
      <c r="E29" s="49">
        <v>43</v>
      </c>
      <c r="F29" s="49">
        <v>12</v>
      </c>
      <c r="G29" s="49">
        <v>22</v>
      </c>
      <c r="H29" s="49">
        <v>18</v>
      </c>
      <c r="I29" s="49">
        <v>2</v>
      </c>
      <c r="J29" s="49">
        <v>2</v>
      </c>
      <c r="K29" s="49"/>
    </row>
    <row r="30" spans="1:11" x14ac:dyDescent="0.15">
      <c r="A30" s="14">
        <v>42334</v>
      </c>
      <c r="B30" s="49">
        <v>19</v>
      </c>
      <c r="C30" s="49">
        <v>31</v>
      </c>
      <c r="D30" s="49">
        <v>5</v>
      </c>
      <c r="E30" s="49">
        <v>41</v>
      </c>
      <c r="F30" s="49">
        <v>12</v>
      </c>
      <c r="G30" s="49">
        <v>19</v>
      </c>
      <c r="H30" s="49">
        <v>14</v>
      </c>
      <c r="I30" s="49">
        <v>5</v>
      </c>
      <c r="J30" s="49">
        <v>0</v>
      </c>
      <c r="K30" s="49"/>
    </row>
    <row r="31" spans="1:11" x14ac:dyDescent="0.15">
      <c r="A31" s="14">
        <v>42335</v>
      </c>
      <c r="B31" s="49">
        <v>15</v>
      </c>
      <c r="C31" s="49">
        <v>23</v>
      </c>
      <c r="D31" s="49">
        <v>4</v>
      </c>
      <c r="E31" s="49">
        <v>25</v>
      </c>
      <c r="F31" s="49">
        <v>10</v>
      </c>
      <c r="G31" s="49">
        <v>18</v>
      </c>
      <c r="H31" s="49">
        <v>10</v>
      </c>
      <c r="I31" s="49">
        <v>5</v>
      </c>
      <c r="J31" s="49">
        <v>3</v>
      </c>
      <c r="K31" s="49"/>
    </row>
    <row r="32" spans="1:11" x14ac:dyDescent="0.15">
      <c r="A32" s="14">
        <v>42336</v>
      </c>
      <c r="B32" s="49">
        <v>6</v>
      </c>
      <c r="C32" s="49">
        <v>6</v>
      </c>
      <c r="D32" s="49">
        <v>8</v>
      </c>
      <c r="E32" s="49">
        <v>15</v>
      </c>
      <c r="F32" s="49">
        <v>6</v>
      </c>
      <c r="G32" s="49">
        <v>32</v>
      </c>
      <c r="H32" s="49">
        <v>18</v>
      </c>
      <c r="I32" s="49">
        <v>8</v>
      </c>
      <c r="J32" s="49">
        <v>6</v>
      </c>
      <c r="K32" s="49"/>
    </row>
    <row r="33" spans="1:21" x14ac:dyDescent="0.15">
      <c r="A33" s="14">
        <v>42337</v>
      </c>
      <c r="B33" s="49">
        <v>12</v>
      </c>
      <c r="C33" s="49">
        <v>15</v>
      </c>
      <c r="D33" s="49">
        <v>2</v>
      </c>
      <c r="E33" s="49">
        <v>22</v>
      </c>
      <c r="F33" s="49">
        <v>6</v>
      </c>
      <c r="G33" s="49">
        <v>24</v>
      </c>
      <c r="H33" s="49">
        <v>13</v>
      </c>
      <c r="I33" s="49">
        <v>9</v>
      </c>
      <c r="J33" s="49">
        <v>2</v>
      </c>
      <c r="K33" s="49"/>
    </row>
    <row r="34" spans="1:21" x14ac:dyDescent="0.15">
      <c r="A34" s="14">
        <v>42338</v>
      </c>
      <c r="B34" s="49">
        <v>8</v>
      </c>
      <c r="C34" s="49">
        <v>19</v>
      </c>
      <c r="D34" s="49"/>
      <c r="E34" s="49">
        <v>21</v>
      </c>
      <c r="F34" s="49">
        <v>7</v>
      </c>
      <c r="G34" s="49">
        <v>29</v>
      </c>
      <c r="H34" s="49">
        <v>16</v>
      </c>
      <c r="I34" s="49">
        <v>5</v>
      </c>
      <c r="J34" s="49">
        <v>4</v>
      </c>
      <c r="K34" s="49"/>
      <c r="U34" s="39"/>
    </row>
    <row r="35" spans="1:21" x14ac:dyDescent="0.15">
      <c r="A35" s="27" t="s">
        <v>381</v>
      </c>
      <c r="B35" s="45">
        <f t="shared" ref="B35:K35" si="0">B5+B6+B8+B9+B10+B11+B12+B13+B14+B15+B16+B17+B18+B19+B20+B21+B22+B23+B25+B24+B26+B27+B28+B29+B30+B31+B32+B33+B34+B7</f>
        <v>254</v>
      </c>
      <c r="C35" s="45">
        <f t="shared" si="0"/>
        <v>388</v>
      </c>
      <c r="D35" s="45">
        <f t="shared" si="0"/>
        <v>137</v>
      </c>
      <c r="E35" s="45">
        <f t="shared" si="0"/>
        <v>639</v>
      </c>
      <c r="F35" s="45">
        <f t="shared" si="0"/>
        <v>196</v>
      </c>
      <c r="G35" s="45">
        <f>G5+G6+G8+G9+G10+G11+G12+G13+G14+G15+G16+G17+G18+G19+G20+G21+G22+G23+G25+G24+G26+G27+G28+G29+G30+G31+G32+G33+G34+G7</f>
        <v>680</v>
      </c>
      <c r="H35" s="45">
        <f>H5+H6+H8+H9+H10+H11+H12+H13+H14+H15+H16+H17+H18+H19+H20+H21+H22+H23+H25+H24+H26+H27+H28+H29+H30+H31+H32+H33+H34+H7</f>
        <v>392</v>
      </c>
      <c r="I35" s="45">
        <f>I5+I6+I8+I9+I10+I11+I12+I13+I14+I15+I16+I17+I18+I19+I20+I21+I22+I23+I25+I24+I26+I27+I28+I29+I30+I31+I32+I33+I34+I7</f>
        <v>178</v>
      </c>
      <c r="J35" s="45">
        <f>J5+J6+J8+J9+J10+J11+J12+J13+J14+J15+J16+J17+J18+J19+J20+J21+J22+J23+J25+J24+J26+J27+J28+J29+J30+J31+J32+J33+J34+J7</f>
        <v>91</v>
      </c>
      <c r="K35" s="45">
        <f t="shared" si="0"/>
        <v>0</v>
      </c>
    </row>
    <row r="36" spans="1:21" x14ac:dyDescent="0.15">
      <c r="A36" s="38" t="s">
        <v>382</v>
      </c>
      <c r="B36" s="39"/>
      <c r="C36" s="59"/>
      <c r="D36" s="46">
        <f>B35+C35+D35</f>
        <v>779</v>
      </c>
      <c r="E36" s="46">
        <f>E35</f>
        <v>639</v>
      </c>
      <c r="F36" s="46"/>
      <c r="G36" s="46">
        <f>G35</f>
        <v>680</v>
      </c>
      <c r="H36" s="46">
        <f>H35</f>
        <v>392</v>
      </c>
      <c r="I36" s="39"/>
      <c r="J36" s="39"/>
      <c r="K36" s="40"/>
    </row>
    <row r="37" spans="1:21" x14ac:dyDescent="0.15">
      <c r="A37" s="27" t="s">
        <v>383</v>
      </c>
      <c r="B37" s="35" t="s">
        <v>6</v>
      </c>
      <c r="C37" s="45">
        <v>25</v>
      </c>
      <c r="D37" s="35" t="s">
        <v>387</v>
      </c>
      <c r="E37" s="41">
        <f>E36/D36</f>
        <v>0.82028241335044927</v>
      </c>
      <c r="F37" s="35"/>
      <c r="G37" s="35" t="s">
        <v>388</v>
      </c>
      <c r="H37" s="41">
        <f>H36/G36</f>
        <v>0.57647058823529407</v>
      </c>
      <c r="I37" s="35" t="s">
        <v>8</v>
      </c>
      <c r="J37" s="45">
        <v>22</v>
      </c>
      <c r="K37" s="36"/>
    </row>
  </sheetData>
  <mergeCells count="7">
    <mergeCell ref="B3:C3"/>
    <mergeCell ref="O3:P3"/>
    <mergeCell ref="B1:D1"/>
    <mergeCell ref="E1:F1"/>
    <mergeCell ref="G1:K1"/>
    <mergeCell ref="B2:C2"/>
    <mergeCell ref="O2:P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16" zoomScale="115" zoomScaleNormal="115" workbookViewId="0">
      <selection activeCell="D3" sqref="D3:J3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5" width="12" style="34" customWidth="1"/>
    <col min="6" max="6" width="13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71" t="s">
        <v>2</v>
      </c>
      <c r="B1" s="92" t="s">
        <v>6</v>
      </c>
      <c r="C1" s="93"/>
      <c r="D1" s="93"/>
      <c r="E1" s="92" t="s">
        <v>7</v>
      </c>
      <c r="F1" s="94"/>
      <c r="G1" s="95" t="s">
        <v>394</v>
      </c>
      <c r="H1" s="95"/>
      <c r="I1" s="95"/>
      <c r="J1" s="95"/>
      <c r="K1" s="95"/>
    </row>
    <row r="2" spans="1:23" ht="15.75" customHeight="1" x14ac:dyDescent="0.15">
      <c r="A2" s="5"/>
      <c r="B2" s="96" t="s">
        <v>5</v>
      </c>
      <c r="C2" s="97"/>
      <c r="D2" s="69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9">
        <v>5117</v>
      </c>
      <c r="P2" s="90"/>
      <c r="Q2">
        <v>865</v>
      </c>
      <c r="R2">
        <v>3509</v>
      </c>
      <c r="T2">
        <v>3557</v>
      </c>
      <c r="U2">
        <v>1874</v>
      </c>
      <c r="V2">
        <v>659</v>
      </c>
      <c r="W2">
        <v>632</v>
      </c>
    </row>
    <row r="3" spans="1:23" ht="15.75" customHeight="1" x14ac:dyDescent="0.15">
      <c r="A3" s="5" t="s">
        <v>112</v>
      </c>
      <c r="B3" s="89">
        <f>D37+O2</f>
        <v>5828</v>
      </c>
      <c r="C3" s="90"/>
      <c r="D3" s="68">
        <f>D36+Q2</f>
        <v>996</v>
      </c>
      <c r="E3" s="43">
        <f>E36+R2</f>
        <v>4078</v>
      </c>
      <c r="F3" s="43"/>
      <c r="G3" s="44">
        <f>G36+T2</f>
        <v>4199</v>
      </c>
      <c r="H3" s="44">
        <f>H36+U2</f>
        <v>2153</v>
      </c>
      <c r="I3" s="44">
        <f>I36+V2</f>
        <v>839</v>
      </c>
      <c r="J3" s="44">
        <f>J36+W2</f>
        <v>805</v>
      </c>
      <c r="K3" s="31"/>
    </row>
    <row r="4" spans="1:23" ht="15.75" customHeight="1" x14ac:dyDescent="0.15">
      <c r="A4" s="5"/>
      <c r="B4" s="69" t="s">
        <v>96</v>
      </c>
      <c r="C4" s="70" t="s">
        <v>52</v>
      </c>
      <c r="D4" s="69" t="s">
        <v>52</v>
      </c>
      <c r="E4" s="33"/>
      <c r="F4" s="29"/>
      <c r="G4" s="30"/>
      <c r="H4" s="30"/>
      <c r="I4" s="30"/>
      <c r="J4" s="30"/>
      <c r="K4" s="47"/>
    </row>
    <row r="5" spans="1:23" x14ac:dyDescent="0.15">
      <c r="A5" s="14">
        <v>42278</v>
      </c>
      <c r="B5" s="50">
        <v>9</v>
      </c>
      <c r="C5" s="50">
        <v>15</v>
      </c>
      <c r="D5" s="50">
        <v>6</v>
      </c>
      <c r="E5" s="50">
        <v>20</v>
      </c>
      <c r="F5" s="58">
        <v>3</v>
      </c>
      <c r="G5" s="50">
        <v>22</v>
      </c>
      <c r="H5" s="50">
        <v>7</v>
      </c>
      <c r="I5" s="50">
        <v>6</v>
      </c>
      <c r="J5" s="50">
        <v>8</v>
      </c>
      <c r="K5" s="48"/>
    </row>
    <row r="6" spans="1:23" x14ac:dyDescent="0.15">
      <c r="A6" s="14">
        <v>42279</v>
      </c>
      <c r="B6" s="49">
        <v>9</v>
      </c>
      <c r="C6" s="50">
        <v>12</v>
      </c>
      <c r="D6" s="50">
        <v>8</v>
      </c>
      <c r="E6" s="50">
        <v>32</v>
      </c>
      <c r="F6" s="50">
        <v>6</v>
      </c>
      <c r="G6" s="50">
        <v>33</v>
      </c>
      <c r="H6" s="50">
        <v>9</v>
      </c>
      <c r="I6" s="50">
        <v>9</v>
      </c>
      <c r="J6" s="50">
        <v>15</v>
      </c>
      <c r="K6" s="48"/>
    </row>
    <row r="7" spans="1:23" x14ac:dyDescent="0.15">
      <c r="A7" s="14">
        <v>42280</v>
      </c>
      <c r="B7" s="50">
        <v>12</v>
      </c>
      <c r="C7" s="50">
        <v>22</v>
      </c>
      <c r="D7" s="50">
        <v>7</v>
      </c>
      <c r="E7" s="50">
        <v>17</v>
      </c>
      <c r="F7" s="50">
        <v>6</v>
      </c>
      <c r="G7" s="50">
        <v>19</v>
      </c>
      <c r="H7" s="50">
        <v>12</v>
      </c>
      <c r="I7" s="50">
        <v>4</v>
      </c>
      <c r="J7" s="50">
        <v>3</v>
      </c>
      <c r="K7" s="48"/>
    </row>
    <row r="8" spans="1:23" x14ac:dyDescent="0.15">
      <c r="A8" s="14">
        <v>42281</v>
      </c>
      <c r="B8" s="50">
        <v>5</v>
      </c>
      <c r="C8" s="50">
        <v>8</v>
      </c>
      <c r="D8" s="50">
        <v>8</v>
      </c>
      <c r="E8" s="50">
        <v>14</v>
      </c>
      <c r="F8" s="50">
        <v>3</v>
      </c>
      <c r="G8" s="50">
        <v>10</v>
      </c>
      <c r="H8" s="50">
        <v>2</v>
      </c>
      <c r="I8" s="50">
        <v>3</v>
      </c>
      <c r="J8" s="50">
        <v>5</v>
      </c>
      <c r="K8" s="48"/>
    </row>
    <row r="9" spans="1:23" x14ac:dyDescent="0.15">
      <c r="A9" s="14">
        <v>42282</v>
      </c>
      <c r="B9" s="49">
        <v>6</v>
      </c>
      <c r="C9" s="49">
        <v>12</v>
      </c>
      <c r="D9" s="49">
        <v>4</v>
      </c>
      <c r="E9" s="49">
        <v>21</v>
      </c>
      <c r="F9" s="49">
        <v>6</v>
      </c>
      <c r="G9" s="49">
        <v>14</v>
      </c>
      <c r="H9" s="49">
        <v>6</v>
      </c>
      <c r="I9" s="49">
        <v>6</v>
      </c>
      <c r="J9" s="49">
        <v>2</v>
      </c>
      <c r="K9" s="48"/>
    </row>
    <row r="10" spans="1:23" x14ac:dyDescent="0.15">
      <c r="A10" s="14">
        <v>42283</v>
      </c>
      <c r="B10" s="49">
        <v>7</v>
      </c>
      <c r="C10" s="49">
        <v>13</v>
      </c>
      <c r="D10" s="49">
        <v>6</v>
      </c>
      <c r="E10" s="49">
        <v>12</v>
      </c>
      <c r="F10" s="49">
        <v>2</v>
      </c>
      <c r="G10" s="49">
        <v>25</v>
      </c>
      <c r="H10" s="49">
        <v>9</v>
      </c>
      <c r="I10" s="49">
        <v>4</v>
      </c>
      <c r="J10" s="49">
        <v>12</v>
      </c>
      <c r="K10" s="48"/>
    </row>
    <row r="11" spans="1:23" x14ac:dyDescent="0.15">
      <c r="A11" s="14">
        <v>42284</v>
      </c>
      <c r="B11" s="49">
        <v>5</v>
      </c>
      <c r="C11" s="49">
        <v>18</v>
      </c>
      <c r="D11" s="49">
        <v>4</v>
      </c>
      <c r="E11" s="49">
        <v>19</v>
      </c>
      <c r="F11" s="49">
        <v>3</v>
      </c>
      <c r="G11" s="49">
        <v>22</v>
      </c>
      <c r="H11" s="49">
        <v>8</v>
      </c>
      <c r="I11" s="49">
        <v>5</v>
      </c>
      <c r="J11" s="49">
        <v>8</v>
      </c>
      <c r="K11" s="48"/>
    </row>
    <row r="12" spans="1:23" x14ac:dyDescent="0.15">
      <c r="A12" s="14">
        <v>42285</v>
      </c>
      <c r="B12" s="49">
        <v>9</v>
      </c>
      <c r="C12" s="49">
        <v>12</v>
      </c>
      <c r="D12" s="49">
        <v>4</v>
      </c>
      <c r="E12" s="49">
        <v>17</v>
      </c>
      <c r="F12" s="49">
        <v>5</v>
      </c>
      <c r="G12" s="49">
        <v>39</v>
      </c>
      <c r="H12" s="49">
        <v>17</v>
      </c>
      <c r="I12" s="49">
        <v>6</v>
      </c>
      <c r="J12" s="49">
        <v>15</v>
      </c>
      <c r="K12" s="48"/>
    </row>
    <row r="13" spans="1:23" x14ac:dyDescent="0.15">
      <c r="A13" s="14">
        <v>42286</v>
      </c>
      <c r="B13" s="49">
        <v>7</v>
      </c>
      <c r="C13" s="49">
        <v>9</v>
      </c>
      <c r="D13" s="49">
        <v>1</v>
      </c>
      <c r="E13" s="49">
        <v>10</v>
      </c>
      <c r="F13" s="49">
        <v>3</v>
      </c>
      <c r="G13" s="49">
        <v>18</v>
      </c>
      <c r="H13" s="49">
        <v>10</v>
      </c>
      <c r="I13" s="49">
        <v>3</v>
      </c>
      <c r="J13" s="49">
        <v>5</v>
      </c>
      <c r="K13" s="48"/>
    </row>
    <row r="14" spans="1:23" x14ac:dyDescent="0.15">
      <c r="A14" s="14">
        <v>42287</v>
      </c>
      <c r="B14" s="49">
        <v>7</v>
      </c>
      <c r="C14" s="49">
        <v>14</v>
      </c>
      <c r="D14" s="49">
        <v>1</v>
      </c>
      <c r="E14" s="49">
        <v>10</v>
      </c>
      <c r="F14" s="49">
        <v>3</v>
      </c>
      <c r="G14" s="49">
        <v>16</v>
      </c>
      <c r="H14" s="49">
        <v>10</v>
      </c>
      <c r="I14" s="49">
        <v>2</v>
      </c>
      <c r="J14" s="49">
        <v>3</v>
      </c>
      <c r="K14" s="48"/>
    </row>
    <row r="15" spans="1:23" x14ac:dyDescent="0.15">
      <c r="A15" s="14">
        <v>42288</v>
      </c>
      <c r="B15" s="49">
        <v>13</v>
      </c>
      <c r="C15" s="49">
        <v>20</v>
      </c>
      <c r="D15" s="49">
        <v>5</v>
      </c>
      <c r="E15" s="49">
        <v>32</v>
      </c>
      <c r="F15" s="49">
        <v>7</v>
      </c>
      <c r="G15" s="49">
        <v>22</v>
      </c>
      <c r="H15" s="49">
        <v>10</v>
      </c>
      <c r="I15" s="49">
        <v>5</v>
      </c>
      <c r="J15" s="49">
        <v>7</v>
      </c>
      <c r="K15" s="48"/>
    </row>
    <row r="16" spans="1:23" x14ac:dyDescent="0.15">
      <c r="A16" s="14">
        <v>42289</v>
      </c>
      <c r="B16" s="49">
        <v>10</v>
      </c>
      <c r="C16" s="49">
        <v>20</v>
      </c>
      <c r="D16" s="49">
        <v>2</v>
      </c>
      <c r="E16" s="49">
        <v>17</v>
      </c>
      <c r="F16" s="49">
        <v>3</v>
      </c>
      <c r="G16" s="49">
        <v>19</v>
      </c>
      <c r="H16" s="51">
        <v>6</v>
      </c>
      <c r="I16" s="49">
        <v>3</v>
      </c>
      <c r="J16" s="49">
        <v>10</v>
      </c>
      <c r="K16" s="48"/>
    </row>
    <row r="17" spans="1:11" x14ac:dyDescent="0.15">
      <c r="A17" s="14">
        <v>42290</v>
      </c>
      <c r="B17" s="49">
        <v>15</v>
      </c>
      <c r="C17" s="49">
        <v>11</v>
      </c>
      <c r="D17" s="49">
        <v>6</v>
      </c>
      <c r="E17" s="49">
        <v>25</v>
      </c>
      <c r="F17" s="49">
        <v>8</v>
      </c>
      <c r="G17" s="49">
        <v>35</v>
      </c>
      <c r="H17" s="49">
        <v>14</v>
      </c>
      <c r="I17" s="49">
        <v>11</v>
      </c>
      <c r="J17" s="49">
        <v>9</v>
      </c>
      <c r="K17" s="48"/>
    </row>
    <row r="18" spans="1:11" x14ac:dyDescent="0.15">
      <c r="A18" s="14">
        <v>42291</v>
      </c>
      <c r="B18" s="49">
        <v>7</v>
      </c>
      <c r="C18" s="49">
        <v>9</v>
      </c>
      <c r="D18" s="49">
        <v>6</v>
      </c>
      <c r="E18" s="51">
        <v>24</v>
      </c>
      <c r="F18" s="49">
        <v>4</v>
      </c>
      <c r="G18" s="56">
        <v>31</v>
      </c>
      <c r="H18" s="49">
        <v>12</v>
      </c>
      <c r="I18" s="49">
        <v>11</v>
      </c>
      <c r="J18" s="49">
        <v>7</v>
      </c>
      <c r="K18" s="48"/>
    </row>
    <row r="19" spans="1:11" x14ac:dyDescent="0.15">
      <c r="A19" s="14">
        <v>42292</v>
      </c>
      <c r="B19" s="49">
        <v>6</v>
      </c>
      <c r="C19" s="49">
        <v>13</v>
      </c>
      <c r="D19" s="49">
        <v>3</v>
      </c>
      <c r="E19" s="57">
        <v>21</v>
      </c>
      <c r="F19" s="49">
        <v>13</v>
      </c>
      <c r="G19" s="51">
        <v>25</v>
      </c>
      <c r="H19" s="49">
        <v>11</v>
      </c>
      <c r="I19" s="49">
        <v>9</v>
      </c>
      <c r="J19" s="49">
        <v>5</v>
      </c>
      <c r="K19" s="48"/>
    </row>
    <row r="20" spans="1:11" x14ac:dyDescent="0.15">
      <c r="A20" s="14">
        <v>42293</v>
      </c>
      <c r="B20" s="49">
        <v>4</v>
      </c>
      <c r="C20" s="49">
        <v>15</v>
      </c>
      <c r="D20" s="49">
        <v>1</v>
      </c>
      <c r="E20" s="49">
        <v>22</v>
      </c>
      <c r="F20" s="49">
        <v>6</v>
      </c>
      <c r="G20" s="49">
        <v>27</v>
      </c>
      <c r="H20" s="49">
        <v>8</v>
      </c>
      <c r="I20" s="49">
        <v>17</v>
      </c>
      <c r="J20" s="49">
        <v>2</v>
      </c>
      <c r="K20" s="48"/>
    </row>
    <row r="21" spans="1:11" x14ac:dyDescent="0.15">
      <c r="A21" s="14">
        <v>42294</v>
      </c>
      <c r="B21" s="49">
        <v>6</v>
      </c>
      <c r="C21" s="49">
        <v>11</v>
      </c>
      <c r="D21" s="49">
        <v>1</v>
      </c>
      <c r="E21" s="49">
        <v>25</v>
      </c>
      <c r="F21" s="49">
        <v>10</v>
      </c>
      <c r="G21" s="49">
        <v>23</v>
      </c>
      <c r="H21" s="49">
        <v>12</v>
      </c>
      <c r="I21" s="49">
        <v>7</v>
      </c>
      <c r="J21" s="49">
        <v>4</v>
      </c>
      <c r="K21" s="48"/>
    </row>
    <row r="22" spans="1:11" x14ac:dyDescent="0.15">
      <c r="A22" s="14">
        <v>42295</v>
      </c>
      <c r="B22" s="49">
        <v>9</v>
      </c>
      <c r="C22" s="49">
        <v>8</v>
      </c>
      <c r="D22" s="49">
        <v>8</v>
      </c>
      <c r="E22" s="49">
        <v>26</v>
      </c>
      <c r="F22" s="49">
        <v>8</v>
      </c>
      <c r="G22" s="49">
        <v>11</v>
      </c>
      <c r="H22" s="49">
        <v>7</v>
      </c>
      <c r="I22" s="49">
        <v>3</v>
      </c>
      <c r="J22" s="49">
        <v>1</v>
      </c>
      <c r="K22" s="48"/>
    </row>
    <row r="23" spans="1:11" x14ac:dyDescent="0.15">
      <c r="A23" s="14">
        <v>42296</v>
      </c>
      <c r="B23" s="49">
        <v>9</v>
      </c>
      <c r="C23" s="49">
        <v>12</v>
      </c>
      <c r="D23" s="49">
        <v>10</v>
      </c>
      <c r="E23" s="49">
        <v>28</v>
      </c>
      <c r="F23" s="49">
        <v>10</v>
      </c>
      <c r="G23" s="49">
        <v>31</v>
      </c>
      <c r="H23" s="49">
        <v>13</v>
      </c>
      <c r="I23" s="49">
        <v>15</v>
      </c>
      <c r="J23" s="49">
        <v>2</v>
      </c>
      <c r="K23" s="48"/>
    </row>
    <row r="24" spans="1:11" x14ac:dyDescent="0.15">
      <c r="A24" s="14">
        <v>42297</v>
      </c>
      <c r="B24" s="49">
        <v>10</v>
      </c>
      <c r="C24" s="49">
        <v>12</v>
      </c>
      <c r="D24" s="49">
        <v>5</v>
      </c>
      <c r="E24" s="49">
        <v>20</v>
      </c>
      <c r="F24" s="49">
        <v>6</v>
      </c>
      <c r="G24" s="49">
        <v>38</v>
      </c>
      <c r="H24" s="49">
        <v>16</v>
      </c>
      <c r="I24" s="49">
        <v>11</v>
      </c>
      <c r="J24" s="49">
        <v>10</v>
      </c>
      <c r="K24" s="48"/>
    </row>
    <row r="25" spans="1:11" x14ac:dyDescent="0.15">
      <c r="A25" s="14">
        <v>42298</v>
      </c>
      <c r="B25" s="49">
        <v>5</v>
      </c>
      <c r="C25" s="49">
        <v>7</v>
      </c>
      <c r="D25" s="51">
        <v>5</v>
      </c>
      <c r="E25" s="49">
        <v>16</v>
      </c>
      <c r="F25" s="49">
        <v>5</v>
      </c>
      <c r="G25" s="49">
        <v>19</v>
      </c>
      <c r="H25" s="49">
        <v>6</v>
      </c>
      <c r="I25" s="49">
        <v>6</v>
      </c>
      <c r="J25" s="49">
        <v>7</v>
      </c>
      <c r="K25" s="49"/>
    </row>
    <row r="26" spans="1:11" x14ac:dyDescent="0.15">
      <c r="A26" s="14">
        <v>42299</v>
      </c>
      <c r="B26" s="49">
        <v>4</v>
      </c>
      <c r="C26" s="49">
        <v>8</v>
      </c>
      <c r="D26" s="49">
        <v>4</v>
      </c>
      <c r="E26" s="49">
        <v>19</v>
      </c>
      <c r="F26" s="49">
        <v>3</v>
      </c>
      <c r="G26" s="49">
        <v>10</v>
      </c>
      <c r="H26" s="49">
        <v>4</v>
      </c>
      <c r="I26" s="49">
        <v>2</v>
      </c>
      <c r="J26" s="49">
        <v>4</v>
      </c>
      <c r="K26" s="49"/>
    </row>
    <row r="27" spans="1:11" x14ac:dyDescent="0.15">
      <c r="A27" s="14">
        <v>42300</v>
      </c>
      <c r="B27" s="49">
        <v>6</v>
      </c>
      <c r="C27" s="49">
        <v>6</v>
      </c>
      <c r="D27" s="49">
        <v>3</v>
      </c>
      <c r="E27" s="49">
        <v>15</v>
      </c>
      <c r="F27" s="49">
        <v>4</v>
      </c>
      <c r="G27" s="49">
        <v>20</v>
      </c>
      <c r="H27" s="49">
        <v>13</v>
      </c>
      <c r="I27" s="49">
        <v>4</v>
      </c>
      <c r="J27" s="49">
        <v>3</v>
      </c>
      <c r="K27" s="49"/>
    </row>
    <row r="28" spans="1:11" x14ac:dyDescent="0.15">
      <c r="A28" s="14">
        <v>42301</v>
      </c>
      <c r="B28" s="49">
        <v>7</v>
      </c>
      <c r="C28" s="49">
        <v>9</v>
      </c>
      <c r="D28" s="49">
        <v>1</v>
      </c>
      <c r="E28" s="49">
        <v>9</v>
      </c>
      <c r="F28" s="49">
        <v>2</v>
      </c>
      <c r="G28" s="49">
        <v>22</v>
      </c>
      <c r="H28" s="49">
        <v>5</v>
      </c>
      <c r="I28" s="49">
        <v>6</v>
      </c>
      <c r="J28" s="49">
        <v>11</v>
      </c>
      <c r="K28" s="49"/>
    </row>
    <row r="29" spans="1:11" x14ac:dyDescent="0.15">
      <c r="A29" s="14">
        <v>42302</v>
      </c>
      <c r="B29" s="49">
        <v>6</v>
      </c>
      <c r="C29" s="49">
        <v>11</v>
      </c>
      <c r="D29" s="49">
        <v>6</v>
      </c>
      <c r="E29" s="49">
        <v>17</v>
      </c>
      <c r="F29" s="49">
        <v>6</v>
      </c>
      <c r="G29" s="49">
        <v>21</v>
      </c>
      <c r="H29" s="49">
        <v>5</v>
      </c>
      <c r="I29" s="49">
        <v>8</v>
      </c>
      <c r="J29" s="49">
        <v>7</v>
      </c>
      <c r="K29" s="49"/>
    </row>
    <row r="30" spans="1:11" x14ac:dyDescent="0.15">
      <c r="A30" s="14">
        <v>42303</v>
      </c>
      <c r="B30" s="49">
        <v>4</v>
      </c>
      <c r="C30" s="49">
        <v>11</v>
      </c>
      <c r="D30" s="49">
        <v>5</v>
      </c>
      <c r="E30" s="49">
        <v>12</v>
      </c>
      <c r="F30" s="49">
        <v>5</v>
      </c>
      <c r="G30" s="49">
        <v>14</v>
      </c>
      <c r="H30" s="49">
        <v>8</v>
      </c>
      <c r="I30" s="49">
        <v>2</v>
      </c>
      <c r="J30" s="49">
        <v>3</v>
      </c>
      <c r="K30" s="49"/>
    </row>
    <row r="31" spans="1:11" x14ac:dyDescent="0.15">
      <c r="A31" s="14">
        <v>42304</v>
      </c>
      <c r="B31" s="49">
        <v>5</v>
      </c>
      <c r="C31" s="49">
        <v>8</v>
      </c>
      <c r="D31" s="49">
        <v>3</v>
      </c>
      <c r="E31" s="49">
        <v>10</v>
      </c>
      <c r="F31" s="49">
        <v>3</v>
      </c>
      <c r="G31" s="49">
        <v>10</v>
      </c>
      <c r="H31" s="49">
        <v>7</v>
      </c>
      <c r="I31" s="49">
        <v>3</v>
      </c>
      <c r="J31" s="49">
        <v>0</v>
      </c>
      <c r="K31" s="49"/>
    </row>
    <row r="32" spans="1:11" x14ac:dyDescent="0.15">
      <c r="A32" s="14">
        <v>42305</v>
      </c>
      <c r="B32" s="49">
        <v>5</v>
      </c>
      <c r="C32" s="49">
        <v>7</v>
      </c>
      <c r="D32" s="49">
        <v>2</v>
      </c>
      <c r="E32" s="49">
        <v>17</v>
      </c>
      <c r="F32" s="49">
        <v>6</v>
      </c>
      <c r="G32" s="49">
        <v>13</v>
      </c>
      <c r="H32" s="49">
        <v>8</v>
      </c>
      <c r="I32" s="49">
        <v>4</v>
      </c>
      <c r="J32" s="49">
        <v>1</v>
      </c>
      <c r="K32" s="49"/>
    </row>
    <row r="33" spans="1:21" x14ac:dyDescent="0.15">
      <c r="A33" s="14">
        <v>42306</v>
      </c>
      <c r="B33" s="49">
        <v>3</v>
      </c>
      <c r="C33" s="49">
        <v>8</v>
      </c>
      <c r="D33" s="49">
        <v>4</v>
      </c>
      <c r="E33" s="49">
        <v>13</v>
      </c>
      <c r="F33" s="49">
        <v>8</v>
      </c>
      <c r="G33" s="49">
        <v>14</v>
      </c>
      <c r="H33" s="49">
        <v>9</v>
      </c>
      <c r="I33" s="49">
        <v>3</v>
      </c>
      <c r="J33" s="49">
        <v>2</v>
      </c>
      <c r="K33" s="49"/>
    </row>
    <row r="34" spans="1:21" x14ac:dyDescent="0.15">
      <c r="A34" s="14">
        <v>42307</v>
      </c>
      <c r="B34" s="49">
        <v>11</v>
      </c>
      <c r="C34" s="49">
        <v>18</v>
      </c>
      <c r="D34" s="49">
        <v>2</v>
      </c>
      <c r="E34" s="49">
        <v>29</v>
      </c>
      <c r="F34" s="49">
        <v>7</v>
      </c>
      <c r="G34" s="49">
        <v>19</v>
      </c>
      <c r="H34" s="49">
        <v>15</v>
      </c>
      <c r="I34" s="49">
        <v>2</v>
      </c>
      <c r="J34" s="49">
        <v>2</v>
      </c>
      <c r="K34" s="49"/>
      <c r="U34" s="39"/>
    </row>
    <row r="35" spans="1:21" x14ac:dyDescent="0.15">
      <c r="A35" s="14">
        <v>42308</v>
      </c>
      <c r="B35" s="49">
        <v>11</v>
      </c>
      <c r="C35" s="49">
        <v>9</v>
      </c>
      <c r="D35" s="49">
        <v>10</v>
      </c>
      <c r="E35" s="49">
        <v>17</v>
      </c>
      <c r="F35" s="49">
        <v>4</v>
      </c>
      <c r="G35" s="49">
        <v>17</v>
      </c>
      <c r="H35" s="49">
        <v>7</v>
      </c>
      <c r="I35" s="49">
        <v>5</v>
      </c>
      <c r="J35" s="49">
        <v>5</v>
      </c>
      <c r="K35" s="49"/>
      <c r="U35" s="63"/>
    </row>
    <row r="36" spans="1:21" x14ac:dyDescent="0.15">
      <c r="A36" s="27" t="s">
        <v>381</v>
      </c>
      <c r="B36" s="45">
        <f t="shared" ref="B36:K36" si="0">B5+B6+B8+B9+B10+B11+B12+B13+B14+B15+B16+B17+B18+B19+B20+B21+B22+B23+B25+B24+B26+B27+B28+B29+B30+B31+B32+B33+B34+B7</f>
        <v>221</v>
      </c>
      <c r="C36" s="45">
        <f t="shared" si="0"/>
        <v>359</v>
      </c>
      <c r="D36" s="45">
        <f t="shared" si="0"/>
        <v>131</v>
      </c>
      <c r="E36" s="45">
        <f t="shared" si="0"/>
        <v>569</v>
      </c>
      <c r="F36" s="45">
        <f t="shared" si="0"/>
        <v>164</v>
      </c>
      <c r="G36" s="45">
        <f t="shared" si="0"/>
        <v>642</v>
      </c>
      <c r="H36" s="45">
        <f t="shared" si="0"/>
        <v>279</v>
      </c>
      <c r="I36" s="45">
        <f t="shared" si="0"/>
        <v>180</v>
      </c>
      <c r="J36" s="45">
        <f t="shared" si="0"/>
        <v>173</v>
      </c>
      <c r="K36" s="45">
        <f t="shared" si="0"/>
        <v>0</v>
      </c>
    </row>
    <row r="37" spans="1:21" x14ac:dyDescent="0.15">
      <c r="A37" s="38" t="s">
        <v>382</v>
      </c>
      <c r="B37" s="39"/>
      <c r="C37" s="59"/>
      <c r="D37" s="46">
        <f>B36+C36+D36</f>
        <v>711</v>
      </c>
      <c r="E37" s="46">
        <f>E36</f>
        <v>569</v>
      </c>
      <c r="F37" s="46"/>
      <c r="G37" s="46">
        <f>G36</f>
        <v>642</v>
      </c>
      <c r="H37" s="46">
        <f>H36</f>
        <v>279</v>
      </c>
      <c r="I37" s="39"/>
      <c r="J37" s="39"/>
      <c r="K37" s="40"/>
    </row>
    <row r="38" spans="1:21" x14ac:dyDescent="0.15">
      <c r="A38" s="27" t="s">
        <v>383</v>
      </c>
      <c r="B38" s="35" t="s">
        <v>6</v>
      </c>
      <c r="C38" s="45">
        <v>24</v>
      </c>
      <c r="D38" s="35" t="s">
        <v>387</v>
      </c>
      <c r="E38" s="41">
        <f>E37/D37</f>
        <v>0.80028129395218006</v>
      </c>
      <c r="F38" s="35"/>
      <c r="G38" s="35" t="s">
        <v>388</v>
      </c>
      <c r="H38" s="41">
        <f>H37/G37</f>
        <v>0.43457943925233644</v>
      </c>
      <c r="I38" s="35" t="s">
        <v>8</v>
      </c>
      <c r="J38" s="45">
        <v>22</v>
      </c>
      <c r="K38" s="36"/>
    </row>
  </sheetData>
  <mergeCells count="6">
    <mergeCell ref="B3:C3"/>
    <mergeCell ref="O2:P2"/>
    <mergeCell ref="B1:D1"/>
    <mergeCell ref="E1:F1"/>
    <mergeCell ref="G1:K1"/>
    <mergeCell ref="B2:C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4" zoomScale="115" zoomScaleNormal="115" workbookViewId="0">
      <selection activeCell="E36" sqref="E36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67" t="s">
        <v>2</v>
      </c>
      <c r="B1" s="92" t="s">
        <v>6</v>
      </c>
      <c r="C1" s="93"/>
      <c r="D1" s="93"/>
      <c r="E1" s="92" t="s">
        <v>7</v>
      </c>
      <c r="F1" s="94"/>
      <c r="G1" s="95" t="s">
        <v>394</v>
      </c>
      <c r="H1" s="95"/>
      <c r="I1" s="95"/>
      <c r="J1" s="95"/>
      <c r="K1" s="95"/>
    </row>
    <row r="2" spans="1:23" ht="15.75" customHeight="1" x14ac:dyDescent="0.15">
      <c r="A2" s="5"/>
      <c r="B2" s="96" t="s">
        <v>5</v>
      </c>
      <c r="C2" s="97"/>
      <c r="D2" s="64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9">
        <v>4114</v>
      </c>
      <c r="P2" s="90"/>
      <c r="Q2" s="66">
        <v>719</v>
      </c>
      <c r="R2" s="43">
        <v>2838</v>
      </c>
      <c r="S2" s="43"/>
      <c r="T2" s="44">
        <v>3009</v>
      </c>
      <c r="U2" s="44">
        <v>1598</v>
      </c>
      <c r="V2" s="44">
        <v>577</v>
      </c>
      <c r="W2" s="44">
        <v>495</v>
      </c>
    </row>
    <row r="3" spans="1:23" ht="15.75" customHeight="1" x14ac:dyDescent="0.15">
      <c r="A3" s="5" t="s">
        <v>112</v>
      </c>
      <c r="B3" s="89">
        <f>D36+O2</f>
        <v>5117</v>
      </c>
      <c r="C3" s="90"/>
      <c r="D3" s="66">
        <f>D35+Q2</f>
        <v>906</v>
      </c>
      <c r="E3" s="43">
        <f>E35+R2</f>
        <v>3562</v>
      </c>
      <c r="F3" s="43"/>
      <c r="G3" s="44">
        <f>G35+T2</f>
        <v>3557</v>
      </c>
      <c r="H3" s="44">
        <f>H35+U2</f>
        <v>1892</v>
      </c>
      <c r="I3" s="44">
        <f>I35+V2</f>
        <v>664</v>
      </c>
      <c r="J3" s="44">
        <f>J35+W2</f>
        <v>651</v>
      </c>
      <c r="K3" s="31"/>
    </row>
    <row r="4" spans="1:23" ht="15.75" customHeight="1" x14ac:dyDescent="0.15">
      <c r="A4" s="5"/>
      <c r="B4" s="64" t="s">
        <v>96</v>
      </c>
      <c r="C4" s="65" t="s">
        <v>52</v>
      </c>
      <c r="D4" s="64" t="s">
        <v>52</v>
      </c>
      <c r="E4" s="33"/>
      <c r="F4" s="29"/>
      <c r="G4" s="30"/>
      <c r="H4" s="30"/>
      <c r="I4" s="30"/>
      <c r="J4" s="30"/>
      <c r="K4" s="47"/>
    </row>
    <row r="5" spans="1:23" x14ac:dyDescent="0.15">
      <c r="A5" s="14">
        <v>42248</v>
      </c>
      <c r="B5" s="50">
        <v>4</v>
      </c>
      <c r="C5" s="50">
        <v>17</v>
      </c>
      <c r="D5" s="50">
        <v>3</v>
      </c>
      <c r="E5" s="50">
        <v>18</v>
      </c>
      <c r="F5" s="58">
        <v>2</v>
      </c>
      <c r="G5" s="50">
        <v>20</v>
      </c>
      <c r="H5" s="50">
        <v>13</v>
      </c>
      <c r="I5" s="50">
        <v>2</v>
      </c>
      <c r="J5" s="50">
        <v>5</v>
      </c>
      <c r="K5" s="48"/>
    </row>
    <row r="6" spans="1:23" x14ac:dyDescent="0.15">
      <c r="A6" s="14">
        <v>42249</v>
      </c>
      <c r="B6" s="49">
        <v>9</v>
      </c>
      <c r="C6" s="50">
        <v>12</v>
      </c>
      <c r="D6" s="50">
        <v>4</v>
      </c>
      <c r="E6" s="50">
        <v>30</v>
      </c>
      <c r="F6" s="50">
        <v>8</v>
      </c>
      <c r="G6" s="50">
        <v>19</v>
      </c>
      <c r="H6" s="50">
        <v>7</v>
      </c>
      <c r="I6" s="50">
        <v>3</v>
      </c>
      <c r="J6" s="50">
        <v>9</v>
      </c>
      <c r="K6" s="48"/>
    </row>
    <row r="7" spans="1:23" x14ac:dyDescent="0.15">
      <c r="A7" s="14">
        <v>42250</v>
      </c>
      <c r="B7" s="50">
        <v>12</v>
      </c>
      <c r="C7" s="50">
        <v>23</v>
      </c>
      <c r="D7" s="50">
        <v>6</v>
      </c>
      <c r="E7" s="50">
        <v>22</v>
      </c>
      <c r="F7" s="50">
        <v>5</v>
      </c>
      <c r="G7" s="50">
        <v>11</v>
      </c>
      <c r="H7" s="50">
        <v>8</v>
      </c>
      <c r="I7" s="50">
        <v>2</v>
      </c>
      <c r="J7" s="50">
        <v>1</v>
      </c>
      <c r="K7" s="48"/>
    </row>
    <row r="8" spans="1:23" x14ac:dyDescent="0.15">
      <c r="A8" s="14">
        <v>42251</v>
      </c>
      <c r="B8" s="50">
        <v>14</v>
      </c>
      <c r="C8" s="50">
        <v>22</v>
      </c>
      <c r="D8" s="50">
        <v>10</v>
      </c>
      <c r="E8" s="50">
        <v>22</v>
      </c>
      <c r="F8" s="50">
        <v>6</v>
      </c>
      <c r="G8" s="50">
        <v>17</v>
      </c>
      <c r="H8" s="50">
        <v>9</v>
      </c>
      <c r="I8" s="50">
        <v>5</v>
      </c>
      <c r="J8" s="50">
        <v>3</v>
      </c>
      <c r="K8" s="48"/>
    </row>
    <row r="9" spans="1:23" x14ac:dyDescent="0.15">
      <c r="A9" s="14">
        <v>42252</v>
      </c>
      <c r="B9" s="49">
        <v>12</v>
      </c>
      <c r="C9" s="49">
        <v>23</v>
      </c>
      <c r="D9" s="49">
        <v>6</v>
      </c>
      <c r="E9" s="49">
        <v>20</v>
      </c>
      <c r="F9" s="49">
        <v>5</v>
      </c>
      <c r="G9" s="49">
        <v>16</v>
      </c>
      <c r="H9" s="49">
        <v>10</v>
      </c>
      <c r="I9" s="49">
        <v>2</v>
      </c>
      <c r="J9" s="49">
        <v>4</v>
      </c>
      <c r="K9" s="48"/>
    </row>
    <row r="10" spans="1:23" x14ac:dyDescent="0.15">
      <c r="A10" s="14">
        <v>42253</v>
      </c>
      <c r="B10" s="49">
        <v>6</v>
      </c>
      <c r="C10" s="49">
        <v>26</v>
      </c>
      <c r="D10" s="49">
        <v>2</v>
      </c>
      <c r="E10" s="49">
        <v>18</v>
      </c>
      <c r="F10" s="49">
        <v>2</v>
      </c>
      <c r="G10" s="49">
        <v>16</v>
      </c>
      <c r="H10" s="49">
        <v>9</v>
      </c>
      <c r="I10" s="49">
        <v>3</v>
      </c>
      <c r="J10" s="49">
        <v>4</v>
      </c>
      <c r="K10" s="48"/>
    </row>
    <row r="11" spans="1:23" x14ac:dyDescent="0.15">
      <c r="A11" s="14">
        <v>42254</v>
      </c>
      <c r="B11" s="49">
        <v>6</v>
      </c>
      <c r="C11" s="49">
        <v>15</v>
      </c>
      <c r="D11" s="49">
        <v>7</v>
      </c>
      <c r="E11" s="49">
        <v>20</v>
      </c>
      <c r="F11" s="49">
        <v>4</v>
      </c>
      <c r="G11" s="49">
        <v>16</v>
      </c>
      <c r="H11" s="49">
        <v>11</v>
      </c>
      <c r="I11" s="49">
        <v>5</v>
      </c>
      <c r="J11" s="49">
        <v>0</v>
      </c>
      <c r="K11" s="48"/>
    </row>
    <row r="12" spans="1:23" x14ac:dyDescent="0.15">
      <c r="A12" s="14">
        <v>42255</v>
      </c>
      <c r="B12" s="49">
        <v>12</v>
      </c>
      <c r="C12" s="49">
        <v>27</v>
      </c>
      <c r="D12" s="49">
        <v>11</v>
      </c>
      <c r="E12" s="49">
        <v>28</v>
      </c>
      <c r="F12" s="49">
        <v>6</v>
      </c>
      <c r="G12" s="49">
        <v>20</v>
      </c>
      <c r="H12" s="49">
        <v>5</v>
      </c>
      <c r="I12" s="49">
        <v>3</v>
      </c>
      <c r="J12" s="49">
        <v>12</v>
      </c>
      <c r="K12" s="48"/>
    </row>
    <row r="13" spans="1:23" x14ac:dyDescent="0.15">
      <c r="A13" s="14">
        <v>42256</v>
      </c>
      <c r="B13" s="49">
        <v>9</v>
      </c>
      <c r="C13" s="49">
        <v>23</v>
      </c>
      <c r="D13" s="49">
        <v>8</v>
      </c>
      <c r="E13" s="49">
        <v>40</v>
      </c>
      <c r="F13" s="49">
        <v>8</v>
      </c>
      <c r="G13" s="49">
        <v>19</v>
      </c>
      <c r="H13" s="49">
        <v>9</v>
      </c>
      <c r="I13" s="49">
        <v>4</v>
      </c>
      <c r="J13" s="49">
        <v>6</v>
      </c>
      <c r="K13" s="48"/>
    </row>
    <row r="14" spans="1:23" x14ac:dyDescent="0.15">
      <c r="A14" s="14">
        <v>42257</v>
      </c>
      <c r="B14" s="49">
        <v>13</v>
      </c>
      <c r="C14" s="49">
        <v>16</v>
      </c>
      <c r="D14" s="49">
        <v>7</v>
      </c>
      <c r="E14" s="49">
        <v>17</v>
      </c>
      <c r="F14" s="49">
        <v>3</v>
      </c>
      <c r="G14" s="49">
        <v>21</v>
      </c>
      <c r="H14" s="49">
        <v>11</v>
      </c>
      <c r="I14" s="49">
        <v>3</v>
      </c>
      <c r="J14" s="49">
        <v>7</v>
      </c>
      <c r="K14" s="48"/>
    </row>
    <row r="15" spans="1:23" x14ac:dyDescent="0.15">
      <c r="A15" s="14">
        <v>42258</v>
      </c>
      <c r="B15" s="49">
        <v>6</v>
      </c>
      <c r="C15" s="49">
        <v>4</v>
      </c>
      <c r="D15" s="49">
        <v>6</v>
      </c>
      <c r="E15" s="49">
        <v>19</v>
      </c>
      <c r="F15" s="49">
        <v>4</v>
      </c>
      <c r="G15" s="49">
        <v>17</v>
      </c>
      <c r="H15" s="49">
        <v>12</v>
      </c>
      <c r="I15" s="49">
        <v>3</v>
      </c>
      <c r="J15" s="49">
        <v>2</v>
      </c>
      <c r="K15" s="48"/>
    </row>
    <row r="16" spans="1:23" x14ac:dyDescent="0.15">
      <c r="A16" s="14">
        <v>42259</v>
      </c>
      <c r="B16" s="49">
        <v>11</v>
      </c>
      <c r="C16" s="49">
        <v>17</v>
      </c>
      <c r="D16" s="49">
        <v>6</v>
      </c>
      <c r="E16" s="49">
        <v>19</v>
      </c>
      <c r="F16" s="49">
        <v>7</v>
      </c>
      <c r="G16" s="49">
        <v>15</v>
      </c>
      <c r="H16" s="51">
        <v>4</v>
      </c>
      <c r="I16" s="49">
        <v>3</v>
      </c>
      <c r="J16" s="49">
        <v>8</v>
      </c>
      <c r="K16" s="48"/>
    </row>
    <row r="17" spans="1:11" x14ac:dyDescent="0.15">
      <c r="A17" s="14">
        <v>42260</v>
      </c>
      <c r="B17" s="49">
        <v>11</v>
      </c>
      <c r="C17" s="49">
        <v>12</v>
      </c>
      <c r="D17" s="49">
        <v>7</v>
      </c>
      <c r="E17" s="49">
        <v>15</v>
      </c>
      <c r="F17" s="49">
        <v>7</v>
      </c>
      <c r="G17" s="49">
        <v>19</v>
      </c>
      <c r="H17" s="49">
        <v>12</v>
      </c>
      <c r="I17" s="49">
        <v>2</v>
      </c>
      <c r="J17" s="49">
        <v>5</v>
      </c>
      <c r="K17" s="48"/>
    </row>
    <row r="18" spans="1:11" x14ac:dyDescent="0.15">
      <c r="A18" s="14">
        <v>42261</v>
      </c>
      <c r="B18" s="49">
        <v>22</v>
      </c>
      <c r="C18" s="49">
        <v>8</v>
      </c>
      <c r="D18" s="49">
        <v>10</v>
      </c>
      <c r="E18" s="51">
        <v>30</v>
      </c>
      <c r="F18" s="49">
        <v>8</v>
      </c>
      <c r="G18" s="56">
        <v>19</v>
      </c>
      <c r="H18" s="49">
        <v>12</v>
      </c>
      <c r="I18" s="49">
        <v>3</v>
      </c>
      <c r="J18" s="49">
        <v>4</v>
      </c>
      <c r="K18" s="48"/>
    </row>
    <row r="19" spans="1:11" x14ac:dyDescent="0.15">
      <c r="A19" s="14">
        <v>42262</v>
      </c>
      <c r="B19" s="49">
        <v>13</v>
      </c>
      <c r="C19" s="49">
        <v>32</v>
      </c>
      <c r="D19" s="49">
        <v>13</v>
      </c>
      <c r="E19" s="57">
        <v>27</v>
      </c>
      <c r="F19" s="49">
        <v>5</v>
      </c>
      <c r="G19" s="51">
        <v>19</v>
      </c>
      <c r="H19" s="49">
        <v>8</v>
      </c>
      <c r="I19" s="49">
        <v>4</v>
      </c>
      <c r="J19" s="49">
        <v>7</v>
      </c>
      <c r="K19" s="48"/>
    </row>
    <row r="20" spans="1:11" x14ac:dyDescent="0.15">
      <c r="A20" s="14">
        <v>42263</v>
      </c>
      <c r="B20" s="49">
        <v>9</v>
      </c>
      <c r="C20" s="49">
        <v>21</v>
      </c>
      <c r="D20" s="49">
        <v>6</v>
      </c>
      <c r="E20" s="49">
        <v>39</v>
      </c>
      <c r="F20" s="49">
        <v>8</v>
      </c>
      <c r="G20" s="49">
        <v>14</v>
      </c>
      <c r="H20" s="49">
        <v>6</v>
      </c>
      <c r="I20" s="49">
        <v>2</v>
      </c>
      <c r="J20" s="49">
        <v>5</v>
      </c>
      <c r="K20" s="48"/>
    </row>
    <row r="21" spans="1:11" x14ac:dyDescent="0.15">
      <c r="A21" s="14">
        <v>42264</v>
      </c>
      <c r="B21" s="49">
        <v>16</v>
      </c>
      <c r="C21" s="49">
        <v>16</v>
      </c>
      <c r="D21" s="49">
        <v>4</v>
      </c>
      <c r="E21" s="49">
        <v>29</v>
      </c>
      <c r="F21" s="49">
        <v>5</v>
      </c>
      <c r="G21" s="49">
        <v>20</v>
      </c>
      <c r="H21" s="49">
        <v>10</v>
      </c>
      <c r="I21" s="49">
        <v>3</v>
      </c>
      <c r="J21" s="49">
        <v>7</v>
      </c>
      <c r="K21" s="48"/>
    </row>
    <row r="22" spans="1:11" x14ac:dyDescent="0.15">
      <c r="A22" s="14">
        <v>42265</v>
      </c>
      <c r="B22" s="49">
        <v>12</v>
      </c>
      <c r="C22" s="49">
        <v>22</v>
      </c>
      <c r="D22" s="49">
        <v>7</v>
      </c>
      <c r="E22" s="49">
        <v>28</v>
      </c>
      <c r="F22" s="49">
        <v>9</v>
      </c>
      <c r="G22" s="49">
        <v>24</v>
      </c>
      <c r="H22" s="49">
        <v>18</v>
      </c>
      <c r="I22" s="49">
        <v>3</v>
      </c>
      <c r="J22" s="49">
        <v>3</v>
      </c>
      <c r="K22" s="48"/>
    </row>
    <row r="23" spans="1:11" x14ac:dyDescent="0.15">
      <c r="A23" s="14">
        <v>42266</v>
      </c>
      <c r="B23" s="49">
        <v>17</v>
      </c>
      <c r="C23" s="49">
        <v>17</v>
      </c>
      <c r="D23" s="49">
        <v>10</v>
      </c>
      <c r="E23" s="49">
        <v>32</v>
      </c>
      <c r="F23" s="49">
        <v>11</v>
      </c>
      <c r="G23" s="49">
        <v>21</v>
      </c>
      <c r="H23" s="49">
        <v>10</v>
      </c>
      <c r="I23" s="49">
        <v>2</v>
      </c>
      <c r="J23" s="49">
        <v>9</v>
      </c>
      <c r="K23" s="48"/>
    </row>
    <row r="24" spans="1:11" x14ac:dyDescent="0.15">
      <c r="A24" s="14">
        <v>42267</v>
      </c>
      <c r="B24" s="49">
        <v>6</v>
      </c>
      <c r="C24" s="49">
        <v>16</v>
      </c>
      <c r="D24" s="49">
        <v>1</v>
      </c>
      <c r="E24" s="49">
        <v>25</v>
      </c>
      <c r="F24" s="49">
        <v>10</v>
      </c>
      <c r="G24" s="49">
        <v>16</v>
      </c>
      <c r="H24" s="49">
        <v>12</v>
      </c>
      <c r="I24" s="49">
        <v>1</v>
      </c>
      <c r="J24" s="49">
        <v>2</v>
      </c>
      <c r="K24" s="48"/>
    </row>
    <row r="25" spans="1:11" x14ac:dyDescent="0.15">
      <c r="A25" s="14">
        <v>42268</v>
      </c>
      <c r="B25" s="49">
        <v>7</v>
      </c>
      <c r="C25" s="49">
        <v>23</v>
      </c>
      <c r="D25" s="51">
        <v>7</v>
      </c>
      <c r="E25" s="49">
        <v>23</v>
      </c>
      <c r="F25" s="49">
        <v>6</v>
      </c>
      <c r="G25" s="49">
        <v>15</v>
      </c>
      <c r="H25" s="49">
        <v>9</v>
      </c>
      <c r="I25" s="49">
        <v>3</v>
      </c>
      <c r="J25" s="49">
        <v>2</v>
      </c>
      <c r="K25" s="49"/>
    </row>
    <row r="26" spans="1:11" x14ac:dyDescent="0.15">
      <c r="A26" s="14">
        <v>42269</v>
      </c>
      <c r="B26" s="49">
        <v>9</v>
      </c>
      <c r="C26" s="49">
        <v>18</v>
      </c>
      <c r="D26" s="49">
        <v>5</v>
      </c>
      <c r="E26" s="49">
        <v>25</v>
      </c>
      <c r="F26" s="49">
        <v>7</v>
      </c>
      <c r="G26" s="49">
        <v>18</v>
      </c>
      <c r="H26" s="49">
        <v>10</v>
      </c>
      <c r="I26" s="49">
        <v>4</v>
      </c>
      <c r="J26" s="49">
        <v>4</v>
      </c>
      <c r="K26" s="49"/>
    </row>
    <row r="27" spans="1:11" x14ac:dyDescent="0.15">
      <c r="A27" s="14">
        <v>42270</v>
      </c>
      <c r="B27" s="49">
        <v>12</v>
      </c>
      <c r="C27" s="49">
        <v>19</v>
      </c>
      <c r="D27" s="49">
        <v>4</v>
      </c>
      <c r="E27" s="49">
        <v>19</v>
      </c>
      <c r="F27" s="49">
        <v>4</v>
      </c>
      <c r="G27" s="49">
        <v>9</v>
      </c>
      <c r="H27" s="49">
        <v>8</v>
      </c>
      <c r="I27" s="49">
        <v>1</v>
      </c>
      <c r="J27" s="49">
        <v>0</v>
      </c>
      <c r="K27" s="49"/>
    </row>
    <row r="28" spans="1:11" x14ac:dyDescent="0.15">
      <c r="A28" s="14">
        <v>42271</v>
      </c>
      <c r="B28" s="49">
        <v>7</v>
      </c>
      <c r="C28" s="49">
        <v>6</v>
      </c>
      <c r="D28" s="49">
        <v>9</v>
      </c>
      <c r="E28" s="49">
        <v>21</v>
      </c>
      <c r="F28" s="49">
        <v>3</v>
      </c>
      <c r="G28" s="49">
        <v>16</v>
      </c>
      <c r="H28" s="49">
        <v>12</v>
      </c>
      <c r="I28" s="49">
        <v>2</v>
      </c>
      <c r="J28" s="49">
        <v>2</v>
      </c>
      <c r="K28" s="49"/>
    </row>
    <row r="29" spans="1:11" x14ac:dyDescent="0.15">
      <c r="A29" s="14">
        <v>42272</v>
      </c>
      <c r="B29" s="49">
        <v>9</v>
      </c>
      <c r="C29" s="49">
        <v>17</v>
      </c>
      <c r="D29" s="49">
        <v>1</v>
      </c>
      <c r="E29" s="49">
        <v>24</v>
      </c>
      <c r="F29" s="49">
        <v>7</v>
      </c>
      <c r="G29" s="49">
        <v>18</v>
      </c>
      <c r="H29" s="49">
        <v>8</v>
      </c>
      <c r="I29" s="49">
        <v>5</v>
      </c>
      <c r="J29" s="49">
        <v>5</v>
      </c>
      <c r="K29" s="49"/>
    </row>
    <row r="30" spans="1:11" x14ac:dyDescent="0.15">
      <c r="A30" s="14">
        <v>42273</v>
      </c>
      <c r="B30" s="49">
        <v>7</v>
      </c>
      <c r="C30" s="49">
        <v>19</v>
      </c>
      <c r="D30" s="49">
        <v>5</v>
      </c>
      <c r="E30" s="49">
        <v>17</v>
      </c>
      <c r="F30" s="49">
        <v>3</v>
      </c>
      <c r="G30" s="49">
        <v>22</v>
      </c>
      <c r="H30" s="49">
        <v>11</v>
      </c>
      <c r="I30" s="49">
        <v>3</v>
      </c>
      <c r="J30" s="49">
        <v>8</v>
      </c>
      <c r="K30" s="49"/>
    </row>
    <row r="31" spans="1:11" x14ac:dyDescent="0.15">
      <c r="A31" s="14">
        <v>42274</v>
      </c>
      <c r="B31" s="49">
        <v>4</v>
      </c>
      <c r="C31" s="49">
        <v>12</v>
      </c>
      <c r="D31" s="49">
        <v>10</v>
      </c>
      <c r="E31" s="49">
        <v>23</v>
      </c>
      <c r="F31" s="49">
        <v>5</v>
      </c>
      <c r="G31" s="49">
        <v>13</v>
      </c>
      <c r="H31" s="49">
        <v>9</v>
      </c>
      <c r="I31" s="49">
        <v>2</v>
      </c>
      <c r="J31" s="49">
        <v>2</v>
      </c>
      <c r="K31" s="49"/>
    </row>
    <row r="32" spans="1:11" x14ac:dyDescent="0.15">
      <c r="A32" s="14">
        <v>42275</v>
      </c>
      <c r="B32" s="49">
        <v>8</v>
      </c>
      <c r="C32" s="49">
        <v>12</v>
      </c>
      <c r="D32" s="49">
        <v>4</v>
      </c>
      <c r="E32" s="49">
        <v>21</v>
      </c>
      <c r="F32" s="49">
        <v>6</v>
      </c>
      <c r="G32" s="49">
        <v>28</v>
      </c>
      <c r="H32" s="49">
        <v>13</v>
      </c>
      <c r="I32" s="49">
        <v>4</v>
      </c>
      <c r="J32" s="49">
        <v>11</v>
      </c>
      <c r="K32" s="49"/>
    </row>
    <row r="33" spans="1:21" x14ac:dyDescent="0.15">
      <c r="A33" s="14">
        <v>42276</v>
      </c>
      <c r="B33" s="49">
        <v>6</v>
      </c>
      <c r="C33" s="49">
        <v>11</v>
      </c>
      <c r="D33" s="49">
        <v>4</v>
      </c>
      <c r="E33" s="49">
        <v>29</v>
      </c>
      <c r="F33" s="49">
        <v>11</v>
      </c>
      <c r="G33" s="49">
        <v>20</v>
      </c>
      <c r="H33" s="49">
        <v>9</v>
      </c>
      <c r="I33" s="49">
        <v>2</v>
      </c>
      <c r="J33" s="49">
        <v>9</v>
      </c>
      <c r="K33" s="49"/>
    </row>
    <row r="34" spans="1:21" x14ac:dyDescent="0.15">
      <c r="A34" s="14">
        <v>42277</v>
      </c>
      <c r="B34" s="49">
        <v>9</v>
      </c>
      <c r="C34" s="49">
        <v>12</v>
      </c>
      <c r="D34" s="49">
        <v>4</v>
      </c>
      <c r="E34" s="49">
        <v>24</v>
      </c>
      <c r="F34" s="49">
        <v>7</v>
      </c>
      <c r="G34" s="49">
        <v>30</v>
      </c>
      <c r="H34" s="49">
        <v>9</v>
      </c>
      <c r="I34" s="49">
        <v>3</v>
      </c>
      <c r="J34" s="49">
        <v>10</v>
      </c>
      <c r="K34" s="49"/>
      <c r="U34" s="39"/>
    </row>
    <row r="35" spans="1:21" x14ac:dyDescent="0.15">
      <c r="A35" s="27" t="s">
        <v>381</v>
      </c>
      <c r="B35" s="45">
        <f>B5+B6+B8+B9+B10+B11+B12+B13+B14+B15+B16+B17+B18+B19+B20+B21+B22+B23+B25+B24+B26+B27+B28+B29+B30+B31+B32+B33+B34+B7</f>
        <v>298</v>
      </c>
      <c r="C35" s="45">
        <f t="shared" ref="C35:K35" si="0">C5+C6+C8+C9+C10+C11+C12+C13+C14+C15+C16+C17+C18+C19+C20+C21+C22+C23+C25+C24+C26+C27+C28+C29+C30+C31+C32+C33+C34+C7</f>
        <v>518</v>
      </c>
      <c r="D35" s="45">
        <f t="shared" si="0"/>
        <v>187</v>
      </c>
      <c r="E35" s="45">
        <f t="shared" si="0"/>
        <v>724</v>
      </c>
      <c r="F35" s="45">
        <f t="shared" si="0"/>
        <v>182</v>
      </c>
      <c r="G35" s="45">
        <f t="shared" si="0"/>
        <v>548</v>
      </c>
      <c r="H35" s="45">
        <f t="shared" si="0"/>
        <v>294</v>
      </c>
      <c r="I35" s="45">
        <f t="shared" si="0"/>
        <v>87</v>
      </c>
      <c r="J35" s="45">
        <f t="shared" si="0"/>
        <v>156</v>
      </c>
      <c r="K35" s="45">
        <f t="shared" si="0"/>
        <v>0</v>
      </c>
    </row>
    <row r="36" spans="1:21" x14ac:dyDescent="0.15">
      <c r="A36" s="38" t="s">
        <v>382</v>
      </c>
      <c r="B36" s="39"/>
      <c r="C36" s="59"/>
      <c r="D36" s="46">
        <f>B35+C35+D35</f>
        <v>1003</v>
      </c>
      <c r="E36" s="46">
        <f>E35</f>
        <v>724</v>
      </c>
      <c r="F36" s="46"/>
      <c r="G36" s="46">
        <f>G35</f>
        <v>548</v>
      </c>
      <c r="H36" s="46">
        <f>H35</f>
        <v>294</v>
      </c>
      <c r="I36" s="39"/>
      <c r="J36" s="39"/>
      <c r="K36" s="40"/>
    </row>
    <row r="37" spans="1:21" x14ac:dyDescent="0.15">
      <c r="A37" s="27" t="s">
        <v>383</v>
      </c>
      <c r="B37" s="35" t="s">
        <v>6</v>
      </c>
      <c r="C37" s="45">
        <v>34</v>
      </c>
      <c r="D37" s="35" t="s">
        <v>387</v>
      </c>
      <c r="E37" s="41">
        <f>E36/D36</f>
        <v>0.7218344965104686</v>
      </c>
      <c r="F37" s="35"/>
      <c r="G37" s="35" t="s">
        <v>388</v>
      </c>
      <c r="H37" s="41">
        <f>H36/G36</f>
        <v>0.53649635036496346</v>
      </c>
      <c r="I37" s="35" t="s">
        <v>8</v>
      </c>
      <c r="J37" s="45">
        <v>17</v>
      </c>
      <c r="K37" s="36"/>
    </row>
  </sheetData>
  <mergeCells count="6">
    <mergeCell ref="B3:C3"/>
    <mergeCell ref="O2:P2"/>
    <mergeCell ref="B1:D1"/>
    <mergeCell ref="E1:F1"/>
    <mergeCell ref="G1:K1"/>
    <mergeCell ref="B2:C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6" zoomScale="115" zoomScaleNormal="115" workbookViewId="0">
      <selection activeCell="E37" sqref="E37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11" s="1" customFormat="1" ht="27.75" customHeight="1" x14ac:dyDescent="0.25">
      <c r="A1" s="62" t="s">
        <v>2</v>
      </c>
      <c r="B1" s="92" t="s">
        <v>6</v>
      </c>
      <c r="C1" s="93"/>
      <c r="D1" s="93"/>
      <c r="E1" s="92" t="s">
        <v>7</v>
      </c>
      <c r="F1" s="94"/>
      <c r="G1" s="95" t="s">
        <v>394</v>
      </c>
      <c r="H1" s="95"/>
      <c r="I1" s="95"/>
      <c r="J1" s="95"/>
      <c r="K1" s="95"/>
    </row>
    <row r="2" spans="1:11" ht="15.75" customHeight="1" x14ac:dyDescent="0.15">
      <c r="A2" s="5"/>
      <c r="B2" s="96" t="s">
        <v>5</v>
      </c>
      <c r="C2" s="97"/>
      <c r="D2" s="60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</row>
    <row r="3" spans="1:11" ht="15.75" customHeight="1" x14ac:dyDescent="0.15">
      <c r="A3" s="5" t="s">
        <v>112</v>
      </c>
      <c r="B3" s="89">
        <v>4114</v>
      </c>
      <c r="C3" s="90"/>
      <c r="D3" s="66">
        <v>719</v>
      </c>
      <c r="E3" s="43">
        <v>2838</v>
      </c>
      <c r="F3" s="43"/>
      <c r="G3" s="44">
        <v>3009</v>
      </c>
      <c r="H3" s="44">
        <v>1598</v>
      </c>
      <c r="I3" s="44">
        <v>577</v>
      </c>
      <c r="J3" s="44">
        <v>495</v>
      </c>
      <c r="K3" s="31"/>
    </row>
    <row r="4" spans="1:11" ht="15.75" customHeight="1" x14ac:dyDescent="0.15">
      <c r="A4" s="5"/>
      <c r="B4" s="60" t="s">
        <v>96</v>
      </c>
      <c r="C4" s="61" t="s">
        <v>52</v>
      </c>
      <c r="D4" s="60" t="s">
        <v>52</v>
      </c>
      <c r="E4" s="33"/>
      <c r="F4" s="29"/>
      <c r="G4" s="30"/>
      <c r="H4" s="30"/>
      <c r="I4" s="30"/>
      <c r="J4" s="30"/>
      <c r="K4" s="47"/>
    </row>
    <row r="5" spans="1:11" x14ac:dyDescent="0.15">
      <c r="A5" s="14">
        <v>42217</v>
      </c>
      <c r="B5" s="50">
        <v>6</v>
      </c>
      <c r="C5" s="50">
        <v>17</v>
      </c>
      <c r="D5" s="50">
        <v>4</v>
      </c>
      <c r="E5" s="50">
        <v>22</v>
      </c>
      <c r="F5" s="58">
        <v>7</v>
      </c>
      <c r="G5" s="50">
        <v>28</v>
      </c>
      <c r="H5" s="50">
        <v>9</v>
      </c>
      <c r="I5" s="50">
        <v>4</v>
      </c>
      <c r="J5" s="50">
        <v>15</v>
      </c>
      <c r="K5" s="48"/>
    </row>
    <row r="6" spans="1:11" x14ac:dyDescent="0.15">
      <c r="A6" s="14">
        <v>42218</v>
      </c>
      <c r="B6" s="49">
        <v>9</v>
      </c>
      <c r="C6" s="50">
        <v>25</v>
      </c>
      <c r="D6" s="50">
        <v>5</v>
      </c>
      <c r="E6" s="50">
        <v>24</v>
      </c>
      <c r="F6" s="50">
        <v>11</v>
      </c>
      <c r="G6" s="50">
        <v>15</v>
      </c>
      <c r="H6" s="50">
        <v>4</v>
      </c>
      <c r="I6" s="50">
        <v>2</v>
      </c>
      <c r="J6" s="50">
        <v>9</v>
      </c>
      <c r="K6" s="48"/>
    </row>
    <row r="7" spans="1:11" x14ac:dyDescent="0.15">
      <c r="A7" s="14">
        <v>42219</v>
      </c>
      <c r="B7" s="50">
        <v>15</v>
      </c>
      <c r="C7" s="50">
        <v>16</v>
      </c>
      <c r="D7" s="50">
        <v>6</v>
      </c>
      <c r="E7" s="50">
        <v>26</v>
      </c>
      <c r="F7" s="50">
        <v>9</v>
      </c>
      <c r="G7" s="50">
        <v>19</v>
      </c>
      <c r="H7" s="50">
        <v>5</v>
      </c>
      <c r="I7" s="50">
        <v>1</v>
      </c>
      <c r="J7" s="50">
        <v>13</v>
      </c>
      <c r="K7" s="48"/>
    </row>
    <row r="8" spans="1:11" x14ac:dyDescent="0.15">
      <c r="A8" s="14">
        <v>42220</v>
      </c>
      <c r="B8" s="50">
        <v>13</v>
      </c>
      <c r="C8" s="50">
        <v>22</v>
      </c>
      <c r="D8" s="50">
        <v>10</v>
      </c>
      <c r="E8" s="50">
        <v>31</v>
      </c>
      <c r="F8" s="50">
        <v>9</v>
      </c>
      <c r="G8" s="50">
        <v>11</v>
      </c>
      <c r="H8" s="50">
        <v>4</v>
      </c>
      <c r="I8" s="50">
        <v>1</v>
      </c>
      <c r="J8" s="50">
        <v>6</v>
      </c>
      <c r="K8" s="48"/>
    </row>
    <row r="9" spans="1:11" x14ac:dyDescent="0.15">
      <c r="A9" s="14">
        <v>42221</v>
      </c>
      <c r="B9" s="49">
        <v>7</v>
      </c>
      <c r="C9" s="49">
        <v>23</v>
      </c>
      <c r="D9" s="49">
        <v>6</v>
      </c>
      <c r="E9" s="49">
        <v>28</v>
      </c>
      <c r="F9" s="49">
        <v>6</v>
      </c>
      <c r="G9" s="49">
        <v>17</v>
      </c>
      <c r="H9" s="49">
        <v>6</v>
      </c>
      <c r="I9" s="49">
        <v>4</v>
      </c>
      <c r="J9" s="49">
        <v>7</v>
      </c>
      <c r="K9" s="48"/>
    </row>
    <row r="10" spans="1:11" x14ac:dyDescent="0.15">
      <c r="A10" s="14">
        <v>42222</v>
      </c>
      <c r="B10" s="49">
        <v>7</v>
      </c>
      <c r="C10" s="49">
        <v>25</v>
      </c>
      <c r="D10" s="49">
        <v>11</v>
      </c>
      <c r="E10" s="49">
        <v>25</v>
      </c>
      <c r="F10" s="49">
        <v>8</v>
      </c>
      <c r="G10" s="49">
        <v>15</v>
      </c>
      <c r="H10" s="49">
        <v>5</v>
      </c>
      <c r="I10" s="49">
        <v>1</v>
      </c>
      <c r="J10" s="49">
        <v>8</v>
      </c>
      <c r="K10" s="48"/>
    </row>
    <row r="11" spans="1:11" x14ac:dyDescent="0.15">
      <c r="A11" s="14">
        <v>42223</v>
      </c>
      <c r="B11" s="49">
        <v>12</v>
      </c>
      <c r="C11" s="49">
        <v>20</v>
      </c>
      <c r="D11" s="49">
        <v>6</v>
      </c>
      <c r="E11" s="49">
        <v>28</v>
      </c>
      <c r="F11" s="49">
        <v>7</v>
      </c>
      <c r="G11" s="49">
        <v>29</v>
      </c>
      <c r="H11" s="49">
        <v>5</v>
      </c>
      <c r="I11" s="49">
        <v>9</v>
      </c>
      <c r="J11" s="49">
        <v>15</v>
      </c>
      <c r="K11" s="48"/>
    </row>
    <row r="12" spans="1:11" x14ac:dyDescent="0.15">
      <c r="A12" s="14">
        <v>42224</v>
      </c>
      <c r="B12" s="49">
        <v>9</v>
      </c>
      <c r="C12" s="49">
        <v>20</v>
      </c>
      <c r="D12" s="49">
        <v>8</v>
      </c>
      <c r="E12" s="49">
        <v>25</v>
      </c>
      <c r="F12" s="49">
        <v>9</v>
      </c>
      <c r="G12" s="49">
        <v>22</v>
      </c>
      <c r="H12" s="49">
        <v>4</v>
      </c>
      <c r="I12" s="49">
        <v>7</v>
      </c>
      <c r="J12" s="49">
        <v>11</v>
      </c>
      <c r="K12" s="48"/>
    </row>
    <row r="13" spans="1:11" x14ac:dyDescent="0.15">
      <c r="A13" s="14">
        <v>42225</v>
      </c>
      <c r="B13" s="49">
        <v>15</v>
      </c>
      <c r="C13" s="49">
        <v>18</v>
      </c>
      <c r="D13" s="49">
        <v>7</v>
      </c>
      <c r="E13" s="49">
        <v>29</v>
      </c>
      <c r="F13" s="49">
        <v>4</v>
      </c>
      <c r="G13" s="49">
        <v>10</v>
      </c>
      <c r="H13" s="49">
        <v>3</v>
      </c>
      <c r="I13" s="49">
        <v>1</v>
      </c>
      <c r="J13" s="49">
        <v>6</v>
      </c>
      <c r="K13" s="48"/>
    </row>
    <row r="14" spans="1:11" x14ac:dyDescent="0.15">
      <c r="A14" s="14">
        <v>42226</v>
      </c>
      <c r="B14" s="49">
        <v>13</v>
      </c>
      <c r="C14" s="49">
        <v>16</v>
      </c>
      <c r="D14" s="49">
        <v>7</v>
      </c>
      <c r="E14" s="49">
        <v>27</v>
      </c>
      <c r="F14" s="49">
        <v>4</v>
      </c>
      <c r="G14" s="49">
        <v>10</v>
      </c>
      <c r="H14" s="49">
        <v>5</v>
      </c>
      <c r="I14" s="49">
        <v>2</v>
      </c>
      <c r="J14" s="49">
        <v>3</v>
      </c>
      <c r="K14" s="48"/>
    </row>
    <row r="15" spans="1:11" x14ac:dyDescent="0.15">
      <c r="A15" s="14">
        <v>42227</v>
      </c>
      <c r="B15" s="49">
        <v>15</v>
      </c>
      <c r="C15" s="49">
        <v>27</v>
      </c>
      <c r="D15" s="49">
        <v>6</v>
      </c>
      <c r="E15" s="49">
        <v>22</v>
      </c>
      <c r="F15" s="49">
        <v>7</v>
      </c>
      <c r="G15" s="49">
        <v>20</v>
      </c>
      <c r="H15" s="49">
        <v>3</v>
      </c>
      <c r="I15" s="49">
        <v>1</v>
      </c>
      <c r="J15" s="49">
        <v>16</v>
      </c>
      <c r="K15" s="48"/>
    </row>
    <row r="16" spans="1:11" x14ac:dyDescent="0.15">
      <c r="A16" s="14">
        <v>42228</v>
      </c>
      <c r="B16" s="49">
        <v>9</v>
      </c>
      <c r="C16" s="49">
        <v>23</v>
      </c>
      <c r="D16" s="49">
        <v>7</v>
      </c>
      <c r="E16" s="49">
        <v>28</v>
      </c>
      <c r="F16" s="49">
        <v>7</v>
      </c>
      <c r="G16" s="49">
        <v>5</v>
      </c>
      <c r="H16" s="51">
        <v>3</v>
      </c>
      <c r="I16" s="49">
        <v>0</v>
      </c>
      <c r="J16" s="49">
        <v>2</v>
      </c>
      <c r="K16" s="48"/>
    </row>
    <row r="17" spans="1:21" x14ac:dyDescent="0.15">
      <c r="A17" s="14">
        <v>42229</v>
      </c>
      <c r="B17" s="49">
        <v>9</v>
      </c>
      <c r="C17" s="49">
        <v>23</v>
      </c>
      <c r="D17" s="49">
        <v>3</v>
      </c>
      <c r="E17" s="49">
        <v>28</v>
      </c>
      <c r="F17" s="49">
        <v>9</v>
      </c>
      <c r="G17" s="49">
        <v>29</v>
      </c>
      <c r="H17" s="49">
        <v>9</v>
      </c>
      <c r="I17" s="49">
        <v>6</v>
      </c>
      <c r="J17" s="49">
        <v>14</v>
      </c>
      <c r="K17" s="48"/>
    </row>
    <row r="18" spans="1:21" x14ac:dyDescent="0.15">
      <c r="A18" s="14">
        <v>42230</v>
      </c>
      <c r="B18" s="49">
        <v>6</v>
      </c>
      <c r="C18" s="49">
        <v>30</v>
      </c>
      <c r="D18" s="49">
        <v>5</v>
      </c>
      <c r="E18" s="51">
        <v>21</v>
      </c>
      <c r="F18" s="49">
        <v>6</v>
      </c>
      <c r="G18" s="56">
        <v>10</v>
      </c>
      <c r="H18" s="49">
        <v>6</v>
      </c>
      <c r="I18" s="49">
        <v>2</v>
      </c>
      <c r="J18" s="49">
        <v>2</v>
      </c>
      <c r="K18" s="48"/>
    </row>
    <row r="19" spans="1:21" x14ac:dyDescent="0.15">
      <c r="A19" s="14">
        <v>42231</v>
      </c>
      <c r="B19" s="49">
        <v>15</v>
      </c>
      <c r="C19" s="49">
        <v>18</v>
      </c>
      <c r="D19" s="49">
        <v>5</v>
      </c>
      <c r="E19" s="57">
        <v>26</v>
      </c>
      <c r="F19" s="49">
        <v>12</v>
      </c>
      <c r="G19" s="51">
        <v>14</v>
      </c>
      <c r="H19" s="49">
        <v>6</v>
      </c>
      <c r="I19" s="49">
        <v>2</v>
      </c>
      <c r="J19" s="49">
        <v>6</v>
      </c>
      <c r="K19" s="48"/>
    </row>
    <row r="20" spans="1:21" x14ac:dyDescent="0.15">
      <c r="A20" s="14">
        <v>42232</v>
      </c>
      <c r="B20" s="49">
        <v>10</v>
      </c>
      <c r="C20" s="49">
        <v>22</v>
      </c>
      <c r="D20" s="49">
        <v>9</v>
      </c>
      <c r="E20" s="49">
        <v>24</v>
      </c>
      <c r="F20" s="49">
        <v>10</v>
      </c>
      <c r="G20" s="49">
        <v>11</v>
      </c>
      <c r="H20" s="49">
        <v>5</v>
      </c>
      <c r="I20" s="49">
        <v>5</v>
      </c>
      <c r="J20" s="49">
        <v>1</v>
      </c>
      <c r="K20" s="48"/>
    </row>
    <row r="21" spans="1:21" x14ac:dyDescent="0.15">
      <c r="A21" s="14">
        <v>42233</v>
      </c>
      <c r="B21" s="49">
        <v>10</v>
      </c>
      <c r="C21" s="49">
        <v>26</v>
      </c>
      <c r="D21" s="49">
        <v>9</v>
      </c>
      <c r="E21" s="49">
        <v>22</v>
      </c>
      <c r="F21" s="49">
        <v>5</v>
      </c>
      <c r="G21" s="49">
        <v>21</v>
      </c>
      <c r="H21" s="49">
        <v>15</v>
      </c>
      <c r="I21" s="49">
        <v>4</v>
      </c>
      <c r="J21" s="49">
        <v>2</v>
      </c>
      <c r="K21" s="48"/>
    </row>
    <row r="22" spans="1:21" x14ac:dyDescent="0.15">
      <c r="A22" s="14">
        <v>42234</v>
      </c>
      <c r="B22" s="49">
        <v>8</v>
      </c>
      <c r="C22" s="49">
        <v>21</v>
      </c>
      <c r="D22" s="49">
        <v>7</v>
      </c>
      <c r="E22" s="49">
        <v>20</v>
      </c>
      <c r="F22" s="49">
        <v>10</v>
      </c>
      <c r="G22" s="49">
        <v>24</v>
      </c>
      <c r="H22" s="49">
        <v>12</v>
      </c>
      <c r="I22" s="49">
        <v>8</v>
      </c>
      <c r="J22" s="49">
        <v>4</v>
      </c>
      <c r="K22" s="48"/>
    </row>
    <row r="23" spans="1:21" x14ac:dyDescent="0.15">
      <c r="A23" s="14">
        <v>42235</v>
      </c>
      <c r="B23" s="49">
        <v>11</v>
      </c>
      <c r="C23" s="49">
        <v>14</v>
      </c>
      <c r="D23" s="49">
        <v>8</v>
      </c>
      <c r="E23" s="49">
        <v>18</v>
      </c>
      <c r="F23" s="49">
        <v>4</v>
      </c>
      <c r="G23" s="49">
        <v>19</v>
      </c>
      <c r="H23" s="49">
        <v>10</v>
      </c>
      <c r="I23" s="49">
        <v>5</v>
      </c>
      <c r="J23" s="49">
        <v>4</v>
      </c>
      <c r="K23" s="48"/>
    </row>
    <row r="24" spans="1:21" x14ac:dyDescent="0.15">
      <c r="A24" s="14">
        <v>42236</v>
      </c>
      <c r="B24" s="49">
        <v>3</v>
      </c>
      <c r="C24" s="49">
        <v>14</v>
      </c>
      <c r="D24" s="49">
        <v>5</v>
      </c>
      <c r="E24" s="49">
        <v>18</v>
      </c>
      <c r="F24" s="49">
        <v>4</v>
      </c>
      <c r="G24" s="49">
        <v>6</v>
      </c>
      <c r="H24" s="49">
        <v>3</v>
      </c>
      <c r="I24" s="49">
        <v>1</v>
      </c>
      <c r="J24" s="49">
        <v>2</v>
      </c>
      <c r="K24" s="48"/>
    </row>
    <row r="25" spans="1:21" x14ac:dyDescent="0.15">
      <c r="A25" s="14">
        <v>42237</v>
      </c>
      <c r="B25" s="49">
        <v>15</v>
      </c>
      <c r="C25" s="49">
        <v>17</v>
      </c>
      <c r="D25" s="51">
        <v>8</v>
      </c>
      <c r="E25" s="49">
        <v>20</v>
      </c>
      <c r="F25" s="49">
        <v>7</v>
      </c>
      <c r="G25" s="49">
        <v>26</v>
      </c>
      <c r="H25" s="49">
        <v>10</v>
      </c>
      <c r="I25" s="49">
        <v>6</v>
      </c>
      <c r="J25" s="49">
        <v>10</v>
      </c>
      <c r="K25" s="49"/>
    </row>
    <row r="26" spans="1:21" x14ac:dyDescent="0.15">
      <c r="A26" s="14">
        <v>42238</v>
      </c>
      <c r="B26" s="49">
        <v>12</v>
      </c>
      <c r="C26" s="49">
        <v>25</v>
      </c>
      <c r="D26" s="49">
        <v>3</v>
      </c>
      <c r="E26" s="49">
        <v>18</v>
      </c>
      <c r="F26" s="49">
        <v>5</v>
      </c>
      <c r="G26" s="49">
        <v>22</v>
      </c>
      <c r="H26" s="49">
        <v>10</v>
      </c>
      <c r="I26" s="49">
        <v>3</v>
      </c>
      <c r="J26" s="49">
        <v>9</v>
      </c>
      <c r="K26" s="49"/>
      <c r="U26">
        <v>522</v>
      </c>
    </row>
    <row r="27" spans="1:21" x14ac:dyDescent="0.15">
      <c r="A27" s="14">
        <v>42239</v>
      </c>
      <c r="B27" s="49">
        <v>8</v>
      </c>
      <c r="C27" s="49">
        <v>22</v>
      </c>
      <c r="D27" s="49">
        <v>6</v>
      </c>
      <c r="E27" s="49">
        <v>18</v>
      </c>
      <c r="F27" s="49">
        <v>9</v>
      </c>
      <c r="G27" s="49">
        <v>19</v>
      </c>
      <c r="H27" s="49">
        <v>12</v>
      </c>
      <c r="I27" s="49">
        <v>6</v>
      </c>
      <c r="J27" s="49">
        <v>1</v>
      </c>
      <c r="K27" s="49"/>
      <c r="U27">
        <v>288</v>
      </c>
    </row>
    <row r="28" spans="1:21" x14ac:dyDescent="0.15">
      <c r="A28" s="14">
        <v>42240</v>
      </c>
      <c r="B28" s="49">
        <v>11</v>
      </c>
      <c r="C28" s="49">
        <v>8</v>
      </c>
      <c r="D28" s="49">
        <v>9</v>
      </c>
      <c r="E28" s="49">
        <v>15</v>
      </c>
      <c r="F28" s="49">
        <v>9</v>
      </c>
      <c r="G28" s="49">
        <v>22</v>
      </c>
      <c r="H28" s="49">
        <v>12</v>
      </c>
      <c r="I28" s="49">
        <v>7</v>
      </c>
      <c r="J28" s="49">
        <v>3</v>
      </c>
      <c r="K28" s="49"/>
      <c r="U28">
        <v>469</v>
      </c>
    </row>
    <row r="29" spans="1:21" x14ac:dyDescent="0.15">
      <c r="A29" s="14">
        <v>42241</v>
      </c>
      <c r="B29" s="49">
        <v>10</v>
      </c>
      <c r="C29" s="49">
        <v>12</v>
      </c>
      <c r="D29" s="49">
        <v>5</v>
      </c>
      <c r="E29" s="49">
        <v>18</v>
      </c>
      <c r="F29" s="49">
        <v>3</v>
      </c>
      <c r="G29" s="49">
        <v>14</v>
      </c>
      <c r="H29" s="49">
        <v>5</v>
      </c>
      <c r="I29" s="49">
        <v>3</v>
      </c>
      <c r="J29" s="49">
        <v>6</v>
      </c>
      <c r="K29" s="49"/>
      <c r="U29">
        <v>1366</v>
      </c>
    </row>
    <row r="30" spans="1:21" x14ac:dyDescent="0.15">
      <c r="A30" s="14">
        <v>42242</v>
      </c>
      <c r="B30" s="49">
        <v>9</v>
      </c>
      <c r="C30" s="49">
        <v>16</v>
      </c>
      <c r="D30" s="49">
        <v>10</v>
      </c>
      <c r="E30" s="49">
        <v>28</v>
      </c>
      <c r="F30" s="49">
        <v>8</v>
      </c>
      <c r="G30" s="49">
        <v>9</v>
      </c>
      <c r="H30" s="49">
        <v>4</v>
      </c>
      <c r="I30" s="49">
        <v>4</v>
      </c>
      <c r="J30" s="49">
        <v>1</v>
      </c>
      <c r="K30" s="49"/>
      <c r="U30">
        <v>2461</v>
      </c>
    </row>
    <row r="31" spans="1:21" x14ac:dyDescent="0.15">
      <c r="A31" s="14">
        <v>42243</v>
      </c>
      <c r="B31" s="49">
        <v>8</v>
      </c>
      <c r="C31" s="49">
        <v>9</v>
      </c>
      <c r="D31" s="49">
        <v>10</v>
      </c>
      <c r="E31" s="49">
        <v>27</v>
      </c>
      <c r="F31" s="49">
        <v>5</v>
      </c>
      <c r="G31" s="49">
        <v>17</v>
      </c>
      <c r="H31" s="49">
        <v>13</v>
      </c>
      <c r="I31" s="49">
        <v>0</v>
      </c>
      <c r="J31" s="49">
        <v>4</v>
      </c>
      <c r="K31" s="49"/>
      <c r="U31">
        <v>2140</v>
      </c>
    </row>
    <row r="32" spans="1:21" x14ac:dyDescent="0.15">
      <c r="A32" s="14">
        <v>42244</v>
      </c>
      <c r="B32" s="49">
        <v>15</v>
      </c>
      <c r="C32" s="49">
        <v>37</v>
      </c>
      <c r="D32" s="49">
        <v>12</v>
      </c>
      <c r="E32" s="49">
        <v>22</v>
      </c>
      <c r="F32" s="49">
        <v>7</v>
      </c>
      <c r="G32" s="49">
        <v>25</v>
      </c>
      <c r="H32" s="49">
        <v>14</v>
      </c>
      <c r="I32" s="49">
        <v>1</v>
      </c>
      <c r="J32" s="49">
        <v>10</v>
      </c>
      <c r="K32" s="49"/>
      <c r="U32">
        <v>1625</v>
      </c>
    </row>
    <row r="33" spans="1:21" x14ac:dyDescent="0.15">
      <c r="A33" s="14">
        <v>42245</v>
      </c>
      <c r="B33" s="49">
        <v>4</v>
      </c>
      <c r="C33" s="49">
        <v>15</v>
      </c>
      <c r="D33" s="49">
        <v>9</v>
      </c>
      <c r="E33" s="49">
        <v>18</v>
      </c>
      <c r="F33" s="49">
        <v>5</v>
      </c>
      <c r="G33" s="49">
        <v>37</v>
      </c>
      <c r="H33" s="49">
        <v>19</v>
      </c>
      <c r="I33" s="49">
        <v>8</v>
      </c>
      <c r="J33" s="49">
        <v>10</v>
      </c>
      <c r="K33" s="49"/>
    </row>
    <row r="34" spans="1:21" x14ac:dyDescent="0.15">
      <c r="A34" s="14">
        <v>42246</v>
      </c>
      <c r="B34" s="49">
        <v>7</v>
      </c>
      <c r="C34" s="49">
        <v>17</v>
      </c>
      <c r="D34" s="49">
        <v>5</v>
      </c>
      <c r="E34" s="49">
        <v>22</v>
      </c>
      <c r="F34" s="49">
        <v>2</v>
      </c>
      <c r="G34" s="49">
        <v>22</v>
      </c>
      <c r="H34" s="49">
        <v>11</v>
      </c>
      <c r="I34" s="49">
        <v>4</v>
      </c>
      <c r="J34" s="49">
        <v>7</v>
      </c>
      <c r="K34" s="49"/>
      <c r="U34" s="39">
        <v>3516</v>
      </c>
    </row>
    <row r="35" spans="1:21" x14ac:dyDescent="0.15">
      <c r="A35" s="14">
        <v>42247</v>
      </c>
      <c r="B35" s="49">
        <v>11</v>
      </c>
      <c r="C35" s="49">
        <v>22</v>
      </c>
      <c r="D35" s="49">
        <v>11</v>
      </c>
      <c r="E35" s="49">
        <v>25</v>
      </c>
      <c r="F35" s="49">
        <v>7</v>
      </c>
      <c r="G35" s="49">
        <v>13</v>
      </c>
      <c r="H35" s="49">
        <v>6</v>
      </c>
      <c r="I35" s="49">
        <v>3</v>
      </c>
      <c r="J35" s="49">
        <v>3</v>
      </c>
      <c r="K35" s="49"/>
      <c r="U35" s="63"/>
    </row>
    <row r="36" spans="1:21" x14ac:dyDescent="0.15">
      <c r="A36" s="27" t="s">
        <v>381</v>
      </c>
      <c r="B36" s="45">
        <f>B5+B6+B8+B9+B10+B11+B12+B13+B14+B15+B16+B17+B18+B19+B20+B21+B22+B23+B25+B24+B26+B27+B28+B29+B30+B31+B32+B33+B34+B7+B35</f>
        <v>312</v>
      </c>
      <c r="C36" s="45">
        <f>C5+C6+C8+C9+C10+C11+C12+C13+C14+C15+C16+C17+C18+C19+C20+C21+C22+C23+C25+C24+C26+C27+C28+C29+C30+C31+C32+C33+C34+C7+C35</f>
        <v>620</v>
      </c>
      <c r="D36" s="45">
        <f t="shared" ref="D36:K36" si="0">D5+D6+D8+D9+D10+D11+D12+D13+D14+D15+D16+D17+D18+D19+D20+D21+D22+D23+D25+D24+D26+D27+D28+D29+D30+D31+D32+D33+D34+D7</f>
        <v>211</v>
      </c>
      <c r="E36" s="45">
        <f t="shared" si="0"/>
        <v>698</v>
      </c>
      <c r="F36" s="45">
        <f t="shared" si="0"/>
        <v>208</v>
      </c>
      <c r="G36" s="45">
        <f t="shared" si="0"/>
        <v>548</v>
      </c>
      <c r="H36" s="45">
        <f t="shared" si="0"/>
        <v>232</v>
      </c>
      <c r="I36" s="45">
        <f t="shared" si="0"/>
        <v>108</v>
      </c>
      <c r="J36" s="45">
        <f t="shared" si="0"/>
        <v>207</v>
      </c>
      <c r="K36" s="45">
        <f t="shared" si="0"/>
        <v>0</v>
      </c>
    </row>
    <row r="37" spans="1:21" x14ac:dyDescent="0.15">
      <c r="A37" s="38" t="s">
        <v>382</v>
      </c>
      <c r="B37" s="39"/>
      <c r="C37" s="59"/>
      <c r="D37" s="46">
        <f>B36+C36+D36</f>
        <v>1143</v>
      </c>
      <c r="E37" s="46">
        <f>E36</f>
        <v>698</v>
      </c>
      <c r="F37" s="46"/>
      <c r="G37" s="46">
        <f>G36</f>
        <v>548</v>
      </c>
      <c r="H37" s="46">
        <f>H36</f>
        <v>232</v>
      </c>
      <c r="I37" s="39"/>
      <c r="J37" s="39"/>
      <c r="K37" s="40"/>
    </row>
    <row r="38" spans="1:21" x14ac:dyDescent="0.15">
      <c r="A38" s="27" t="s">
        <v>383</v>
      </c>
      <c r="B38" s="35" t="s">
        <v>6</v>
      </c>
      <c r="C38" s="45">
        <v>36</v>
      </c>
      <c r="D38" s="35" t="s">
        <v>387</v>
      </c>
      <c r="E38" s="41">
        <f>E37/D37</f>
        <v>0.61067366579177607</v>
      </c>
      <c r="F38" s="35"/>
      <c r="G38" s="35" t="s">
        <v>388</v>
      </c>
      <c r="H38" s="41">
        <f>H37/G37</f>
        <v>0.42335766423357662</v>
      </c>
      <c r="I38" s="35" t="s">
        <v>8</v>
      </c>
      <c r="J38" s="45">
        <v>18</v>
      </c>
      <c r="K38" s="36"/>
    </row>
  </sheetData>
  <mergeCells count="5">
    <mergeCell ref="B1:D1"/>
    <mergeCell ref="E1:F1"/>
    <mergeCell ref="G1:K1"/>
    <mergeCell ref="B2:C2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每日注册数量统计</vt:lpstr>
      <vt:lpstr>下单用户信息</vt:lpstr>
      <vt:lpstr>订单统计</vt:lpstr>
      <vt:lpstr>下载统计</vt:lpstr>
      <vt:lpstr>2015-12</vt:lpstr>
      <vt:lpstr>2015-11</vt:lpstr>
      <vt:lpstr>2015-10</vt:lpstr>
      <vt:lpstr>2015-09</vt:lpstr>
      <vt:lpstr>2015-08</vt:lpstr>
      <vt:lpstr>2015-07</vt:lpstr>
      <vt:lpstr>2015-06</vt:lpstr>
      <vt:lpstr>2015-05</vt:lpstr>
      <vt:lpstr>2015-04</vt:lpstr>
      <vt:lpstr>2015-03</vt:lpstr>
      <vt:lpstr>2015-02</vt:lpstr>
      <vt:lpstr>2015-01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2016-05-18T03:43:12Z</dcterms:modified>
</cp:coreProperties>
</file>