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730" yWindow="-60" windowWidth="14805" windowHeight="7800"/>
  </bookViews>
  <sheets>
    <sheet name="月统计" sheetId="18" r:id="rId1"/>
    <sheet name="2015-12" sheetId="14" r:id="rId2"/>
    <sheet name="2015-11" sheetId="13" r:id="rId3"/>
    <sheet name="2015-10" sheetId="12" r:id="rId4"/>
    <sheet name="2015-09" sheetId="11" r:id="rId5"/>
    <sheet name="2015-08" sheetId="10" r:id="rId6"/>
    <sheet name="2015-07" sheetId="9" r:id="rId7"/>
    <sheet name="2015-06" sheetId="8" r:id="rId8"/>
    <sheet name="2015-05" sheetId="7" r:id="rId9"/>
    <sheet name="2015-04" sheetId="6" r:id="rId10"/>
    <sheet name="2015-03" sheetId="4" r:id="rId11"/>
    <sheet name="2015-02" sheetId="5" r:id="rId12"/>
    <sheet name="2015-01" sheetId="1" r:id="rId13"/>
  </sheets>
  <calcPr calcId="144525"/>
</workbook>
</file>

<file path=xl/calcChain.xml><?xml version="1.0" encoding="utf-8"?>
<calcChain xmlns="http://schemas.openxmlformats.org/spreadsheetml/2006/main">
  <c r="E36" i="7" l="1"/>
  <c r="E35" i="6"/>
  <c r="D34" i="4"/>
  <c r="B34" i="4"/>
  <c r="B35" i="6"/>
  <c r="D35" i="6"/>
  <c r="C35" i="6"/>
  <c r="D36" i="7"/>
  <c r="B36" i="7"/>
  <c r="C36" i="7"/>
  <c r="B3" i="13" l="1"/>
  <c r="K35" i="14"/>
  <c r="J35" i="14"/>
  <c r="J3" i="14" s="1"/>
  <c r="I35" i="14"/>
  <c r="I3" i="14" s="1"/>
  <c r="H35" i="14"/>
  <c r="H36" i="14" s="1"/>
  <c r="G35" i="14"/>
  <c r="G36" i="14" s="1"/>
  <c r="E35" i="14"/>
  <c r="E36" i="14" s="1"/>
  <c r="D35" i="14"/>
  <c r="D3" i="14" s="1"/>
  <c r="C35" i="14"/>
  <c r="B35" i="14"/>
  <c r="G3" i="14" l="1"/>
  <c r="H3" i="14"/>
  <c r="H37" i="14"/>
  <c r="E3" i="14"/>
  <c r="D36" i="14"/>
  <c r="B3" i="14" s="1"/>
  <c r="K35" i="13"/>
  <c r="J35" i="13"/>
  <c r="J3" i="13" s="1"/>
  <c r="I35" i="13"/>
  <c r="I3" i="13" s="1"/>
  <c r="H35" i="13"/>
  <c r="H36" i="13" s="1"/>
  <c r="G35" i="13"/>
  <c r="G36" i="13" s="1"/>
  <c r="F35" i="13"/>
  <c r="E35" i="13"/>
  <c r="E36" i="13" s="1"/>
  <c r="D35" i="13"/>
  <c r="D3" i="13" s="1"/>
  <c r="C35" i="13"/>
  <c r="B35" i="13"/>
  <c r="E37" i="14" l="1"/>
  <c r="G3" i="13"/>
  <c r="E3" i="13"/>
  <c r="D36" i="13"/>
  <c r="H37" i="13"/>
  <c r="H3" i="13"/>
  <c r="B3" i="11"/>
  <c r="E37" i="13" l="1"/>
  <c r="B36" i="12"/>
  <c r="C36" i="12"/>
  <c r="K36" i="12"/>
  <c r="J36" i="12"/>
  <c r="I36" i="12"/>
  <c r="I3" i="12" s="1"/>
  <c r="H36" i="12"/>
  <c r="H37" i="12" s="1"/>
  <c r="G36" i="12"/>
  <c r="G3" i="12" s="1"/>
  <c r="F36" i="12"/>
  <c r="E36" i="12"/>
  <c r="E37" i="12" s="1"/>
  <c r="D36" i="12"/>
  <c r="D3" i="12" s="1"/>
  <c r="G37" i="12" l="1"/>
  <c r="H38" i="12" s="1"/>
  <c r="E3" i="12"/>
  <c r="D37" i="12"/>
  <c r="J3" i="12"/>
  <c r="H3" i="12"/>
  <c r="B36" i="10"/>
  <c r="C36" i="10"/>
  <c r="E38" i="12" l="1"/>
  <c r="B3" i="12"/>
  <c r="K35" i="11"/>
  <c r="J35" i="11"/>
  <c r="J3" i="11" s="1"/>
  <c r="I35" i="11"/>
  <c r="I3" i="11" s="1"/>
  <c r="H35" i="11"/>
  <c r="H36" i="11" s="1"/>
  <c r="G35" i="11"/>
  <c r="G36" i="11" s="1"/>
  <c r="F35" i="11"/>
  <c r="E35" i="11"/>
  <c r="E36" i="11" s="1"/>
  <c r="D35" i="11"/>
  <c r="D3" i="11" s="1"/>
  <c r="C35" i="11"/>
  <c r="B35" i="11"/>
  <c r="H3" i="11" l="1"/>
  <c r="G3" i="11"/>
  <c r="E3" i="11"/>
  <c r="D36" i="11"/>
  <c r="E37" i="11" s="1"/>
  <c r="H37" i="11"/>
  <c r="C36" i="9"/>
  <c r="B36" i="9"/>
  <c r="K36" i="10"/>
  <c r="J36" i="10"/>
  <c r="I36" i="10"/>
  <c r="H36" i="10"/>
  <c r="H37" i="10" s="1"/>
  <c r="G36" i="10"/>
  <c r="G37" i="10" s="1"/>
  <c r="F36" i="10"/>
  <c r="E36" i="10"/>
  <c r="E37" i="10" s="1"/>
  <c r="D36" i="10"/>
  <c r="H38" i="10" l="1"/>
  <c r="D37" i="10"/>
  <c r="E38" i="10" s="1"/>
  <c r="D36" i="9"/>
  <c r="E36" i="9"/>
  <c r="F36" i="9"/>
  <c r="G36" i="9"/>
  <c r="H36" i="9"/>
  <c r="I36" i="9"/>
  <c r="J36" i="9"/>
  <c r="K36" i="9"/>
  <c r="D37" i="9" l="1"/>
  <c r="G3" i="9"/>
  <c r="H3" i="9"/>
  <c r="I3" i="9"/>
  <c r="J3" i="9"/>
  <c r="E3" i="9"/>
  <c r="B3" i="9"/>
  <c r="H37" i="9" l="1"/>
  <c r="G37" i="9"/>
  <c r="E37" i="9"/>
  <c r="E38" i="9" l="1"/>
  <c r="H38" i="9"/>
  <c r="C35" i="8"/>
  <c r="D35" i="8"/>
  <c r="E35" i="8"/>
  <c r="E36" i="8" s="1"/>
  <c r="F35" i="8"/>
  <c r="G35" i="8"/>
  <c r="G36" i="8" s="1"/>
  <c r="H35" i="8"/>
  <c r="H36" i="8" s="1"/>
  <c r="I35" i="8"/>
  <c r="J35" i="8"/>
  <c r="K35" i="8"/>
  <c r="B35" i="8"/>
  <c r="H37" i="8" l="1"/>
  <c r="D36" i="8"/>
  <c r="E37" i="8" s="1"/>
</calcChain>
</file>

<file path=xl/sharedStrings.xml><?xml version="1.0" encoding="utf-8"?>
<sst xmlns="http://schemas.openxmlformats.org/spreadsheetml/2006/main" count="907" uniqueCount="402">
  <si>
    <t>android</t>
    <phoneticPr fontId="1" type="noConversion"/>
  </si>
  <si>
    <t>订单总量</t>
    <phoneticPr fontId="1" type="noConversion"/>
  </si>
  <si>
    <t>日期</t>
    <phoneticPr fontId="1" type="noConversion"/>
  </si>
  <si>
    <t>用户取消</t>
    <phoneticPr fontId="1" type="noConversion"/>
  </si>
  <si>
    <t>超时作废</t>
    <phoneticPr fontId="1" type="noConversion"/>
  </si>
  <si>
    <t>IOS</t>
    <phoneticPr fontId="1" type="noConversion"/>
  </si>
  <si>
    <t>日下载量</t>
    <phoneticPr fontId="1" type="noConversion"/>
  </si>
  <si>
    <t>日注册量</t>
    <phoneticPr fontId="1" type="noConversion"/>
  </si>
  <si>
    <t>日订单量</t>
    <phoneticPr fontId="1" type="noConversion"/>
  </si>
  <si>
    <t>已完成</t>
    <phoneticPr fontId="1" type="noConversion"/>
  </si>
  <si>
    <t>0</t>
    <phoneticPr fontId="1" type="noConversion"/>
  </si>
  <si>
    <t>5</t>
    <phoneticPr fontId="1" type="noConversion"/>
  </si>
  <si>
    <t>6</t>
    <phoneticPr fontId="1" type="noConversion"/>
  </si>
  <si>
    <t>4</t>
    <phoneticPr fontId="1" type="noConversion"/>
  </si>
  <si>
    <t>10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</si>
  <si>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</si>
  <si>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</si>
  <si>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</si>
  <si>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9</t>
    <phoneticPr fontId="1" type="noConversion"/>
  </si>
  <si>
    <t>8</t>
    <phoneticPr fontId="1" type="noConversion"/>
  </si>
  <si>
    <t>18</t>
    <phoneticPr fontId="1" type="noConversion"/>
  </si>
  <si>
    <t>11</t>
    <phoneticPr fontId="1" type="noConversion"/>
  </si>
  <si>
    <t>7</t>
    <phoneticPr fontId="1" type="noConversion"/>
  </si>
  <si>
    <t>15</t>
    <phoneticPr fontId="1" type="noConversion"/>
  </si>
  <si>
    <t>14</t>
    <phoneticPr fontId="1" type="noConversion"/>
  </si>
  <si>
    <t>16</t>
    <phoneticPr fontId="1" type="noConversion"/>
  </si>
  <si>
    <t>13</t>
    <phoneticPr fontId="1" type="noConversion"/>
  </si>
  <si>
    <t>12</t>
    <phoneticPr fontId="1" type="noConversion"/>
  </si>
  <si>
    <t>2</t>
    <phoneticPr fontId="1" type="noConversion"/>
  </si>
  <si>
    <t>0</t>
    <phoneticPr fontId="1" type="noConversion"/>
  </si>
  <si>
    <t>14</t>
    <phoneticPr fontId="1" type="noConversion"/>
  </si>
  <si>
    <t>16</t>
    <phoneticPr fontId="1" type="noConversion"/>
  </si>
  <si>
    <t>5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</si>
  <si>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</si>
  <si>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</si>
  <si>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</si>
  <si>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5</t>
    <phoneticPr fontId="1" type="noConversion"/>
  </si>
  <si>
    <t>7</t>
    <phoneticPr fontId="1" type="noConversion"/>
  </si>
  <si>
    <t>12</t>
    <phoneticPr fontId="1" type="noConversion"/>
  </si>
  <si>
    <t>6</t>
    <phoneticPr fontId="1" type="noConversion"/>
  </si>
  <si>
    <t>13</t>
    <phoneticPr fontId="1" type="noConversion"/>
  </si>
  <si>
    <t>11</t>
    <phoneticPr fontId="1" type="noConversion"/>
  </si>
  <si>
    <t>17</t>
    <phoneticPr fontId="1" type="noConversion"/>
  </si>
  <si>
    <t>2</t>
    <phoneticPr fontId="1" type="noConversion"/>
  </si>
  <si>
    <t>4</t>
    <phoneticPr fontId="1" type="noConversion"/>
  </si>
  <si>
    <t>1</t>
    <phoneticPr fontId="1" type="noConversion"/>
  </si>
  <si>
    <t>4</t>
    <phoneticPr fontId="1" type="noConversion"/>
  </si>
  <si>
    <t>3</t>
    <phoneticPr fontId="1" type="noConversion"/>
  </si>
  <si>
    <t>10</t>
    <phoneticPr fontId="1" type="noConversion"/>
  </si>
  <si>
    <t>8</t>
    <phoneticPr fontId="1" type="noConversion"/>
  </si>
  <si>
    <t>9</t>
    <phoneticPr fontId="1" type="noConversion"/>
  </si>
  <si>
    <t>0</t>
    <phoneticPr fontId="1" type="noConversion"/>
  </si>
  <si>
    <t>美国下载</t>
    <phoneticPr fontId="1" type="noConversion"/>
  </si>
  <si>
    <t>2</t>
    <phoneticPr fontId="1" type="noConversion"/>
  </si>
  <si>
    <t>63</t>
    <phoneticPr fontId="1" type="noConversion"/>
  </si>
  <si>
    <t>16</t>
    <phoneticPr fontId="1" type="noConversion"/>
  </si>
  <si>
    <t>5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</si>
  <si>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</si>
  <si>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</si>
  <si>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</si>
  <si>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9</t>
    <phoneticPr fontId="1" type="noConversion"/>
  </si>
  <si>
    <t>10</t>
    <phoneticPr fontId="1" type="noConversion"/>
  </si>
  <si>
    <t>20</t>
    <phoneticPr fontId="1" type="noConversion"/>
  </si>
  <si>
    <t>7</t>
    <phoneticPr fontId="1" type="noConversion"/>
  </si>
  <si>
    <t>18</t>
    <phoneticPr fontId="1" type="noConversion"/>
  </si>
  <si>
    <t>6</t>
    <phoneticPr fontId="1" type="noConversion"/>
  </si>
  <si>
    <t>13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</si>
  <si>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</si>
  <si>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</si>
  <si>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</si>
  <si>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</si>
  <si>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4</t>
    <phoneticPr fontId="1" type="noConversion"/>
  </si>
  <si>
    <t>3</t>
    <phoneticPr fontId="1" type="noConversion"/>
  </si>
  <si>
    <t>1</t>
    <phoneticPr fontId="1" type="noConversion"/>
  </si>
  <si>
    <t>7</t>
    <phoneticPr fontId="1" type="noConversion"/>
  </si>
  <si>
    <t>12</t>
    <phoneticPr fontId="1" type="noConversion"/>
  </si>
  <si>
    <t>9</t>
    <phoneticPr fontId="1" type="noConversion"/>
  </si>
  <si>
    <t>0</t>
    <phoneticPr fontId="1" type="noConversion"/>
  </si>
  <si>
    <t>0</t>
    <phoneticPr fontId="1" type="noConversion"/>
  </si>
  <si>
    <t>8</t>
    <phoneticPr fontId="1" type="noConversion"/>
  </si>
  <si>
    <t>2</t>
    <phoneticPr fontId="1" type="noConversion"/>
  </si>
  <si>
    <t>2</t>
    <phoneticPr fontId="1" type="noConversion"/>
  </si>
  <si>
    <t>8</t>
    <phoneticPr fontId="1" type="noConversion"/>
  </si>
  <si>
    <t>6</t>
    <phoneticPr fontId="1" type="noConversion"/>
  </si>
  <si>
    <t>0</t>
    <phoneticPr fontId="1" type="noConversion"/>
  </si>
  <si>
    <t>5</t>
    <phoneticPr fontId="1" type="noConversion"/>
  </si>
  <si>
    <t>6</t>
    <phoneticPr fontId="1" type="noConversion"/>
  </si>
  <si>
    <t>4</t>
    <phoneticPr fontId="1" type="noConversion"/>
  </si>
  <si>
    <t>1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</si>
  <si>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</si>
  <si>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</si>
  <si>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</si>
  <si>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7</t>
    <phoneticPr fontId="1" type="noConversion"/>
  </si>
  <si>
    <t>11</t>
    <phoneticPr fontId="1" type="noConversion"/>
  </si>
  <si>
    <t>10</t>
    <phoneticPr fontId="1" type="noConversion"/>
  </si>
  <si>
    <t>0</t>
    <phoneticPr fontId="1" type="noConversion"/>
  </si>
  <si>
    <t>亚太下载</t>
    <phoneticPr fontId="1" type="noConversion"/>
  </si>
  <si>
    <t>9</t>
    <phoneticPr fontId="1" type="noConversion"/>
  </si>
  <si>
    <t>12</t>
    <phoneticPr fontId="1" type="noConversion"/>
  </si>
  <si>
    <t>7</t>
    <phoneticPr fontId="1" type="noConversion"/>
  </si>
  <si>
    <t>14</t>
    <phoneticPr fontId="1" type="noConversion"/>
  </si>
  <si>
    <t>0</t>
    <phoneticPr fontId="1" type="noConversion"/>
  </si>
  <si>
    <t>2</t>
    <phoneticPr fontId="1" type="noConversion"/>
  </si>
  <si>
    <t>1</t>
    <phoneticPr fontId="1" type="noConversion"/>
  </si>
  <si>
    <t>6</t>
    <phoneticPr fontId="1" type="noConversion"/>
  </si>
  <si>
    <t>6</t>
    <phoneticPr fontId="1" type="noConversion"/>
  </si>
  <si>
    <t>4</t>
    <phoneticPr fontId="1" type="noConversion"/>
  </si>
  <si>
    <t>3</t>
    <phoneticPr fontId="1" type="noConversion"/>
  </si>
  <si>
    <t>8</t>
    <phoneticPr fontId="1" type="noConversion"/>
  </si>
  <si>
    <t>1</t>
    <phoneticPr fontId="1" type="noConversion"/>
  </si>
  <si>
    <t>7</t>
    <phoneticPr fontId="1" type="noConversion"/>
  </si>
  <si>
    <t>0</t>
    <phoneticPr fontId="1" type="noConversion"/>
  </si>
  <si>
    <t>总计：</t>
    <phoneticPr fontId="1" type="noConversion"/>
  </si>
  <si>
    <t>5</t>
    <phoneticPr fontId="1" type="noConversion"/>
  </si>
  <si>
    <t>2</t>
    <phoneticPr fontId="1" type="noConversion"/>
  </si>
  <si>
    <t>19</t>
    <phoneticPr fontId="1" type="noConversion"/>
  </si>
  <si>
    <t>1.68k</t>
    <phoneticPr fontId="1" type="noConversion"/>
  </si>
  <si>
    <t>12</t>
    <phoneticPr fontId="1" type="noConversion"/>
  </si>
  <si>
    <t>3</t>
    <phoneticPr fontId="1" type="noConversion"/>
  </si>
  <si>
    <t>6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</si>
  <si>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</si>
  <si>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</si>
  <si>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</si>
  <si>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2</t>
    <phoneticPr fontId="1" type="noConversion"/>
  </si>
  <si>
    <t>6</t>
    <phoneticPr fontId="1" type="noConversion"/>
  </si>
  <si>
    <t>3</t>
    <phoneticPr fontId="1" type="noConversion"/>
  </si>
  <si>
    <t>9</t>
    <phoneticPr fontId="1" type="noConversion"/>
  </si>
  <si>
    <t>5</t>
    <phoneticPr fontId="1" type="noConversion"/>
  </si>
  <si>
    <t>1</t>
    <phoneticPr fontId="1" type="noConversion"/>
  </si>
  <si>
    <t>4</t>
    <phoneticPr fontId="1" type="noConversion"/>
  </si>
  <si>
    <t>0</t>
    <phoneticPr fontId="1" type="noConversion"/>
  </si>
  <si>
    <t>7</t>
    <phoneticPr fontId="1" type="noConversion"/>
  </si>
  <si>
    <t>1</t>
    <phoneticPr fontId="1" type="noConversion"/>
  </si>
  <si>
    <t>5</t>
    <phoneticPr fontId="1" type="noConversion"/>
  </si>
  <si>
    <t>6</t>
    <phoneticPr fontId="1" type="noConversion"/>
  </si>
  <si>
    <t>4</t>
    <phoneticPr fontId="1" type="noConversion"/>
  </si>
  <si>
    <t>9</t>
    <phoneticPr fontId="1" type="noConversion"/>
  </si>
  <si>
    <t>3</t>
    <phoneticPr fontId="1" type="noConversion"/>
  </si>
  <si>
    <t>0</t>
    <phoneticPr fontId="1" type="noConversion"/>
  </si>
  <si>
    <t>12</t>
    <phoneticPr fontId="1" type="noConversion"/>
  </si>
  <si>
    <t>6</t>
    <phoneticPr fontId="1" type="noConversion"/>
  </si>
  <si>
    <t>5</t>
    <phoneticPr fontId="1" type="noConversion"/>
  </si>
  <si>
    <t>9</t>
    <phoneticPr fontId="1" type="noConversion"/>
  </si>
  <si>
    <t>2</t>
    <phoneticPr fontId="1" type="noConversion"/>
  </si>
  <si>
    <t>2</t>
    <phoneticPr fontId="1" type="noConversion"/>
  </si>
  <si>
    <t>5</t>
    <phoneticPr fontId="1" type="noConversion"/>
  </si>
  <si>
    <t>3</t>
    <phoneticPr fontId="1" type="noConversion"/>
  </si>
  <si>
    <t>11</t>
    <phoneticPr fontId="1" type="noConversion"/>
  </si>
  <si>
    <t>1</t>
    <phoneticPr fontId="1" type="noConversion"/>
  </si>
  <si>
    <t>7</t>
    <phoneticPr fontId="1" type="noConversion"/>
  </si>
  <si>
    <t>3</t>
    <phoneticPr fontId="1" type="noConversion"/>
  </si>
  <si>
    <t>2</t>
    <phoneticPr fontId="1" type="noConversion"/>
  </si>
  <si>
    <t>10</t>
    <phoneticPr fontId="1" type="noConversion"/>
  </si>
  <si>
    <t>4</t>
    <phoneticPr fontId="1" type="noConversion"/>
  </si>
  <si>
    <t>6</t>
    <phoneticPr fontId="1" type="noConversion"/>
  </si>
  <si>
    <t>0</t>
    <phoneticPr fontId="1" type="noConversion"/>
  </si>
  <si>
    <t>3</t>
    <phoneticPr fontId="1" type="noConversion"/>
  </si>
  <si>
    <t>9</t>
    <phoneticPr fontId="1" type="noConversion"/>
  </si>
  <si>
    <t>1</t>
    <phoneticPr fontId="1" type="noConversion"/>
  </si>
  <si>
    <t>8</t>
    <phoneticPr fontId="1" type="noConversion"/>
  </si>
  <si>
    <t>2</t>
    <phoneticPr fontId="1" type="noConversion"/>
  </si>
  <si>
    <t>36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</si>
  <si>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</si>
  <si>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</si>
  <si>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</si>
  <si>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10</t>
    <phoneticPr fontId="1" type="noConversion"/>
  </si>
  <si>
    <t>14</t>
    <phoneticPr fontId="1" type="noConversion"/>
  </si>
  <si>
    <t>0</t>
    <phoneticPr fontId="1" type="noConversion"/>
  </si>
  <si>
    <t>5</t>
    <phoneticPr fontId="1" type="noConversion"/>
  </si>
  <si>
    <t>14</t>
    <phoneticPr fontId="1" type="noConversion"/>
  </si>
  <si>
    <t>10</t>
    <phoneticPr fontId="1" type="noConversion"/>
  </si>
  <si>
    <t>9</t>
    <phoneticPr fontId="1" type="noConversion"/>
  </si>
  <si>
    <t>1</t>
    <phoneticPr fontId="1" type="noConversion"/>
  </si>
  <si>
    <t>0</t>
    <phoneticPr fontId="1" type="noConversion"/>
  </si>
  <si>
    <t>13</t>
    <phoneticPr fontId="1" type="noConversion"/>
  </si>
  <si>
    <t>4</t>
    <phoneticPr fontId="1" type="noConversion"/>
  </si>
  <si>
    <t>7</t>
    <phoneticPr fontId="1" type="noConversion"/>
  </si>
  <si>
    <t>9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</si>
  <si>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</si>
  <si>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</si>
  <si>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</si>
  <si>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5</t>
    <phoneticPr fontId="1" type="noConversion"/>
  </si>
  <si>
    <t>8</t>
    <phoneticPr fontId="1" type="noConversion"/>
  </si>
  <si>
    <t>0</t>
    <phoneticPr fontId="1" type="noConversion"/>
  </si>
  <si>
    <t>2</t>
    <phoneticPr fontId="1" type="noConversion"/>
  </si>
  <si>
    <t>5</t>
    <phoneticPr fontId="1" type="noConversion"/>
  </si>
  <si>
    <t>1</t>
    <phoneticPr fontId="1" type="noConversion"/>
  </si>
  <si>
    <t>0</t>
    <phoneticPr fontId="1" type="noConversion"/>
  </si>
  <si>
    <t>4</t>
    <phoneticPr fontId="1" type="noConversion"/>
  </si>
  <si>
    <t>8</t>
    <phoneticPr fontId="1" type="noConversion"/>
  </si>
  <si>
    <t>3</t>
    <phoneticPr fontId="1" type="noConversion"/>
  </si>
  <si>
    <t>7</t>
    <phoneticPr fontId="1" type="noConversion"/>
  </si>
  <si>
    <t>15</t>
    <phoneticPr fontId="1" type="noConversion"/>
  </si>
  <si>
    <t>2</t>
    <phoneticPr fontId="1" type="noConversion"/>
  </si>
  <si>
    <t>12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</si>
  <si>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</si>
  <si>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</si>
  <si>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</si>
  <si>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9</t>
    <phoneticPr fontId="1" type="noConversion"/>
  </si>
  <si>
    <t>2</t>
    <phoneticPr fontId="1" type="noConversion"/>
  </si>
  <si>
    <t>4</t>
    <phoneticPr fontId="1" type="noConversion"/>
  </si>
  <si>
    <t>3</t>
    <phoneticPr fontId="1" type="noConversion"/>
  </si>
  <si>
    <t>15</t>
    <phoneticPr fontId="1" type="noConversion"/>
  </si>
  <si>
    <t>9</t>
    <phoneticPr fontId="1" type="noConversion"/>
  </si>
  <si>
    <t>1</t>
    <phoneticPr fontId="1" type="noConversion"/>
  </si>
  <si>
    <t>11</t>
    <phoneticPr fontId="1" type="noConversion"/>
  </si>
  <si>
    <t>7</t>
    <phoneticPr fontId="1" type="noConversion"/>
  </si>
  <si>
    <t>10</t>
    <phoneticPr fontId="1" type="noConversion"/>
  </si>
  <si>
    <t>2</t>
    <phoneticPr fontId="1" type="noConversion"/>
  </si>
  <si>
    <t>1</t>
    <phoneticPr fontId="1" type="noConversion"/>
  </si>
  <si>
    <t>11</t>
    <phoneticPr fontId="1" type="noConversion"/>
  </si>
  <si>
    <t>5</t>
    <phoneticPr fontId="1" type="noConversion"/>
  </si>
  <si>
    <t>16</t>
    <phoneticPr fontId="1" type="noConversion"/>
  </si>
  <si>
    <t>7</t>
    <phoneticPr fontId="1" type="noConversion"/>
  </si>
  <si>
    <t>4</t>
    <phoneticPr fontId="1" type="noConversion"/>
  </si>
  <si>
    <t>2</t>
    <phoneticPr fontId="1" type="noConversion"/>
  </si>
  <si>
    <t>7</t>
    <phoneticPr fontId="1" type="noConversion"/>
  </si>
  <si>
    <t>4</t>
    <phoneticPr fontId="1" type="noConversion"/>
  </si>
  <si>
    <t>3</t>
    <phoneticPr fontId="1" type="noConversion"/>
  </si>
  <si>
    <t>0</t>
    <phoneticPr fontId="1" type="noConversion"/>
  </si>
  <si>
    <t>12</t>
    <phoneticPr fontId="1" type="noConversion"/>
  </si>
  <si>
    <t>9</t>
    <phoneticPr fontId="1" type="noConversion"/>
  </si>
  <si>
    <t>0</t>
    <phoneticPr fontId="1" type="noConversion"/>
  </si>
  <si>
    <t>15</t>
    <phoneticPr fontId="1" type="noConversion"/>
  </si>
  <si>
    <t>7</t>
    <phoneticPr fontId="1" type="noConversion"/>
  </si>
  <si>
    <t>6</t>
    <phoneticPr fontId="1" type="noConversion"/>
  </si>
  <si>
    <t>4</t>
    <phoneticPr fontId="1" type="noConversion"/>
  </si>
  <si>
    <t>8</t>
    <phoneticPr fontId="1" type="noConversion"/>
  </si>
  <si>
    <t>9</t>
    <phoneticPr fontId="1" type="noConversion"/>
  </si>
  <si>
    <t>13</t>
    <phoneticPr fontId="1" type="noConversion"/>
  </si>
  <si>
    <t>2</t>
    <phoneticPr fontId="1" type="noConversion"/>
  </si>
  <si>
    <t>12</t>
    <phoneticPr fontId="1" type="noConversion"/>
  </si>
  <si>
    <t>5</t>
    <phoneticPr fontId="1" type="noConversion"/>
  </si>
  <si>
    <t>3</t>
    <phoneticPr fontId="1" type="noConversion"/>
  </si>
  <si>
    <t>7</t>
    <phoneticPr fontId="1" type="noConversion"/>
  </si>
  <si>
    <t>12</t>
    <phoneticPr fontId="1" type="noConversion"/>
  </si>
  <si>
    <t>1</t>
    <phoneticPr fontId="1" type="noConversion"/>
  </si>
  <si>
    <t>0</t>
    <phoneticPr fontId="1" type="noConversion"/>
  </si>
  <si>
    <t>7</t>
    <phoneticPr fontId="1" type="noConversion"/>
  </si>
  <si>
    <t>10</t>
    <phoneticPr fontId="1" type="noConversion"/>
  </si>
  <si>
    <t>11</t>
    <phoneticPr fontId="1" type="noConversion"/>
  </si>
  <si>
    <t>6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</si>
  <si>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</si>
  <si>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</si>
  <si>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</si>
  <si>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</si>
  <si>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10</t>
    <phoneticPr fontId="1" type="noConversion"/>
  </si>
  <si>
    <t>8</t>
    <phoneticPr fontId="1" type="noConversion"/>
  </si>
  <si>
    <t>0</t>
    <phoneticPr fontId="1" type="noConversion"/>
  </si>
  <si>
    <t>2</t>
    <phoneticPr fontId="1" type="noConversion"/>
  </si>
  <si>
    <t>4</t>
    <phoneticPr fontId="1" type="noConversion"/>
  </si>
  <si>
    <t>4</t>
    <phoneticPr fontId="1" type="noConversion"/>
  </si>
  <si>
    <t>6</t>
    <phoneticPr fontId="1" type="noConversion"/>
  </si>
  <si>
    <t>3</t>
    <phoneticPr fontId="1" type="noConversion"/>
  </si>
  <si>
    <t>4</t>
    <phoneticPr fontId="1" type="noConversion"/>
  </si>
  <si>
    <t>9</t>
    <phoneticPr fontId="1" type="noConversion"/>
  </si>
  <si>
    <t>10</t>
    <phoneticPr fontId="1" type="noConversion"/>
  </si>
  <si>
    <t>7</t>
    <phoneticPr fontId="1" type="noConversion"/>
  </si>
  <si>
    <t>3</t>
    <phoneticPr fontId="1" type="noConversion"/>
  </si>
  <si>
    <t>0</t>
    <phoneticPr fontId="1" type="noConversion"/>
  </si>
  <si>
    <t>2.13k</t>
    <phoneticPr fontId="1" type="noConversion"/>
  </si>
  <si>
    <t>1</t>
    <phoneticPr fontId="1" type="noConversion"/>
  </si>
  <si>
    <t>4</t>
    <phoneticPr fontId="1" type="noConversion"/>
  </si>
  <si>
    <t>6</t>
    <phoneticPr fontId="1" type="noConversion"/>
  </si>
  <si>
    <t>0</t>
    <phoneticPr fontId="1" type="noConversion"/>
  </si>
  <si>
    <t>1</t>
    <phoneticPr fontId="1" type="noConversion"/>
  </si>
  <si>
    <t>4</t>
    <phoneticPr fontId="1" type="noConversion"/>
  </si>
  <si>
    <t>5</t>
    <phoneticPr fontId="1" type="noConversion"/>
  </si>
  <si>
    <t>2</t>
    <phoneticPr fontId="1" type="noConversion"/>
  </si>
  <si>
    <t>10</t>
    <phoneticPr fontId="1" type="noConversion"/>
  </si>
  <si>
    <t>5</t>
    <phoneticPr fontId="1" type="noConversion"/>
  </si>
  <si>
    <t>5</t>
    <phoneticPr fontId="1" type="noConversion"/>
  </si>
  <si>
    <t>13</t>
    <phoneticPr fontId="1" type="noConversion"/>
  </si>
  <si>
    <t>11</t>
    <phoneticPr fontId="1" type="noConversion"/>
  </si>
  <si>
    <t>27</t>
    <phoneticPr fontId="1" type="noConversion"/>
  </si>
  <si>
    <t>22</t>
    <phoneticPr fontId="1" type="noConversion"/>
  </si>
  <si>
    <t>16</t>
    <phoneticPr fontId="1" type="noConversion"/>
  </si>
  <si>
    <t>4</t>
    <phoneticPr fontId="1" type="noConversion"/>
  </si>
  <si>
    <t>1</t>
    <phoneticPr fontId="1" type="noConversion"/>
  </si>
  <si>
    <t>15</t>
    <phoneticPr fontId="1" type="noConversion"/>
  </si>
  <si>
    <t>3</t>
    <phoneticPr fontId="1" type="noConversion"/>
  </si>
  <si>
    <t>1</t>
    <phoneticPr fontId="1" type="noConversion"/>
  </si>
  <si>
    <t>12</t>
    <phoneticPr fontId="1" type="noConversion"/>
  </si>
  <si>
    <t>7</t>
    <phoneticPr fontId="1" type="noConversion"/>
  </si>
  <si>
    <t>0</t>
    <phoneticPr fontId="1" type="noConversion"/>
  </si>
  <si>
    <t>8</t>
    <phoneticPr fontId="1" type="noConversion"/>
  </si>
  <si>
    <t>18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</si>
  <si>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</si>
  <si>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</si>
  <si>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</si>
  <si>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5</t>
    <phoneticPr fontId="1" type="noConversion"/>
  </si>
  <si>
    <t>1</t>
    <phoneticPr fontId="1" type="noConversion"/>
  </si>
  <si>
    <t>1</t>
    <phoneticPr fontId="1" type="noConversion"/>
  </si>
  <si>
    <t>9</t>
    <phoneticPr fontId="1" type="noConversion"/>
  </si>
  <si>
    <t>10</t>
    <phoneticPr fontId="1" type="noConversion"/>
  </si>
  <si>
    <t>16</t>
    <phoneticPr fontId="1" type="noConversion"/>
  </si>
  <si>
    <t>6</t>
    <phoneticPr fontId="1" type="noConversion"/>
  </si>
  <si>
    <t>11</t>
    <phoneticPr fontId="1" type="noConversion"/>
  </si>
  <si>
    <t>4</t>
    <phoneticPr fontId="1" type="noConversion"/>
  </si>
  <si>
    <t>1</t>
    <phoneticPr fontId="1" type="noConversion"/>
  </si>
  <si>
    <t>4</t>
    <phoneticPr fontId="1" type="noConversion"/>
  </si>
  <si>
    <t>13</t>
    <phoneticPr fontId="1" type="noConversion"/>
  </si>
  <si>
    <t>14</t>
    <phoneticPr fontId="1" type="noConversion"/>
  </si>
  <si>
    <t>12</t>
    <phoneticPr fontId="1" type="noConversion"/>
  </si>
  <si>
    <t>6</t>
    <phoneticPr fontId="1" type="noConversion"/>
  </si>
  <si>
    <t>2</t>
    <phoneticPr fontId="1" type="noConversion"/>
  </si>
  <si>
    <t>4</t>
    <phoneticPr fontId="1" type="noConversion"/>
  </si>
  <si>
    <t>5</t>
    <phoneticPr fontId="1" type="noConversion"/>
  </si>
  <si>
    <t>0</t>
    <phoneticPr fontId="1" type="noConversion"/>
  </si>
  <si>
    <t>6</t>
    <phoneticPr fontId="1" type="noConversion"/>
  </si>
  <si>
    <t>22</t>
    <phoneticPr fontId="1" type="noConversion"/>
  </si>
  <si>
    <t>15</t>
    <phoneticPr fontId="1" type="noConversion"/>
  </si>
  <si>
    <t>14</t>
    <phoneticPr fontId="1" type="noConversion"/>
  </si>
  <si>
    <t>0</t>
    <phoneticPr fontId="1" type="noConversion"/>
  </si>
  <si>
    <t>1</t>
    <phoneticPr fontId="1" type="noConversion"/>
  </si>
  <si>
    <t>6</t>
    <phoneticPr fontId="1" type="noConversion"/>
  </si>
  <si>
    <t>12</t>
    <phoneticPr fontId="1" type="noConversion"/>
  </si>
  <si>
    <t>20</t>
    <phoneticPr fontId="1" type="noConversion"/>
  </si>
  <si>
    <t>10</t>
    <phoneticPr fontId="1" type="noConversion"/>
  </si>
  <si>
    <t>13</t>
    <phoneticPr fontId="1" type="noConversion"/>
  </si>
  <si>
    <t>9</t>
    <phoneticPr fontId="1" type="noConversion"/>
  </si>
  <si>
    <t>19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</si>
  <si>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</si>
  <si>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</si>
  <si>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</si>
  <si>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16</t>
    <phoneticPr fontId="1" type="noConversion"/>
  </si>
  <si>
    <t>2</t>
    <phoneticPr fontId="1" type="noConversion"/>
  </si>
  <si>
    <t>7</t>
    <phoneticPr fontId="1" type="noConversion"/>
  </si>
  <si>
    <t>5</t>
    <phoneticPr fontId="1" type="noConversion"/>
  </si>
  <si>
    <t>5</t>
    <phoneticPr fontId="1" type="noConversion"/>
  </si>
  <si>
    <t>27</t>
    <phoneticPr fontId="1" type="noConversion"/>
  </si>
  <si>
    <t>21</t>
    <phoneticPr fontId="1" type="noConversion"/>
  </si>
  <si>
    <t>13</t>
    <phoneticPr fontId="1" type="noConversion"/>
  </si>
  <si>
    <t>3</t>
    <phoneticPr fontId="1" type="noConversion"/>
  </si>
  <si>
    <t>1</t>
    <phoneticPr fontId="1" type="noConversion"/>
  </si>
  <si>
    <t>16</t>
    <phoneticPr fontId="1" type="noConversion"/>
  </si>
  <si>
    <t>7</t>
    <phoneticPr fontId="1" type="noConversion"/>
  </si>
  <si>
    <t>44</t>
    <phoneticPr fontId="1" type="noConversion"/>
  </si>
  <si>
    <t>8</t>
    <phoneticPr fontId="1" type="noConversion"/>
  </si>
  <si>
    <t>6</t>
    <phoneticPr fontId="1" type="noConversion"/>
  </si>
  <si>
    <t>1</t>
    <phoneticPr fontId="1" type="noConversion"/>
  </si>
  <si>
    <t>8</t>
    <phoneticPr fontId="1" type="noConversion"/>
  </si>
  <si>
    <t>19</t>
    <phoneticPr fontId="1" type="noConversion"/>
  </si>
  <si>
    <t>9</t>
    <phoneticPr fontId="1" type="noConversion"/>
  </si>
  <si>
    <t>24</t>
    <phoneticPr fontId="1" type="noConversion"/>
  </si>
  <si>
    <t>8</t>
    <phoneticPr fontId="1" type="noConversion"/>
  </si>
  <si>
    <t>1</t>
    <phoneticPr fontId="1" type="noConversion"/>
  </si>
  <si>
    <t>0</t>
    <phoneticPr fontId="1" type="noConversion"/>
  </si>
  <si>
    <t>绑卡数量</t>
    <phoneticPr fontId="1" type="noConversion"/>
  </si>
  <si>
    <t>14</t>
    <phoneticPr fontId="1" type="noConversion"/>
  </si>
  <si>
    <t>3</t>
    <phoneticPr fontId="1" type="noConversion"/>
  </si>
  <si>
    <t>4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</si>
  <si>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</si>
  <si>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</si>
  <si>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</si>
  <si>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</si>
  <si>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8</t>
    <phoneticPr fontId="1" type="noConversion"/>
  </si>
  <si>
    <t>6</t>
    <phoneticPr fontId="1" type="noConversion"/>
  </si>
  <si>
    <t>18</t>
    <phoneticPr fontId="1" type="noConversion"/>
  </si>
  <si>
    <t>12</t>
    <phoneticPr fontId="1" type="noConversion"/>
  </si>
  <si>
    <t>3</t>
    <phoneticPr fontId="1" type="noConversion"/>
  </si>
  <si>
    <t>13</t>
    <phoneticPr fontId="1" type="noConversion"/>
  </si>
  <si>
    <t>2</t>
    <phoneticPr fontId="1" type="noConversion"/>
  </si>
  <si>
    <t>9</t>
    <phoneticPr fontId="1" type="noConversion"/>
  </si>
  <si>
    <t>5</t>
    <phoneticPr fontId="1" type="noConversion"/>
  </si>
  <si>
    <t>14</t>
    <phoneticPr fontId="1" type="noConversion"/>
  </si>
  <si>
    <t>6</t>
    <phoneticPr fontId="1" type="noConversion"/>
  </si>
  <si>
    <t>16</t>
    <phoneticPr fontId="1" type="noConversion"/>
  </si>
  <si>
    <t>7</t>
    <phoneticPr fontId="1" type="noConversion"/>
  </si>
  <si>
    <t>17</t>
    <phoneticPr fontId="1" type="noConversion"/>
  </si>
  <si>
    <t>20</t>
    <phoneticPr fontId="1" type="noConversion"/>
  </si>
  <si>
    <t>12</t>
    <phoneticPr fontId="1" type="noConversion"/>
  </si>
  <si>
    <t>19</t>
    <phoneticPr fontId="1" type="noConversion"/>
  </si>
  <si>
    <t>13</t>
    <phoneticPr fontId="1" type="noConversion"/>
  </si>
  <si>
    <t>21</t>
    <phoneticPr fontId="1" type="noConversion"/>
  </si>
  <si>
    <t>1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</si>
  <si>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</si>
  <si>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</si>
  <si>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</si>
  <si>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0</t>
    <phoneticPr fontId="1" type="noConversion"/>
  </si>
  <si>
    <t>11</t>
    <phoneticPr fontId="1" type="noConversion"/>
  </si>
  <si>
    <t>汇总</t>
    <phoneticPr fontId="1" type="noConversion"/>
  </si>
  <si>
    <t>key</t>
    <phoneticPr fontId="1" type="noConversion"/>
  </si>
  <si>
    <t>比例</t>
    <phoneticPr fontId="1" type="noConversion"/>
  </si>
  <si>
    <t>16</t>
    <phoneticPr fontId="1" type="noConversion"/>
  </si>
  <si>
    <t>8</t>
    <phoneticPr fontId="1" type="noConversion"/>
  </si>
  <si>
    <t>日下载量</t>
    <phoneticPr fontId="1" type="noConversion"/>
  </si>
  <si>
    <t>注册率</t>
    <phoneticPr fontId="1" type="noConversion"/>
  </si>
  <si>
    <t>订单完成率</t>
    <phoneticPr fontId="1" type="noConversion"/>
  </si>
  <si>
    <t>日订单量</t>
    <phoneticPr fontId="1" type="noConversion"/>
  </si>
  <si>
    <t>已取消</t>
    <phoneticPr fontId="1" type="noConversion"/>
  </si>
  <si>
    <t>13</t>
    <phoneticPr fontId="1" type="noConversion"/>
  </si>
  <si>
    <t>2.76k</t>
    <phoneticPr fontId="1" type="noConversion"/>
  </si>
  <si>
    <t>已删除</t>
    <phoneticPr fontId="1" type="noConversion"/>
  </si>
  <si>
    <t>日订单量(实时用车)</t>
    <phoneticPr fontId="1" type="noConversion"/>
  </si>
  <si>
    <t>总计：</t>
    <phoneticPr fontId="1" type="noConversion"/>
  </si>
  <si>
    <t>合计</t>
    <phoneticPr fontId="1" type="noConversion"/>
  </si>
  <si>
    <t>开通城市数量</t>
    <phoneticPr fontId="1" type="noConversion"/>
  </si>
  <si>
    <t>注册数量</t>
    <phoneticPr fontId="1" type="noConversion"/>
  </si>
  <si>
    <t>android下载数量</t>
    <phoneticPr fontId="1" type="noConversion"/>
  </si>
  <si>
    <t>IOS下载数量</t>
    <phoneticPr fontId="1" type="noConversion"/>
  </si>
  <si>
    <t>注册司机数量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</si>
</sst>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_);[Red]\(0\)"/>
    <numFmt numFmtId="179" formatCode="yyyy&quot;年&quot;m&quot;月&quot;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99">
    <xf numFmtId="0" fontId="0" fillId="0" borderId="0" xfId="0"/>
    <xf numFmtId="0" fontId="2" fillId="0" borderId="0" xfId="0" applyFont="1"/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 vertical="top"/>
    </xf>
    <xf numFmtId="49" fontId="0" fillId="0" borderId="4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Border="1"/>
    <xf numFmtId="176" fontId="0" fillId="0" borderId="6" xfId="0" applyNumberFormat="1" applyBorder="1" applyAlignment="1">
      <alignment horizontal="center"/>
    </xf>
    <xf numFmtId="176" fontId="3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2" borderId="1" xfId="0" applyNumberFormat="1" applyFill="1" applyBorder="1"/>
    <xf numFmtId="176" fontId="0" fillId="0" borderId="0" xfId="0" applyNumberFormat="1"/>
    <xf numFmtId="0" fontId="4" fillId="2" borderId="1" xfId="0" applyFont="1" applyFill="1" applyBorder="1" applyAlignment="1">
      <alignment horizontal="right"/>
    </xf>
    <xf numFmtId="176" fontId="4" fillId="2" borderId="1" xfId="0" applyNumberFormat="1" applyFont="1" applyFill="1" applyBorder="1" applyAlignment="1">
      <alignment horizontal="right"/>
    </xf>
    <xf numFmtId="176" fontId="4" fillId="2" borderId="1" xfId="0" applyNumberFormat="1" applyFont="1" applyFill="1" applyBorder="1"/>
    <xf numFmtId="10" fontId="0" fillId="2" borderId="1" xfId="0" applyNumberFormat="1" applyFill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7" fontId="3" fillId="0" borderId="1" xfId="0" applyNumberFormat="1" applyFon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4" fillId="2" borderId="1" xfId="0" applyNumberFormat="1" applyFont="1" applyFill="1" applyBorder="1" applyAlignment="1">
      <alignment horizontal="right"/>
    </xf>
    <xf numFmtId="177" fontId="0" fillId="0" borderId="1" xfId="0" applyNumberFormat="1" applyBorder="1"/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6" fontId="5" fillId="0" borderId="1" xfId="0" applyNumberFormat="1" applyFont="1" applyFill="1" applyBorder="1" applyAlignment="1">
      <alignment horizontal="right" vertical="center" wrapText="1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8" fontId="0" fillId="0" borderId="6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right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6" fontId="4" fillId="2" borderId="0" xfId="0" applyNumberFormat="1" applyFont="1" applyFill="1" applyBorder="1" applyAlignment="1">
      <alignment horizontal="right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7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0" fontId="6" fillId="0" borderId="0" xfId="1">
      <alignment vertical="center"/>
    </xf>
    <xf numFmtId="0" fontId="6" fillId="0" borderId="1" xfId="1" applyBorder="1">
      <alignment vertical="center"/>
    </xf>
    <xf numFmtId="179" fontId="6" fillId="0" borderId="1" xfId="1" applyNumberFormat="1" applyBorder="1">
      <alignment vertical="center"/>
    </xf>
    <xf numFmtId="177" fontId="0" fillId="0" borderId="3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6" sqref="D16"/>
    </sheetView>
  </sheetViews>
  <sheetFormatPr defaultRowHeight="13.5" x14ac:dyDescent="0.15"/>
  <cols>
    <col min="1" max="1" width="11.375" style="81" bestFit="1" customWidth="1"/>
    <col min="2" max="2" width="13.75" style="81" customWidth="1"/>
    <col min="3" max="3" width="17.75" style="81" customWidth="1"/>
    <col min="4" max="4" width="21.875" style="81" customWidth="1"/>
    <col min="5" max="5" width="13" style="81" customWidth="1"/>
    <col min="6" max="6" width="16.5" style="81" customWidth="1"/>
    <col min="7" max="16384" width="9" style="81"/>
  </cols>
  <sheetData>
    <row r="1" spans="1:6" x14ac:dyDescent="0.15">
      <c r="A1" s="82"/>
      <c r="B1" s="82" t="s">
        <v>401</v>
      </c>
      <c r="C1" s="82" t="s">
        <v>400</v>
      </c>
      <c r="D1" s="82" t="s">
        <v>399</v>
      </c>
      <c r="E1" s="82" t="s">
        <v>398</v>
      </c>
      <c r="F1" s="82" t="s">
        <v>397</v>
      </c>
    </row>
    <row r="2" spans="1:6" x14ac:dyDescent="0.15">
      <c r="A2" s="83">
        <v>42064</v>
      </c>
      <c r="B2" s="82">
        <v>4</v>
      </c>
      <c r="C2" s="82">
        <v>314</v>
      </c>
      <c r="D2" s="82">
        <v>40</v>
      </c>
      <c r="E2" s="82">
        <v>90</v>
      </c>
      <c r="F2" s="82"/>
    </row>
    <row r="3" spans="1:6" x14ac:dyDescent="0.15">
      <c r="A3" s="83">
        <v>42095</v>
      </c>
      <c r="B3" s="82">
        <v>6</v>
      </c>
      <c r="C3" s="82">
        <v>418</v>
      </c>
      <c r="D3" s="82">
        <v>96</v>
      </c>
      <c r="E3" s="82">
        <v>154</v>
      </c>
      <c r="F3" s="82"/>
    </row>
    <row r="4" spans="1:6" x14ac:dyDescent="0.15">
      <c r="A4" s="83">
        <v>42125</v>
      </c>
      <c r="B4" s="82">
        <v>12</v>
      </c>
      <c r="C4" s="82">
        <v>373</v>
      </c>
      <c r="D4" s="82">
        <v>100</v>
      </c>
      <c r="E4" s="82">
        <v>210</v>
      </c>
      <c r="F4" s="82"/>
    </row>
    <row r="5" spans="1:6" x14ac:dyDescent="0.15">
      <c r="A5" s="83">
        <v>42156</v>
      </c>
      <c r="B5" s="82">
        <v>11</v>
      </c>
      <c r="C5" s="82">
        <v>680</v>
      </c>
      <c r="D5" s="82">
        <v>172</v>
      </c>
      <c r="E5" s="82">
        <v>350</v>
      </c>
      <c r="F5" s="82"/>
    </row>
    <row r="6" spans="1:6" x14ac:dyDescent="0.15">
      <c r="A6" s="83">
        <v>42186</v>
      </c>
      <c r="B6" s="82">
        <v>9</v>
      </c>
      <c r="C6" s="82">
        <v>808</v>
      </c>
      <c r="D6" s="82">
        <v>234</v>
      </c>
      <c r="E6" s="82">
        <v>596</v>
      </c>
      <c r="F6" s="82"/>
    </row>
    <row r="7" spans="1:6" x14ac:dyDescent="0.15">
      <c r="A7" s="83">
        <v>42217</v>
      </c>
      <c r="B7" s="82">
        <v>5</v>
      </c>
      <c r="C7" s="82">
        <v>932</v>
      </c>
      <c r="D7" s="82">
        <v>211</v>
      </c>
      <c r="E7" s="82">
        <v>698</v>
      </c>
      <c r="F7" s="82"/>
    </row>
    <row r="8" spans="1:6" x14ac:dyDescent="0.15">
      <c r="A8" s="83">
        <v>42248</v>
      </c>
      <c r="B8" s="82">
        <v>8</v>
      </c>
      <c r="C8" s="82">
        <v>817</v>
      </c>
      <c r="D8" s="82">
        <v>187</v>
      </c>
      <c r="E8" s="82">
        <v>724</v>
      </c>
      <c r="F8" s="82"/>
    </row>
    <row r="9" spans="1:6" x14ac:dyDescent="0.15">
      <c r="A9" s="83">
        <v>42278</v>
      </c>
      <c r="B9" s="82">
        <v>13</v>
      </c>
      <c r="C9" s="82">
        <v>600</v>
      </c>
      <c r="D9" s="82">
        <v>131</v>
      </c>
      <c r="E9" s="82">
        <v>569</v>
      </c>
      <c r="F9" s="82"/>
    </row>
    <row r="10" spans="1:6" x14ac:dyDescent="0.15">
      <c r="A10" s="83">
        <v>42309</v>
      </c>
      <c r="B10" s="82">
        <v>73</v>
      </c>
      <c r="C10" s="82">
        <v>643</v>
      </c>
      <c r="D10" s="82">
        <v>137</v>
      </c>
      <c r="E10" s="82">
        <v>639</v>
      </c>
      <c r="F10" s="82"/>
    </row>
    <row r="11" spans="1:6" x14ac:dyDescent="0.15">
      <c r="A11" s="83">
        <v>42339</v>
      </c>
      <c r="B11" s="82">
        <v>99</v>
      </c>
      <c r="C11" s="82">
        <v>1058</v>
      </c>
      <c r="D11" s="82">
        <v>175</v>
      </c>
      <c r="E11" s="82">
        <v>920</v>
      </c>
      <c r="F11" s="82"/>
    </row>
    <row r="12" spans="1:6" x14ac:dyDescent="0.15">
      <c r="A12" s="83">
        <v>42370</v>
      </c>
      <c r="B12" s="82">
        <v>91</v>
      </c>
      <c r="C12" s="82">
        <v>934</v>
      </c>
      <c r="D12" s="82">
        <v>153</v>
      </c>
      <c r="E12" s="82">
        <v>797</v>
      </c>
      <c r="F12" s="82"/>
    </row>
    <row r="13" spans="1:6" x14ac:dyDescent="0.15">
      <c r="A13" s="83">
        <v>42401</v>
      </c>
      <c r="B13" s="82">
        <v>26</v>
      </c>
      <c r="C13" s="82">
        <v>1253</v>
      </c>
      <c r="D13" s="82">
        <v>127</v>
      </c>
      <c r="E13" s="82">
        <v>1019</v>
      </c>
      <c r="F13" s="82"/>
    </row>
    <row r="14" spans="1:6" x14ac:dyDescent="0.15">
      <c r="A14" s="82" t="s">
        <v>396</v>
      </c>
      <c r="B14" s="82">
        <v>357</v>
      </c>
      <c r="C14" s="82">
        <v>8830</v>
      </c>
      <c r="D14" s="82">
        <v>1763</v>
      </c>
      <c r="E14" s="82">
        <v>6766</v>
      </c>
      <c r="F14" s="82">
        <v>78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E35" sqref="E35"/>
    </sheetView>
  </sheetViews>
  <sheetFormatPr defaultRowHeight="13.5" x14ac:dyDescent="0.15"/>
  <cols>
    <col min="1" max="1" width="10.5" style="10" bestFit="1" customWidth="1"/>
    <col min="2" max="2" width="9.625" style="10" bestFit="1" customWidth="1"/>
    <col min="3" max="3" width="9.625" style="10" customWidth="1"/>
    <col min="4" max="4" width="9.625" style="10" bestFit="1" customWidth="1"/>
    <col min="5" max="5" width="12" style="10" customWidth="1"/>
    <col min="6" max="6" width="9.625" style="10" bestFit="1" customWidth="1"/>
    <col min="7" max="9" width="9.5" style="10" bestFit="1" customWidth="1"/>
    <col min="10" max="10" width="13.125" customWidth="1"/>
  </cols>
  <sheetData>
    <row r="1" spans="1:10" s="1" customFormat="1" ht="27.75" customHeight="1" x14ac:dyDescent="0.25">
      <c r="A1" s="19" t="s">
        <v>2</v>
      </c>
      <c r="B1" s="93" t="s">
        <v>6</v>
      </c>
      <c r="C1" s="94"/>
      <c r="D1" s="94"/>
      <c r="E1" s="19" t="s">
        <v>7</v>
      </c>
      <c r="F1" s="93" t="s">
        <v>8</v>
      </c>
      <c r="G1" s="94"/>
      <c r="H1" s="94"/>
      <c r="I1" s="95"/>
    </row>
    <row r="2" spans="1:10" ht="15.75" customHeight="1" x14ac:dyDescent="0.15">
      <c r="A2" s="5"/>
      <c r="B2" s="96" t="s">
        <v>5</v>
      </c>
      <c r="C2" s="97"/>
      <c r="D2" s="20" t="s">
        <v>0</v>
      </c>
      <c r="E2" s="12" t="s">
        <v>7</v>
      </c>
      <c r="F2" s="13" t="s">
        <v>1</v>
      </c>
      <c r="G2" s="13" t="s">
        <v>9</v>
      </c>
      <c r="H2" s="13" t="s">
        <v>3</v>
      </c>
      <c r="I2" s="13" t="s">
        <v>4</v>
      </c>
    </row>
    <row r="3" spans="1:10" ht="15.75" customHeight="1" x14ac:dyDescent="0.15">
      <c r="A3" s="5" t="s">
        <v>112</v>
      </c>
      <c r="B3" s="96" t="s">
        <v>116</v>
      </c>
      <c r="C3" s="97"/>
      <c r="D3" s="22">
        <v>241</v>
      </c>
      <c r="E3" s="12">
        <v>897</v>
      </c>
      <c r="F3" s="13">
        <v>1085</v>
      </c>
      <c r="G3" s="13">
        <v>601</v>
      </c>
      <c r="H3" s="13">
        <v>321</v>
      </c>
      <c r="I3" s="13">
        <v>123</v>
      </c>
    </row>
    <row r="4" spans="1:10" ht="15.75" customHeight="1" x14ac:dyDescent="0.15">
      <c r="A4" s="5"/>
      <c r="B4" s="20"/>
      <c r="C4" s="21"/>
      <c r="D4" s="20"/>
      <c r="E4" s="12"/>
      <c r="F4" s="13"/>
      <c r="G4" s="13"/>
      <c r="H4" s="13"/>
      <c r="I4" s="13"/>
    </row>
    <row r="5" spans="1:10" x14ac:dyDescent="0.15">
      <c r="A5" s="14">
        <v>42095</v>
      </c>
      <c r="B5" s="2">
        <v>3</v>
      </c>
      <c r="C5" s="2">
        <v>5</v>
      </c>
      <c r="D5" s="3" t="s">
        <v>15</v>
      </c>
      <c r="E5" s="3" t="s">
        <v>47</v>
      </c>
      <c r="F5" s="3" t="s">
        <v>38</v>
      </c>
      <c r="G5" s="3" t="s">
        <v>50</v>
      </c>
      <c r="H5" s="3" t="s">
        <v>47</v>
      </c>
      <c r="I5" s="3" t="s">
        <v>51</v>
      </c>
    </row>
    <row r="6" spans="1:10" x14ac:dyDescent="0.15">
      <c r="A6" s="14">
        <v>42096</v>
      </c>
      <c r="B6" s="3" t="s">
        <v>17</v>
      </c>
      <c r="C6" s="3" t="s">
        <v>53</v>
      </c>
      <c r="D6" s="3" t="s">
        <v>44</v>
      </c>
      <c r="E6" s="3" t="s">
        <v>43</v>
      </c>
      <c r="F6" s="3" t="s">
        <v>48</v>
      </c>
      <c r="G6" s="3" t="s">
        <v>36</v>
      </c>
      <c r="H6" s="3" t="s">
        <v>36</v>
      </c>
      <c r="I6" s="3" t="s">
        <v>51</v>
      </c>
    </row>
    <row r="7" spans="1:10" x14ac:dyDescent="0.15">
      <c r="A7" s="14">
        <v>42097</v>
      </c>
      <c r="B7" s="3" t="s">
        <v>27</v>
      </c>
      <c r="C7" s="3" t="s">
        <v>54</v>
      </c>
      <c r="D7" s="3" t="s">
        <v>40</v>
      </c>
      <c r="E7" s="3" t="s">
        <v>42</v>
      </c>
      <c r="F7" s="3" t="s">
        <v>42</v>
      </c>
      <c r="G7" s="3" t="s">
        <v>41</v>
      </c>
      <c r="H7" s="3" t="s">
        <v>36</v>
      </c>
      <c r="I7" s="3" t="s">
        <v>45</v>
      </c>
    </row>
    <row r="8" spans="1:10" x14ac:dyDescent="0.15">
      <c r="A8" s="14">
        <v>42098</v>
      </c>
      <c r="B8" s="3" t="s">
        <v>12</v>
      </c>
      <c r="C8" s="3" t="s">
        <v>55</v>
      </c>
      <c r="D8" s="3" t="s">
        <v>39</v>
      </c>
      <c r="E8" s="3" t="s">
        <v>48</v>
      </c>
      <c r="F8" s="3" t="s">
        <v>47</v>
      </c>
      <c r="G8" s="3" t="s">
        <v>45</v>
      </c>
      <c r="H8" s="3" t="s">
        <v>43</v>
      </c>
      <c r="I8" s="3" t="s">
        <v>51</v>
      </c>
      <c r="J8" s="10"/>
    </row>
    <row r="9" spans="1:10" x14ac:dyDescent="0.15">
      <c r="A9" s="14">
        <v>42099</v>
      </c>
      <c r="B9" s="3" t="s">
        <v>11</v>
      </c>
      <c r="C9" s="3" t="s">
        <v>53</v>
      </c>
      <c r="D9" s="3" t="s">
        <v>45</v>
      </c>
      <c r="E9" s="3" t="s">
        <v>37</v>
      </c>
      <c r="F9" s="3" t="s">
        <v>45</v>
      </c>
      <c r="G9" s="3" t="s">
        <v>45</v>
      </c>
      <c r="H9" s="3" t="s">
        <v>51</v>
      </c>
      <c r="I9" s="3" t="s">
        <v>51</v>
      </c>
      <c r="J9" s="10"/>
    </row>
    <row r="10" spans="1:10" x14ac:dyDescent="0.15">
      <c r="A10" s="14">
        <v>42100</v>
      </c>
      <c r="B10" s="3" t="s">
        <v>22</v>
      </c>
      <c r="C10" s="3" t="s">
        <v>56</v>
      </c>
      <c r="D10" s="3" t="s">
        <v>46</v>
      </c>
      <c r="E10" s="3" t="s">
        <v>43</v>
      </c>
      <c r="F10" s="3" t="s">
        <v>48</v>
      </c>
      <c r="G10" s="3" t="s">
        <v>39</v>
      </c>
      <c r="H10" s="3" t="s">
        <v>47</v>
      </c>
      <c r="I10" s="3" t="s">
        <v>45</v>
      </c>
      <c r="J10" s="10"/>
    </row>
    <row r="11" spans="1:10" x14ac:dyDescent="0.15">
      <c r="A11" s="14">
        <v>42101</v>
      </c>
      <c r="B11" s="3" t="s">
        <v>17</v>
      </c>
      <c r="C11" s="3" t="s">
        <v>57</v>
      </c>
      <c r="D11" s="3" t="s">
        <v>43</v>
      </c>
      <c r="E11" s="3" t="s">
        <v>39</v>
      </c>
      <c r="F11" s="3" t="s">
        <v>39</v>
      </c>
      <c r="G11" s="3" t="s">
        <v>39</v>
      </c>
      <c r="H11" s="3" t="s">
        <v>51</v>
      </c>
      <c r="I11" s="3" t="s">
        <v>51</v>
      </c>
      <c r="J11" s="10"/>
    </row>
    <row r="12" spans="1:10" x14ac:dyDescent="0.15">
      <c r="A12" s="14">
        <v>42102</v>
      </c>
      <c r="B12" s="3" t="s">
        <v>19</v>
      </c>
      <c r="C12" s="3" t="s">
        <v>58</v>
      </c>
      <c r="D12" s="3" t="s">
        <v>15</v>
      </c>
      <c r="E12" s="3" t="s">
        <v>47</v>
      </c>
      <c r="F12" s="3" t="s">
        <v>48</v>
      </c>
      <c r="G12" s="3" t="s">
        <v>48</v>
      </c>
      <c r="H12" s="3" t="s">
        <v>51</v>
      </c>
      <c r="I12" s="3" t="s">
        <v>51</v>
      </c>
      <c r="J12" s="10"/>
    </row>
    <row r="13" spans="1:10" x14ac:dyDescent="0.15">
      <c r="A13" s="14">
        <v>42103</v>
      </c>
      <c r="B13" s="3" t="s">
        <v>11</v>
      </c>
      <c r="C13" s="3" t="s">
        <v>59</v>
      </c>
      <c r="D13" s="3" t="s">
        <v>43</v>
      </c>
      <c r="E13" s="3" t="s">
        <v>36</v>
      </c>
      <c r="F13" s="3" t="s">
        <v>50</v>
      </c>
      <c r="G13" s="3" t="s">
        <v>46</v>
      </c>
      <c r="H13" s="3" t="s">
        <v>11</v>
      </c>
      <c r="I13" s="3" t="s">
        <v>68</v>
      </c>
      <c r="J13" s="10"/>
    </row>
    <row r="14" spans="1:10" x14ac:dyDescent="0.15">
      <c r="A14" s="14">
        <v>42104</v>
      </c>
      <c r="B14" s="3" t="s">
        <v>12</v>
      </c>
      <c r="C14" s="3" t="s">
        <v>60</v>
      </c>
      <c r="D14" s="3" t="s">
        <v>45</v>
      </c>
      <c r="E14" s="3" t="s">
        <v>36</v>
      </c>
      <c r="F14" s="3" t="s">
        <v>49</v>
      </c>
      <c r="G14" s="3" t="s">
        <v>36</v>
      </c>
      <c r="H14" s="3" t="s">
        <v>43</v>
      </c>
      <c r="I14" s="3" t="s">
        <v>45</v>
      </c>
      <c r="J14" s="10"/>
    </row>
    <row r="15" spans="1:10" x14ac:dyDescent="0.15">
      <c r="A15" s="14">
        <v>42105</v>
      </c>
      <c r="B15" s="3" t="s">
        <v>22</v>
      </c>
      <c r="C15" s="3" t="s">
        <v>61</v>
      </c>
      <c r="D15" s="3" t="s">
        <v>38</v>
      </c>
      <c r="E15" s="3" t="s">
        <v>40</v>
      </c>
      <c r="F15" s="3" t="s">
        <v>21</v>
      </c>
      <c r="G15" s="3" t="s">
        <v>22</v>
      </c>
      <c r="H15" s="3" t="s">
        <v>17</v>
      </c>
      <c r="I15" s="3" t="s">
        <v>70</v>
      </c>
      <c r="J15" s="10"/>
    </row>
    <row r="16" spans="1:10" x14ac:dyDescent="0.15">
      <c r="A16" s="14">
        <v>42106</v>
      </c>
      <c r="B16" s="3" t="s">
        <v>62</v>
      </c>
      <c r="C16" s="3" t="s">
        <v>59</v>
      </c>
      <c r="D16" s="3" t="s">
        <v>59</v>
      </c>
      <c r="E16" s="3" t="s">
        <v>36</v>
      </c>
      <c r="F16" s="3" t="s">
        <v>53</v>
      </c>
      <c r="G16" s="3" t="s">
        <v>70</v>
      </c>
      <c r="H16" s="3" t="s">
        <v>70</v>
      </c>
      <c r="I16" s="3" t="s">
        <v>68</v>
      </c>
      <c r="J16" s="10"/>
    </row>
    <row r="17" spans="1:10" x14ac:dyDescent="0.15">
      <c r="A17" s="14">
        <v>42107</v>
      </c>
      <c r="B17" s="3" t="s">
        <v>63</v>
      </c>
      <c r="C17" s="3" t="s">
        <v>64</v>
      </c>
      <c r="D17" s="3" t="s">
        <v>67</v>
      </c>
      <c r="E17" s="3" t="s">
        <v>57</v>
      </c>
      <c r="F17" s="3" t="s">
        <v>56</v>
      </c>
      <c r="G17" s="3" t="s">
        <v>58</v>
      </c>
      <c r="H17" s="3" t="s">
        <v>68</v>
      </c>
      <c r="I17" s="3" t="s">
        <v>68</v>
      </c>
      <c r="J17" s="10"/>
    </row>
    <row r="18" spans="1:10" x14ac:dyDescent="0.15">
      <c r="A18" s="14">
        <v>42108</v>
      </c>
      <c r="B18" s="3" t="s">
        <v>63</v>
      </c>
      <c r="C18" s="3" t="s">
        <v>57</v>
      </c>
      <c r="D18" s="3" t="s">
        <v>53</v>
      </c>
      <c r="E18" s="18" t="s">
        <v>70</v>
      </c>
      <c r="F18" s="3" t="s">
        <v>67</v>
      </c>
      <c r="G18" s="3" t="s">
        <v>70</v>
      </c>
      <c r="H18" s="3" t="s">
        <v>68</v>
      </c>
      <c r="I18" s="3" t="s">
        <v>68</v>
      </c>
      <c r="J18" s="10"/>
    </row>
    <row r="19" spans="1:10" x14ac:dyDescent="0.15">
      <c r="A19" s="14">
        <v>42109</v>
      </c>
      <c r="B19" s="3" t="s">
        <v>65</v>
      </c>
      <c r="C19" s="3" t="s">
        <v>66</v>
      </c>
      <c r="D19" s="3" t="s">
        <v>56</v>
      </c>
      <c r="E19" s="3" t="s">
        <v>56</v>
      </c>
      <c r="F19" s="3" t="s">
        <v>53</v>
      </c>
      <c r="G19" s="3" t="s">
        <v>69</v>
      </c>
      <c r="H19" s="3" t="s">
        <v>68</v>
      </c>
      <c r="I19" s="3" t="s">
        <v>68</v>
      </c>
      <c r="J19" s="10"/>
    </row>
    <row r="20" spans="1:10" x14ac:dyDescent="0.15">
      <c r="A20" s="14">
        <v>42110</v>
      </c>
      <c r="B20" s="3" t="s">
        <v>75</v>
      </c>
      <c r="C20" s="3" t="s">
        <v>76</v>
      </c>
      <c r="D20" s="3" t="s">
        <v>71</v>
      </c>
      <c r="E20" s="3" t="s">
        <v>59</v>
      </c>
      <c r="F20" s="3" t="s">
        <v>67</v>
      </c>
      <c r="G20" s="3" t="s">
        <v>70</v>
      </c>
      <c r="H20" s="3" t="s">
        <v>68</v>
      </c>
      <c r="I20" s="3" t="s">
        <v>68</v>
      </c>
      <c r="J20" s="10"/>
    </row>
    <row r="21" spans="1:10" x14ac:dyDescent="0.15">
      <c r="A21" s="14">
        <v>42111</v>
      </c>
      <c r="B21" s="3" t="s">
        <v>16</v>
      </c>
      <c r="C21" s="3" t="s">
        <v>18</v>
      </c>
      <c r="D21" s="3" t="s">
        <v>71</v>
      </c>
      <c r="E21" s="3" t="s">
        <v>74</v>
      </c>
      <c r="F21" s="3" t="s">
        <v>79</v>
      </c>
      <c r="G21" s="3" t="s">
        <v>80</v>
      </c>
      <c r="H21" s="3" t="s">
        <v>71</v>
      </c>
      <c r="I21" s="3" t="s">
        <v>80</v>
      </c>
      <c r="J21" s="10"/>
    </row>
    <row r="22" spans="1:10" x14ac:dyDescent="0.15">
      <c r="A22" s="14">
        <v>42112</v>
      </c>
      <c r="B22" s="3" t="s">
        <v>13</v>
      </c>
      <c r="C22" s="3" t="s">
        <v>14</v>
      </c>
      <c r="D22" s="3" t="s">
        <v>72</v>
      </c>
      <c r="E22" s="3" t="s">
        <v>73</v>
      </c>
      <c r="F22" s="3" t="s">
        <v>78</v>
      </c>
      <c r="G22" s="3" t="s">
        <v>78</v>
      </c>
      <c r="H22" s="3" t="s">
        <v>78</v>
      </c>
      <c r="I22" s="3" t="s">
        <v>78</v>
      </c>
      <c r="J22" s="10"/>
    </row>
    <row r="23" spans="1:10" x14ac:dyDescent="0.15">
      <c r="A23" s="14">
        <v>42113</v>
      </c>
      <c r="B23" s="3" t="s">
        <v>15</v>
      </c>
      <c r="C23" s="3" t="s">
        <v>11</v>
      </c>
      <c r="D23" s="3" t="s">
        <v>81</v>
      </c>
      <c r="E23" s="3" t="s">
        <v>82</v>
      </c>
      <c r="F23" s="3" t="s">
        <v>71</v>
      </c>
      <c r="G23" s="3" t="s">
        <v>71</v>
      </c>
      <c r="H23" s="3" t="s">
        <v>77</v>
      </c>
      <c r="I23" s="3" t="s">
        <v>78</v>
      </c>
      <c r="J23" s="10"/>
    </row>
    <row r="24" spans="1:10" x14ac:dyDescent="0.15">
      <c r="A24" s="14">
        <v>42114</v>
      </c>
      <c r="B24" s="3" t="s">
        <v>15</v>
      </c>
      <c r="C24" s="3" t="s">
        <v>115</v>
      </c>
      <c r="D24" s="3" t="s">
        <v>86</v>
      </c>
      <c r="E24" s="3" t="s">
        <v>83</v>
      </c>
      <c r="F24" s="3" t="s">
        <v>81</v>
      </c>
      <c r="G24" s="3" t="s">
        <v>81</v>
      </c>
      <c r="H24" s="3" t="s">
        <v>84</v>
      </c>
      <c r="I24" s="3" t="s">
        <v>84</v>
      </c>
    </row>
    <row r="25" spans="1:10" x14ac:dyDescent="0.15">
      <c r="A25" s="14">
        <v>42115</v>
      </c>
      <c r="B25" s="3" t="s">
        <v>15</v>
      </c>
      <c r="C25" s="3" t="s">
        <v>27</v>
      </c>
      <c r="D25" s="10">
        <v>8</v>
      </c>
      <c r="E25" s="3" t="s">
        <v>85</v>
      </c>
      <c r="F25" s="3" t="s">
        <v>87</v>
      </c>
      <c r="G25" s="3" t="s">
        <v>88</v>
      </c>
      <c r="H25" s="3" t="s">
        <v>89</v>
      </c>
      <c r="I25" s="3" t="s">
        <v>90</v>
      </c>
    </row>
    <row r="26" spans="1:10" x14ac:dyDescent="0.15">
      <c r="A26" s="14">
        <v>42116</v>
      </c>
      <c r="B26" s="3" t="s">
        <v>97</v>
      </c>
      <c r="C26" s="3" t="s">
        <v>98</v>
      </c>
      <c r="D26" s="3" t="s">
        <v>101</v>
      </c>
      <c r="E26" s="3" t="s">
        <v>92</v>
      </c>
      <c r="F26" s="3" t="s">
        <v>93</v>
      </c>
      <c r="G26" s="3" t="s">
        <v>94</v>
      </c>
      <c r="H26" s="3" t="s">
        <v>91</v>
      </c>
      <c r="I26" s="3" t="s">
        <v>95</v>
      </c>
    </row>
    <row r="27" spans="1:10" x14ac:dyDescent="0.15">
      <c r="A27" s="14">
        <v>42117</v>
      </c>
      <c r="B27" s="3" t="s">
        <v>15</v>
      </c>
      <c r="C27" s="3" t="s">
        <v>100</v>
      </c>
      <c r="D27" s="3" t="s">
        <v>102</v>
      </c>
      <c r="E27" s="3" t="s">
        <v>105</v>
      </c>
      <c r="F27" s="3" t="s">
        <v>108</v>
      </c>
      <c r="G27" s="3" t="s">
        <v>110</v>
      </c>
      <c r="H27" s="3" t="s">
        <v>103</v>
      </c>
      <c r="I27" s="3" t="s">
        <v>111</v>
      </c>
    </row>
    <row r="28" spans="1:10" x14ac:dyDescent="0.15">
      <c r="A28" s="14">
        <v>42118</v>
      </c>
      <c r="B28" s="3" t="s">
        <v>17</v>
      </c>
      <c r="C28" s="3" t="s">
        <v>21</v>
      </c>
      <c r="D28" s="3" t="s">
        <v>103</v>
      </c>
      <c r="E28" s="3" t="s">
        <v>99</v>
      </c>
      <c r="F28" s="3" t="s">
        <v>108</v>
      </c>
      <c r="G28" s="3" t="s">
        <v>99</v>
      </c>
      <c r="H28" s="3" t="s">
        <v>101</v>
      </c>
      <c r="I28" s="3" t="s">
        <v>109</v>
      </c>
    </row>
    <row r="29" spans="1:10" x14ac:dyDescent="0.15">
      <c r="A29" s="14">
        <v>42119</v>
      </c>
      <c r="B29" s="3" t="s">
        <v>13</v>
      </c>
      <c r="C29" s="3" t="s">
        <v>99</v>
      </c>
      <c r="D29" s="3" t="s">
        <v>103</v>
      </c>
      <c r="E29" s="3" t="s">
        <v>102</v>
      </c>
      <c r="F29" s="3" t="s">
        <v>106</v>
      </c>
      <c r="G29" s="3" t="s">
        <v>106</v>
      </c>
      <c r="H29" s="3" t="s">
        <v>101</v>
      </c>
      <c r="I29" s="3" t="s">
        <v>101</v>
      </c>
    </row>
    <row r="30" spans="1:10" x14ac:dyDescent="0.15">
      <c r="A30" s="14">
        <v>42120</v>
      </c>
      <c r="B30" s="3" t="s">
        <v>114</v>
      </c>
      <c r="C30" s="3" t="s">
        <v>113</v>
      </c>
      <c r="D30" s="3" t="s">
        <v>120</v>
      </c>
      <c r="E30" s="3" t="s">
        <v>104</v>
      </c>
      <c r="F30" s="3" t="s">
        <v>106</v>
      </c>
      <c r="G30" s="3" t="s">
        <v>107</v>
      </c>
      <c r="H30" s="3" t="s">
        <v>103</v>
      </c>
      <c r="I30" s="3" t="s">
        <v>101</v>
      </c>
    </row>
    <row r="31" spans="1:10" x14ac:dyDescent="0.15">
      <c r="A31" s="14">
        <v>42121</v>
      </c>
      <c r="B31" s="3" t="s">
        <v>120</v>
      </c>
      <c r="C31" s="3" t="s">
        <v>121</v>
      </c>
      <c r="D31" s="3" t="s">
        <v>122</v>
      </c>
      <c r="E31" s="3" t="s">
        <v>21</v>
      </c>
      <c r="F31" s="3" t="s">
        <v>117</v>
      </c>
      <c r="G31" s="3" t="s">
        <v>119</v>
      </c>
      <c r="H31" s="3" t="s">
        <v>118</v>
      </c>
      <c r="I31" s="3" t="s">
        <v>118</v>
      </c>
    </row>
    <row r="32" spans="1:10" x14ac:dyDescent="0.15">
      <c r="A32" s="14">
        <v>42122</v>
      </c>
      <c r="B32" s="5">
        <v>1</v>
      </c>
      <c r="C32" s="5">
        <v>7</v>
      </c>
      <c r="D32" s="5">
        <v>3</v>
      </c>
      <c r="E32" s="5">
        <v>7</v>
      </c>
      <c r="F32" s="5">
        <v>10</v>
      </c>
      <c r="G32" s="5">
        <v>6</v>
      </c>
      <c r="H32" s="5">
        <v>1</v>
      </c>
      <c r="I32" s="5">
        <v>3</v>
      </c>
    </row>
    <row r="33" spans="1:9" x14ac:dyDescent="0.15">
      <c r="A33" s="14">
        <v>42123</v>
      </c>
      <c r="B33" s="5">
        <v>1</v>
      </c>
      <c r="C33" s="5">
        <v>5</v>
      </c>
      <c r="D33" s="5">
        <v>0</v>
      </c>
      <c r="E33" s="5">
        <v>4</v>
      </c>
      <c r="F33" s="5">
        <v>9</v>
      </c>
      <c r="G33" s="5">
        <v>8</v>
      </c>
      <c r="H33" s="5">
        <v>1</v>
      </c>
      <c r="I33" s="5">
        <v>0</v>
      </c>
    </row>
    <row r="34" spans="1:9" x14ac:dyDescent="0.15">
      <c r="A34" s="14">
        <v>42124</v>
      </c>
      <c r="B34" s="5">
        <v>7</v>
      </c>
      <c r="C34" s="5">
        <v>11</v>
      </c>
      <c r="D34" s="5">
        <v>2</v>
      </c>
      <c r="E34" s="5">
        <v>4</v>
      </c>
      <c r="F34" s="5">
        <v>13</v>
      </c>
      <c r="G34" s="5">
        <v>10</v>
      </c>
      <c r="H34" s="5">
        <v>2</v>
      </c>
      <c r="I34" s="5">
        <v>1</v>
      </c>
    </row>
    <row r="35" spans="1:9" x14ac:dyDescent="0.15">
      <c r="B35" s="18">
        <f>B5+B7+B8+B9+B10+B11+B12+B13+B14+B15+B17+B18+B19+B20+B21+B22+B24+B23+B25+B26+B27+B28+B29+B30+B31+B32+B33</f>
        <v>130</v>
      </c>
      <c r="C35" s="10">
        <f>C4+C5+C7+C8+C9+C10+C11+C12+C13+C14+C15+C17+C18+C19+C20+C21+C22+C24+C23+C25+C26+C27+C28+C29+C30+C31+C32+C33</f>
        <v>288</v>
      </c>
      <c r="D35" s="10">
        <f>D4+D5+D7+D8+D9+D10+D11+D12+D13+D14+D15+D17+D18+D19+D20+D21+D22+D24+D23+D25+D26+D27+D28+D29+D30+D31+D32+D33</f>
        <v>96</v>
      </c>
      <c r="E35" s="45">
        <f t="shared" ref="E35" si="0">E5+E6+E8+E9+E10+E11+E12+E13+E14+E15+E16+E18+E19+E20+E21+E22+E23+E25+E24+E26+E27+E28+E29+E30+E31+E32+E33+E34</f>
        <v>154</v>
      </c>
    </row>
  </sheetData>
  <mergeCells count="4">
    <mergeCell ref="F1:I1"/>
    <mergeCell ref="B2:C2"/>
    <mergeCell ref="B1:D1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D34" sqref="D34"/>
    </sheetView>
  </sheetViews>
  <sheetFormatPr defaultRowHeight="13.5" x14ac:dyDescent="0.15"/>
  <cols>
    <col min="1" max="1" width="10.5" style="10" bestFit="1" customWidth="1"/>
    <col min="2" max="3" width="9.625" style="10" bestFit="1" customWidth="1"/>
    <col min="4" max="4" width="12" style="10" customWidth="1"/>
    <col min="5" max="5" width="9.625" style="10" bestFit="1" customWidth="1"/>
    <col min="6" max="8" width="9.5" style="10" bestFit="1" customWidth="1"/>
  </cols>
  <sheetData>
    <row r="1" spans="1:9" s="1" customFormat="1" ht="27.75" customHeight="1" x14ac:dyDescent="0.25">
      <c r="A1" s="15" t="s">
        <v>2</v>
      </c>
      <c r="B1" s="98" t="s">
        <v>6</v>
      </c>
      <c r="C1" s="98"/>
      <c r="D1" s="15" t="s">
        <v>7</v>
      </c>
      <c r="E1" s="98" t="s">
        <v>8</v>
      </c>
      <c r="F1" s="98"/>
      <c r="G1" s="98"/>
      <c r="H1" s="98"/>
    </row>
    <row r="2" spans="1:9" ht="15.75" customHeight="1" x14ac:dyDescent="0.15">
      <c r="A2" s="5"/>
      <c r="B2" s="5" t="s">
        <v>5</v>
      </c>
      <c r="C2" s="5" t="s">
        <v>0</v>
      </c>
      <c r="D2" s="12" t="s">
        <v>7</v>
      </c>
      <c r="E2" s="13" t="s">
        <v>1</v>
      </c>
      <c r="F2" s="13" t="s">
        <v>9</v>
      </c>
      <c r="G2" s="13" t="s">
        <v>3</v>
      </c>
      <c r="H2" s="13" t="s">
        <v>4</v>
      </c>
    </row>
    <row r="3" spans="1:9" x14ac:dyDescent="0.15">
      <c r="A3" s="14">
        <v>42064</v>
      </c>
      <c r="B3" s="2">
        <v>4</v>
      </c>
      <c r="C3" s="3">
        <v>0</v>
      </c>
      <c r="D3" s="3">
        <v>2</v>
      </c>
      <c r="E3" s="3">
        <v>7</v>
      </c>
      <c r="F3" s="3">
        <v>7</v>
      </c>
      <c r="G3" s="3">
        <v>0</v>
      </c>
      <c r="H3" s="3">
        <v>0</v>
      </c>
    </row>
    <row r="4" spans="1:9" x14ac:dyDescent="0.15">
      <c r="A4" s="14">
        <v>42065</v>
      </c>
      <c r="B4" s="3" t="s">
        <v>11</v>
      </c>
      <c r="C4" s="3">
        <v>0</v>
      </c>
      <c r="D4" s="3">
        <v>4</v>
      </c>
      <c r="E4" s="3">
        <v>7</v>
      </c>
      <c r="F4" s="3">
        <v>5</v>
      </c>
      <c r="G4" s="3">
        <v>0</v>
      </c>
      <c r="H4" s="3">
        <v>2</v>
      </c>
    </row>
    <row r="5" spans="1:9" x14ac:dyDescent="0.15">
      <c r="A5" s="14">
        <v>42066</v>
      </c>
      <c r="B5" s="3" t="s">
        <v>12</v>
      </c>
      <c r="C5" s="3">
        <v>1</v>
      </c>
      <c r="D5" s="3">
        <v>3</v>
      </c>
      <c r="E5" s="3">
        <v>3</v>
      </c>
      <c r="F5" s="3">
        <v>3</v>
      </c>
      <c r="G5" s="3">
        <v>0</v>
      </c>
      <c r="H5" s="3">
        <v>0</v>
      </c>
    </row>
    <row r="6" spans="1:9" x14ac:dyDescent="0.15">
      <c r="A6" s="14">
        <v>42067</v>
      </c>
      <c r="B6" s="3" t="s">
        <v>13</v>
      </c>
      <c r="C6" s="3">
        <v>2</v>
      </c>
      <c r="D6" s="3">
        <v>2</v>
      </c>
      <c r="E6" s="3">
        <v>2</v>
      </c>
      <c r="F6" s="3">
        <v>2</v>
      </c>
      <c r="G6" s="3">
        <v>0</v>
      </c>
      <c r="H6" s="3">
        <v>0</v>
      </c>
      <c r="I6" s="10"/>
    </row>
    <row r="7" spans="1:9" x14ac:dyDescent="0.15">
      <c r="A7" s="14">
        <v>42068</v>
      </c>
      <c r="B7" s="3" t="s">
        <v>14</v>
      </c>
      <c r="C7" s="3">
        <v>2</v>
      </c>
      <c r="D7" s="3">
        <v>9</v>
      </c>
      <c r="E7" s="3">
        <v>9</v>
      </c>
      <c r="F7" s="3">
        <v>8</v>
      </c>
      <c r="G7" s="3">
        <v>1</v>
      </c>
      <c r="H7" s="3">
        <v>0</v>
      </c>
      <c r="I7" s="10"/>
    </row>
    <row r="8" spans="1:9" x14ac:dyDescent="0.15">
      <c r="A8" s="14">
        <v>42069</v>
      </c>
      <c r="B8" s="3">
        <v>9</v>
      </c>
      <c r="C8" s="3">
        <v>2</v>
      </c>
      <c r="D8" s="3">
        <v>2</v>
      </c>
      <c r="E8" s="3">
        <v>4</v>
      </c>
      <c r="F8" s="3">
        <v>3</v>
      </c>
      <c r="G8" s="3">
        <v>1</v>
      </c>
      <c r="H8" s="3">
        <v>0</v>
      </c>
      <c r="I8" s="10"/>
    </row>
    <row r="9" spans="1:9" x14ac:dyDescent="0.15">
      <c r="A9" s="14">
        <v>42070</v>
      </c>
      <c r="B9" s="3">
        <v>8</v>
      </c>
      <c r="C9" s="3">
        <v>0</v>
      </c>
      <c r="D9" s="3">
        <v>2</v>
      </c>
      <c r="E9" s="3">
        <v>3</v>
      </c>
      <c r="F9" s="3">
        <v>3</v>
      </c>
      <c r="G9" s="3">
        <v>0</v>
      </c>
      <c r="H9" s="3">
        <v>0</v>
      </c>
      <c r="I9" s="10"/>
    </row>
    <row r="10" spans="1:9" x14ac:dyDescent="0.15">
      <c r="A10" s="14">
        <v>42071</v>
      </c>
      <c r="B10" s="3" t="s">
        <v>11</v>
      </c>
      <c r="C10" s="3">
        <v>0</v>
      </c>
      <c r="D10" s="3">
        <v>2</v>
      </c>
      <c r="E10" s="3">
        <v>0</v>
      </c>
      <c r="F10" s="3">
        <v>0</v>
      </c>
      <c r="G10" s="3">
        <v>0</v>
      </c>
      <c r="H10" s="3">
        <v>0</v>
      </c>
      <c r="I10" s="10"/>
    </row>
    <row r="11" spans="1:9" x14ac:dyDescent="0.15">
      <c r="A11" s="14">
        <v>42072</v>
      </c>
      <c r="B11" s="3" t="s">
        <v>17</v>
      </c>
      <c r="C11" s="3" t="s">
        <v>10</v>
      </c>
      <c r="D11" s="3" t="s">
        <v>17</v>
      </c>
      <c r="E11" s="3" t="s">
        <v>13</v>
      </c>
      <c r="F11" s="3" t="s">
        <v>15</v>
      </c>
      <c r="G11" s="3" t="s">
        <v>16</v>
      </c>
      <c r="H11" s="3" t="s">
        <v>16</v>
      </c>
      <c r="I11" s="10"/>
    </row>
    <row r="12" spans="1:9" x14ac:dyDescent="0.15">
      <c r="A12" s="14">
        <v>42073</v>
      </c>
      <c r="B12" s="3" t="s">
        <v>18</v>
      </c>
      <c r="C12" s="3" t="s">
        <v>10</v>
      </c>
      <c r="D12" s="3" t="s">
        <v>13</v>
      </c>
      <c r="E12" s="3">
        <v>2</v>
      </c>
      <c r="F12" s="3">
        <v>0</v>
      </c>
      <c r="G12" s="3">
        <v>2</v>
      </c>
      <c r="H12" s="3">
        <v>0</v>
      </c>
      <c r="I12" s="10"/>
    </row>
    <row r="13" spans="1:9" x14ac:dyDescent="0.15">
      <c r="A13" s="14">
        <v>42074</v>
      </c>
      <c r="B13" s="3" t="s">
        <v>19</v>
      </c>
      <c r="C13" s="3" t="s">
        <v>15</v>
      </c>
      <c r="D13" s="3" t="s">
        <v>13</v>
      </c>
      <c r="E13" s="3">
        <v>3</v>
      </c>
      <c r="F13" s="3">
        <v>2</v>
      </c>
      <c r="G13" s="3">
        <v>1</v>
      </c>
      <c r="H13" s="3">
        <v>0</v>
      </c>
      <c r="I13" s="10"/>
    </row>
    <row r="14" spans="1:9" x14ac:dyDescent="0.15">
      <c r="A14" s="14">
        <v>42075</v>
      </c>
      <c r="B14" s="3" t="s">
        <v>20</v>
      </c>
      <c r="C14" s="3" t="s">
        <v>10</v>
      </c>
      <c r="D14" s="3" t="s">
        <v>13</v>
      </c>
      <c r="E14" s="3">
        <v>7</v>
      </c>
      <c r="F14" s="3">
        <v>7</v>
      </c>
      <c r="G14" s="3">
        <v>0</v>
      </c>
      <c r="H14" s="3">
        <v>0</v>
      </c>
      <c r="I14" s="10"/>
    </row>
    <row r="15" spans="1:9" x14ac:dyDescent="0.15">
      <c r="A15" s="14">
        <v>42076</v>
      </c>
      <c r="B15" s="3" t="s">
        <v>21</v>
      </c>
      <c r="C15" s="3" t="s">
        <v>10</v>
      </c>
      <c r="D15" s="3" t="s">
        <v>11</v>
      </c>
      <c r="E15" s="3">
        <v>2</v>
      </c>
      <c r="F15" s="3">
        <v>2</v>
      </c>
      <c r="G15" s="3">
        <v>0</v>
      </c>
      <c r="H15" s="3">
        <v>0</v>
      </c>
      <c r="I15" s="10"/>
    </row>
    <row r="16" spans="1:9" x14ac:dyDescent="0.15">
      <c r="A16" s="14">
        <v>42077</v>
      </c>
      <c r="B16" s="3" t="s">
        <v>22</v>
      </c>
      <c r="C16" s="3" t="s">
        <v>16</v>
      </c>
      <c r="D16" s="18">
        <v>3</v>
      </c>
      <c r="E16" s="3">
        <v>9</v>
      </c>
      <c r="F16" s="3">
        <v>6</v>
      </c>
      <c r="G16" s="3">
        <v>2</v>
      </c>
      <c r="H16" s="3">
        <v>1</v>
      </c>
      <c r="I16" s="10"/>
    </row>
    <row r="17" spans="1:9" x14ac:dyDescent="0.15">
      <c r="A17" s="14">
        <v>42078</v>
      </c>
      <c r="B17" s="3" t="s">
        <v>23</v>
      </c>
      <c r="C17" s="3" t="s">
        <v>16</v>
      </c>
      <c r="D17" s="3" t="s">
        <v>17</v>
      </c>
      <c r="E17" s="3">
        <v>7</v>
      </c>
      <c r="F17" s="3">
        <v>5</v>
      </c>
      <c r="G17" s="3">
        <v>1</v>
      </c>
      <c r="H17" s="3">
        <v>1</v>
      </c>
      <c r="I17" s="10"/>
    </row>
    <row r="18" spans="1:9" x14ac:dyDescent="0.15">
      <c r="A18" s="14">
        <v>42079</v>
      </c>
      <c r="B18" s="3" t="s">
        <v>24</v>
      </c>
      <c r="C18" s="3" t="s">
        <v>16</v>
      </c>
      <c r="D18" s="3" t="s">
        <v>13</v>
      </c>
      <c r="E18" s="3">
        <v>6</v>
      </c>
      <c r="F18" s="3">
        <v>5</v>
      </c>
      <c r="G18" s="3">
        <v>0</v>
      </c>
      <c r="H18" s="3">
        <v>1</v>
      </c>
      <c r="I18" s="10"/>
    </row>
    <row r="19" spans="1:9" x14ac:dyDescent="0.15">
      <c r="A19" s="14">
        <v>42080</v>
      </c>
      <c r="B19" s="3" t="s">
        <v>25</v>
      </c>
      <c r="C19" s="3" t="s">
        <v>17</v>
      </c>
      <c r="D19" s="3" t="s">
        <v>15</v>
      </c>
      <c r="E19" s="3">
        <v>4</v>
      </c>
      <c r="F19" s="3">
        <v>2</v>
      </c>
      <c r="G19" s="3">
        <v>0</v>
      </c>
      <c r="H19" s="3">
        <v>2</v>
      </c>
      <c r="I19" s="10"/>
    </row>
    <row r="20" spans="1:9" x14ac:dyDescent="0.15">
      <c r="A20" s="14">
        <v>42081</v>
      </c>
      <c r="B20" s="3" t="s">
        <v>26</v>
      </c>
      <c r="C20" s="3" t="s">
        <v>16</v>
      </c>
      <c r="D20" s="3" t="s">
        <v>10</v>
      </c>
      <c r="E20" s="3">
        <v>7</v>
      </c>
      <c r="F20" s="3">
        <v>2</v>
      </c>
      <c r="G20" s="3">
        <v>5</v>
      </c>
      <c r="H20" s="3">
        <v>0</v>
      </c>
      <c r="I20" s="10"/>
    </row>
    <row r="21" spans="1:9" x14ac:dyDescent="0.15">
      <c r="A21" s="14">
        <v>42082</v>
      </c>
      <c r="B21" s="3" t="s">
        <v>18</v>
      </c>
      <c r="C21" s="3" t="s">
        <v>15</v>
      </c>
      <c r="D21" s="3" t="s">
        <v>15</v>
      </c>
      <c r="E21" s="3">
        <v>1</v>
      </c>
      <c r="F21" s="3">
        <v>1</v>
      </c>
      <c r="G21" s="3">
        <v>0</v>
      </c>
      <c r="H21" s="3">
        <v>0</v>
      </c>
      <c r="I21" s="10"/>
    </row>
    <row r="22" spans="1:9" x14ac:dyDescent="0.15">
      <c r="A22" s="14">
        <v>42083</v>
      </c>
      <c r="B22" s="3" t="s">
        <v>24</v>
      </c>
      <c r="C22" s="3" t="s">
        <v>10</v>
      </c>
      <c r="D22" s="3" t="s">
        <v>12</v>
      </c>
      <c r="E22" s="3">
        <v>2</v>
      </c>
      <c r="F22" s="3">
        <v>1</v>
      </c>
      <c r="G22" s="3">
        <v>1</v>
      </c>
      <c r="H22" s="3">
        <v>0</v>
      </c>
    </row>
    <row r="23" spans="1:9" x14ac:dyDescent="0.15">
      <c r="A23" s="14">
        <v>42084</v>
      </c>
      <c r="B23" s="3" t="s">
        <v>27</v>
      </c>
      <c r="C23" s="3" t="s">
        <v>10</v>
      </c>
      <c r="D23" s="3" t="s">
        <v>16</v>
      </c>
      <c r="E23" s="3">
        <v>5</v>
      </c>
      <c r="F23" s="3">
        <v>0</v>
      </c>
      <c r="G23" s="3">
        <v>1</v>
      </c>
      <c r="H23" s="3">
        <v>4</v>
      </c>
    </row>
    <row r="24" spans="1:9" x14ac:dyDescent="0.15">
      <c r="A24" s="14">
        <v>42085</v>
      </c>
      <c r="B24" s="3">
        <v>8</v>
      </c>
      <c r="C24" s="3" t="s">
        <v>16</v>
      </c>
      <c r="D24" s="3" t="s">
        <v>15</v>
      </c>
      <c r="E24" s="3">
        <v>2</v>
      </c>
      <c r="F24" s="3">
        <v>1</v>
      </c>
      <c r="G24" s="3">
        <v>1</v>
      </c>
      <c r="H24" s="3">
        <v>0</v>
      </c>
    </row>
    <row r="25" spans="1:9" x14ac:dyDescent="0.15">
      <c r="A25" s="14">
        <v>42086</v>
      </c>
      <c r="B25" s="3">
        <v>9</v>
      </c>
      <c r="C25" s="3" t="s">
        <v>13</v>
      </c>
      <c r="D25" s="3" t="s">
        <v>16</v>
      </c>
      <c r="E25" s="3">
        <v>0</v>
      </c>
      <c r="F25" s="3">
        <v>0</v>
      </c>
      <c r="G25" s="3">
        <v>0</v>
      </c>
      <c r="H25" s="3">
        <v>0</v>
      </c>
    </row>
    <row r="26" spans="1:9" x14ac:dyDescent="0.15">
      <c r="A26" s="14">
        <v>42087</v>
      </c>
      <c r="B26" s="3">
        <v>11</v>
      </c>
      <c r="C26" s="3">
        <v>1</v>
      </c>
      <c r="D26" s="3">
        <v>5</v>
      </c>
      <c r="E26" s="3">
        <v>17</v>
      </c>
      <c r="F26" s="3">
        <v>10</v>
      </c>
      <c r="G26" s="3">
        <v>2</v>
      </c>
      <c r="H26" s="3">
        <v>5</v>
      </c>
    </row>
    <row r="27" spans="1:9" x14ac:dyDescent="0.15">
      <c r="A27" s="14">
        <v>42088</v>
      </c>
      <c r="B27" s="3">
        <v>15</v>
      </c>
      <c r="C27" s="3">
        <v>2</v>
      </c>
      <c r="D27" s="3">
        <v>2</v>
      </c>
      <c r="E27" s="3">
        <v>2</v>
      </c>
      <c r="F27" s="3">
        <v>2</v>
      </c>
      <c r="G27" s="3">
        <v>0</v>
      </c>
      <c r="H27" s="3">
        <v>0</v>
      </c>
    </row>
    <row r="28" spans="1:9" x14ac:dyDescent="0.15">
      <c r="A28" s="14">
        <v>42089</v>
      </c>
      <c r="B28" s="3" t="s">
        <v>31</v>
      </c>
      <c r="C28" s="3" t="s">
        <v>29</v>
      </c>
      <c r="D28" s="3">
        <v>4</v>
      </c>
      <c r="E28" s="3" t="s">
        <v>34</v>
      </c>
      <c r="F28" s="3" t="s">
        <v>34</v>
      </c>
      <c r="G28" s="3" t="s">
        <v>34</v>
      </c>
      <c r="H28" s="3" t="s">
        <v>34</v>
      </c>
    </row>
    <row r="29" spans="1:9" x14ac:dyDescent="0.15">
      <c r="A29" s="14">
        <v>42090</v>
      </c>
      <c r="B29" s="3" t="s">
        <v>30</v>
      </c>
      <c r="C29" s="3" t="s">
        <v>28</v>
      </c>
      <c r="D29" s="3" t="s">
        <v>32</v>
      </c>
      <c r="E29" s="3" t="s">
        <v>33</v>
      </c>
      <c r="F29" s="3" t="s">
        <v>35</v>
      </c>
      <c r="G29" s="3" t="s">
        <v>34</v>
      </c>
      <c r="H29" s="3" t="s">
        <v>34</v>
      </c>
    </row>
    <row r="30" spans="1:9" x14ac:dyDescent="0.15">
      <c r="A30" s="14">
        <v>42091</v>
      </c>
      <c r="B30" s="5">
        <v>27</v>
      </c>
      <c r="C30" s="5">
        <v>1</v>
      </c>
      <c r="D30" s="5">
        <v>5</v>
      </c>
      <c r="E30" s="5">
        <v>3</v>
      </c>
      <c r="F30" s="5">
        <v>3</v>
      </c>
      <c r="G30" s="5">
        <v>0</v>
      </c>
      <c r="H30" s="5">
        <v>0</v>
      </c>
    </row>
    <row r="31" spans="1:9" x14ac:dyDescent="0.15">
      <c r="A31" s="14">
        <v>42092</v>
      </c>
      <c r="B31" s="5">
        <v>18</v>
      </c>
      <c r="C31" s="5">
        <v>2</v>
      </c>
      <c r="D31" s="5">
        <v>2</v>
      </c>
      <c r="E31" s="5">
        <v>5</v>
      </c>
      <c r="F31" s="5">
        <v>3</v>
      </c>
      <c r="G31" s="5">
        <v>1</v>
      </c>
      <c r="H31" s="5">
        <v>1</v>
      </c>
    </row>
    <row r="32" spans="1:9" x14ac:dyDescent="0.15">
      <c r="A32" s="14">
        <v>42093</v>
      </c>
      <c r="B32" s="5">
        <v>10</v>
      </c>
      <c r="C32" s="5">
        <v>1</v>
      </c>
      <c r="D32" s="5">
        <v>5</v>
      </c>
      <c r="E32" s="5">
        <v>5</v>
      </c>
      <c r="F32" s="5">
        <v>4</v>
      </c>
      <c r="G32" s="5">
        <v>1</v>
      </c>
      <c r="H32" s="5">
        <v>0</v>
      </c>
    </row>
    <row r="33" spans="1:8" x14ac:dyDescent="0.15">
      <c r="A33" s="14">
        <v>42094</v>
      </c>
      <c r="B33" s="5">
        <v>9</v>
      </c>
      <c r="C33" s="5">
        <v>0</v>
      </c>
      <c r="D33" s="5">
        <v>1</v>
      </c>
      <c r="E33" s="5">
        <v>6</v>
      </c>
      <c r="F33" s="5">
        <v>3</v>
      </c>
      <c r="G33" s="5">
        <v>1</v>
      </c>
      <c r="H33" s="5">
        <v>2</v>
      </c>
    </row>
    <row r="34" spans="1:8" x14ac:dyDescent="0.15">
      <c r="B34" s="18">
        <f>B4+B6+B7+B8+B9+B10+B11+B12+B13+B14+B16+B17+B18+B19+B20+B21+B23+B22+B24+B25+B26+B27+B28+B29+B30+B31+B32</f>
        <v>307</v>
      </c>
      <c r="D34" s="10">
        <f>D3+D4+D6+D7+D8+D9+D10+D11+D12+D13+D14+D16+D17+D18+D19+D20+D21+D23+D22+D24+D25+D26+D27+D28+D29+D30+D31+D32</f>
        <v>90</v>
      </c>
    </row>
  </sheetData>
  <mergeCells count="2">
    <mergeCell ref="B1:C1"/>
    <mergeCell ref="E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3" sqref="B3:C30"/>
    </sheetView>
  </sheetViews>
  <sheetFormatPr defaultRowHeight="13.5" x14ac:dyDescent="0.15"/>
  <cols>
    <col min="1" max="1" width="10.5" style="10" bestFit="1" customWidth="1"/>
    <col min="2" max="3" width="9.625" style="10" bestFit="1" customWidth="1"/>
    <col min="4" max="4" width="12" style="10" customWidth="1"/>
    <col min="5" max="5" width="9.625" style="10" bestFit="1" customWidth="1"/>
    <col min="6" max="8" width="9.5" style="10" bestFit="1" customWidth="1"/>
  </cols>
  <sheetData>
    <row r="1" spans="1:8" s="1" customFormat="1" ht="27.75" customHeight="1" x14ac:dyDescent="0.25">
      <c r="A1" s="15" t="s">
        <v>2</v>
      </c>
      <c r="B1" s="98" t="s">
        <v>6</v>
      </c>
      <c r="C1" s="98"/>
      <c r="D1" s="15" t="s">
        <v>7</v>
      </c>
      <c r="E1" s="98" t="s">
        <v>8</v>
      </c>
      <c r="F1" s="98"/>
      <c r="G1" s="98"/>
      <c r="H1" s="98"/>
    </row>
    <row r="2" spans="1:8" ht="15.75" customHeight="1" x14ac:dyDescent="0.15">
      <c r="A2" s="5"/>
      <c r="B2" s="5" t="s">
        <v>5</v>
      </c>
      <c r="C2" s="5" t="s">
        <v>0</v>
      </c>
      <c r="D2" s="12" t="s">
        <v>7</v>
      </c>
      <c r="E2" s="13" t="s">
        <v>1</v>
      </c>
      <c r="F2" s="13" t="s">
        <v>9</v>
      </c>
      <c r="G2" s="13" t="s">
        <v>3</v>
      </c>
      <c r="H2" s="13" t="s">
        <v>4</v>
      </c>
    </row>
    <row r="3" spans="1:8" ht="15.75" customHeight="1" x14ac:dyDescent="0.15">
      <c r="A3" s="14">
        <v>42036</v>
      </c>
      <c r="B3" s="3">
        <v>8</v>
      </c>
      <c r="C3" s="3">
        <v>1</v>
      </c>
      <c r="D3" s="16">
        <v>2</v>
      </c>
      <c r="E3" s="17">
        <v>3</v>
      </c>
      <c r="F3" s="17">
        <v>2</v>
      </c>
      <c r="G3" s="17">
        <v>1</v>
      </c>
      <c r="H3" s="17">
        <v>0</v>
      </c>
    </row>
    <row r="4" spans="1:8" ht="15.75" customHeight="1" x14ac:dyDescent="0.15">
      <c r="A4" s="14">
        <v>42037</v>
      </c>
      <c r="B4" s="3">
        <v>8</v>
      </c>
      <c r="C4" s="3">
        <v>1</v>
      </c>
      <c r="D4" s="16">
        <v>3</v>
      </c>
      <c r="E4" s="17">
        <v>6</v>
      </c>
      <c r="F4" s="17">
        <v>5</v>
      </c>
      <c r="G4" s="17">
        <v>0</v>
      </c>
      <c r="H4" s="17">
        <v>1</v>
      </c>
    </row>
    <row r="5" spans="1:8" ht="15.75" customHeight="1" x14ac:dyDescent="0.15">
      <c r="A5" s="14">
        <v>42038</v>
      </c>
      <c r="B5" s="3">
        <v>4</v>
      </c>
      <c r="C5" s="3">
        <v>0</v>
      </c>
      <c r="D5" s="16">
        <v>3</v>
      </c>
      <c r="E5" s="17">
        <v>10</v>
      </c>
      <c r="F5" s="17">
        <v>8</v>
      </c>
      <c r="G5" s="17">
        <v>0</v>
      </c>
      <c r="H5" s="17">
        <v>2</v>
      </c>
    </row>
    <row r="6" spans="1:8" ht="15.75" customHeight="1" x14ac:dyDescent="0.15">
      <c r="A6" s="14">
        <v>42039</v>
      </c>
      <c r="B6" s="3">
        <v>13</v>
      </c>
      <c r="C6" s="3">
        <v>1</v>
      </c>
      <c r="D6" s="16">
        <v>10</v>
      </c>
      <c r="E6" s="17">
        <v>1</v>
      </c>
      <c r="F6" s="17">
        <v>1</v>
      </c>
      <c r="G6" s="17">
        <v>0</v>
      </c>
      <c r="H6" s="17">
        <v>0</v>
      </c>
    </row>
    <row r="7" spans="1:8" ht="15.75" customHeight="1" x14ac:dyDescent="0.15">
      <c r="A7" s="14">
        <v>42040</v>
      </c>
      <c r="B7" s="3">
        <v>11</v>
      </c>
      <c r="C7" s="3">
        <v>2</v>
      </c>
      <c r="D7" s="16">
        <v>6</v>
      </c>
      <c r="E7" s="17">
        <v>7</v>
      </c>
      <c r="F7" s="17">
        <v>7</v>
      </c>
      <c r="G7" s="17">
        <v>0</v>
      </c>
      <c r="H7" s="17">
        <v>0</v>
      </c>
    </row>
    <row r="8" spans="1:8" ht="15.75" customHeight="1" x14ac:dyDescent="0.15">
      <c r="A8" s="14">
        <v>42041</v>
      </c>
      <c r="B8" s="3">
        <v>11</v>
      </c>
      <c r="C8" s="3">
        <v>2</v>
      </c>
      <c r="D8" s="16">
        <v>4</v>
      </c>
      <c r="E8" s="17">
        <v>4</v>
      </c>
      <c r="F8" s="17">
        <v>4</v>
      </c>
      <c r="G8" s="17">
        <v>0</v>
      </c>
      <c r="H8" s="17">
        <v>0</v>
      </c>
    </row>
    <row r="9" spans="1:8" ht="15.75" customHeight="1" x14ac:dyDescent="0.15">
      <c r="A9" s="14">
        <v>42042</v>
      </c>
      <c r="B9" s="3">
        <v>8</v>
      </c>
      <c r="C9" s="3">
        <v>1</v>
      </c>
      <c r="D9" s="16">
        <v>4</v>
      </c>
      <c r="E9" s="17">
        <v>5</v>
      </c>
      <c r="F9" s="17">
        <v>5</v>
      </c>
      <c r="G9" s="17">
        <v>0</v>
      </c>
      <c r="H9" s="17">
        <v>0</v>
      </c>
    </row>
    <row r="10" spans="1:8" ht="15.75" customHeight="1" x14ac:dyDescent="0.15">
      <c r="A10" s="14">
        <v>42043</v>
      </c>
      <c r="B10" s="3">
        <v>8</v>
      </c>
      <c r="C10" s="3">
        <v>1</v>
      </c>
      <c r="D10" s="16">
        <v>5</v>
      </c>
      <c r="E10" s="17">
        <v>5</v>
      </c>
      <c r="F10" s="17">
        <v>5</v>
      </c>
      <c r="G10" s="17">
        <v>0</v>
      </c>
      <c r="H10" s="17">
        <v>0</v>
      </c>
    </row>
    <row r="11" spans="1:8" ht="15.75" customHeight="1" x14ac:dyDescent="0.15">
      <c r="A11" s="14">
        <v>42044</v>
      </c>
      <c r="B11" s="3">
        <v>13</v>
      </c>
      <c r="C11" s="3">
        <v>1</v>
      </c>
      <c r="D11" s="16">
        <v>5</v>
      </c>
      <c r="E11" s="17">
        <v>0</v>
      </c>
      <c r="F11" s="17">
        <v>0</v>
      </c>
      <c r="G11" s="17">
        <v>0</v>
      </c>
      <c r="H11" s="17">
        <v>0</v>
      </c>
    </row>
    <row r="12" spans="1:8" ht="15.75" customHeight="1" x14ac:dyDescent="0.15">
      <c r="A12" s="14">
        <v>42045</v>
      </c>
      <c r="B12" s="3">
        <v>2</v>
      </c>
      <c r="C12" s="3">
        <v>4</v>
      </c>
      <c r="D12" s="16">
        <v>7</v>
      </c>
      <c r="E12" s="17">
        <v>1</v>
      </c>
      <c r="F12" s="17">
        <v>1</v>
      </c>
      <c r="G12" s="17">
        <v>0</v>
      </c>
      <c r="H12" s="17">
        <v>0</v>
      </c>
    </row>
    <row r="13" spans="1:8" ht="15.75" customHeight="1" x14ac:dyDescent="0.15">
      <c r="A13" s="14">
        <v>42046</v>
      </c>
      <c r="B13" s="3">
        <v>10</v>
      </c>
      <c r="C13" s="3">
        <v>1</v>
      </c>
      <c r="D13" s="16">
        <v>6</v>
      </c>
      <c r="E13" s="17">
        <v>1</v>
      </c>
      <c r="F13" s="17">
        <v>1</v>
      </c>
      <c r="G13" s="17">
        <v>0</v>
      </c>
      <c r="H13" s="17">
        <v>0</v>
      </c>
    </row>
    <row r="14" spans="1:8" ht="15.75" customHeight="1" x14ac:dyDescent="0.15">
      <c r="A14" s="14">
        <v>42047</v>
      </c>
      <c r="B14" s="3">
        <v>22</v>
      </c>
      <c r="C14" s="3">
        <v>1</v>
      </c>
      <c r="D14" s="16">
        <v>3</v>
      </c>
      <c r="E14" s="17">
        <v>4</v>
      </c>
      <c r="F14" s="17">
        <v>4</v>
      </c>
      <c r="G14" s="17">
        <v>0</v>
      </c>
      <c r="H14" s="17">
        <v>0</v>
      </c>
    </row>
    <row r="15" spans="1:8" x14ac:dyDescent="0.15">
      <c r="A15" s="14">
        <v>42048</v>
      </c>
      <c r="B15" s="3">
        <v>13</v>
      </c>
      <c r="C15" s="3">
        <v>2</v>
      </c>
      <c r="D15" s="4">
        <v>3</v>
      </c>
      <c r="E15" s="3">
        <v>8</v>
      </c>
      <c r="F15" s="3">
        <v>8</v>
      </c>
      <c r="G15" s="3">
        <v>0</v>
      </c>
      <c r="H15" s="3">
        <v>0</v>
      </c>
    </row>
    <row r="16" spans="1:8" x14ac:dyDescent="0.15">
      <c r="A16" s="14">
        <v>42049</v>
      </c>
      <c r="B16" s="3">
        <v>10</v>
      </c>
      <c r="C16" s="3">
        <v>1</v>
      </c>
      <c r="D16" s="6">
        <v>5</v>
      </c>
      <c r="E16" s="3">
        <v>1</v>
      </c>
      <c r="F16" s="3">
        <v>1</v>
      </c>
      <c r="G16" s="3">
        <v>0</v>
      </c>
      <c r="H16" s="3">
        <v>0</v>
      </c>
    </row>
    <row r="17" spans="1:8" x14ac:dyDescent="0.15">
      <c r="A17" s="14">
        <v>42050</v>
      </c>
      <c r="B17" s="3">
        <v>14</v>
      </c>
      <c r="C17" s="3">
        <v>1</v>
      </c>
      <c r="D17" s="6">
        <v>5</v>
      </c>
      <c r="E17" s="3">
        <v>1</v>
      </c>
      <c r="F17" s="3">
        <v>1</v>
      </c>
      <c r="G17" s="3">
        <v>0</v>
      </c>
      <c r="H17" s="3">
        <v>0</v>
      </c>
    </row>
    <row r="18" spans="1:8" x14ac:dyDescent="0.15">
      <c r="A18" s="14">
        <v>42051</v>
      </c>
      <c r="B18" s="3">
        <v>7</v>
      </c>
      <c r="C18" s="3">
        <v>0</v>
      </c>
      <c r="D18" s="6">
        <v>4</v>
      </c>
      <c r="E18" s="3">
        <v>1</v>
      </c>
      <c r="F18" s="3">
        <v>1</v>
      </c>
      <c r="G18" s="3">
        <v>0</v>
      </c>
      <c r="H18" s="3">
        <v>0</v>
      </c>
    </row>
    <row r="19" spans="1:8" x14ac:dyDescent="0.15">
      <c r="A19" s="14">
        <v>42052</v>
      </c>
      <c r="B19" s="3">
        <v>5</v>
      </c>
      <c r="C19" s="3">
        <v>0</v>
      </c>
      <c r="D19" s="6">
        <v>6</v>
      </c>
      <c r="E19" s="3">
        <v>7</v>
      </c>
      <c r="F19" s="3">
        <v>5</v>
      </c>
      <c r="G19" s="3">
        <v>2</v>
      </c>
      <c r="H19" s="3">
        <v>0</v>
      </c>
    </row>
    <row r="20" spans="1:8" x14ac:dyDescent="0.15">
      <c r="A20" s="14">
        <v>42053</v>
      </c>
      <c r="B20" s="3">
        <v>11</v>
      </c>
      <c r="C20" s="3">
        <v>4</v>
      </c>
      <c r="D20" s="6">
        <v>6</v>
      </c>
      <c r="E20" s="3">
        <v>5</v>
      </c>
      <c r="F20" s="3">
        <v>0</v>
      </c>
      <c r="G20" s="3">
        <v>0</v>
      </c>
      <c r="H20" s="3">
        <v>0</v>
      </c>
    </row>
    <row r="21" spans="1:8" x14ac:dyDescent="0.15">
      <c r="A21" s="14">
        <v>42054</v>
      </c>
      <c r="B21" s="3">
        <v>13</v>
      </c>
      <c r="C21" s="3">
        <v>3</v>
      </c>
      <c r="D21" s="6">
        <v>9</v>
      </c>
      <c r="E21" s="3">
        <v>8</v>
      </c>
      <c r="F21" s="3">
        <v>7</v>
      </c>
      <c r="G21" s="3">
        <v>0</v>
      </c>
      <c r="H21" s="3">
        <v>1</v>
      </c>
    </row>
    <row r="22" spans="1:8" x14ac:dyDescent="0.15">
      <c r="A22" s="14">
        <v>42055</v>
      </c>
      <c r="B22" s="3">
        <v>7</v>
      </c>
      <c r="C22" s="3">
        <v>0</v>
      </c>
      <c r="D22" s="6">
        <v>10</v>
      </c>
      <c r="E22" s="3">
        <v>1</v>
      </c>
      <c r="F22" s="3">
        <v>0</v>
      </c>
      <c r="G22" s="3">
        <v>1</v>
      </c>
      <c r="H22" s="3">
        <v>0</v>
      </c>
    </row>
    <row r="23" spans="1:8" x14ac:dyDescent="0.15">
      <c r="A23" s="14">
        <v>42056</v>
      </c>
      <c r="B23" s="7">
        <v>6</v>
      </c>
      <c r="C23" s="7">
        <v>0</v>
      </c>
      <c r="D23" s="6">
        <v>4</v>
      </c>
      <c r="E23" s="3">
        <v>5</v>
      </c>
      <c r="F23" s="3">
        <v>5</v>
      </c>
      <c r="G23" s="3">
        <v>0</v>
      </c>
      <c r="H23" s="3">
        <v>0</v>
      </c>
    </row>
    <row r="24" spans="1:8" x14ac:dyDescent="0.15">
      <c r="A24" s="14">
        <v>42057</v>
      </c>
      <c r="B24" s="7">
        <v>6</v>
      </c>
      <c r="C24" s="3">
        <v>0</v>
      </c>
      <c r="D24" s="6">
        <v>6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15">
      <c r="A25" s="14">
        <v>42058</v>
      </c>
      <c r="B25" s="7">
        <v>4</v>
      </c>
      <c r="C25" s="3">
        <v>1</v>
      </c>
      <c r="D25" s="6">
        <v>3</v>
      </c>
      <c r="E25" s="3">
        <v>3</v>
      </c>
      <c r="F25" s="3">
        <v>3</v>
      </c>
      <c r="G25" s="3">
        <v>0</v>
      </c>
      <c r="H25" s="3">
        <v>0</v>
      </c>
    </row>
    <row r="26" spans="1:8" x14ac:dyDescent="0.15">
      <c r="A26" s="14">
        <v>42059</v>
      </c>
      <c r="B26" s="7">
        <v>4</v>
      </c>
      <c r="C26" s="3">
        <v>0</v>
      </c>
      <c r="D26" s="6">
        <v>4</v>
      </c>
      <c r="E26" s="3">
        <v>6</v>
      </c>
      <c r="F26" s="3">
        <v>5</v>
      </c>
      <c r="G26" s="3">
        <v>1</v>
      </c>
      <c r="H26" s="3">
        <v>0</v>
      </c>
    </row>
    <row r="27" spans="1:8" x14ac:dyDescent="0.15">
      <c r="A27" s="14">
        <v>42060</v>
      </c>
      <c r="B27" s="7">
        <v>6</v>
      </c>
      <c r="C27" s="3">
        <v>0</v>
      </c>
      <c r="D27" s="3">
        <v>2</v>
      </c>
      <c r="E27" s="3">
        <v>9</v>
      </c>
      <c r="F27" s="3">
        <v>8</v>
      </c>
      <c r="G27" s="3">
        <v>1</v>
      </c>
      <c r="H27" s="3">
        <v>0</v>
      </c>
    </row>
    <row r="28" spans="1:8" x14ac:dyDescent="0.15">
      <c r="A28" s="14">
        <v>42061</v>
      </c>
      <c r="B28" s="8">
        <v>5</v>
      </c>
      <c r="C28" s="3">
        <v>0</v>
      </c>
      <c r="D28" s="3">
        <v>2</v>
      </c>
      <c r="E28" s="3">
        <v>5</v>
      </c>
      <c r="F28" s="3">
        <v>5</v>
      </c>
      <c r="G28" s="3">
        <v>0</v>
      </c>
      <c r="H28" s="3">
        <v>0</v>
      </c>
    </row>
    <row r="29" spans="1:8" x14ac:dyDescent="0.15">
      <c r="A29" s="14">
        <v>42062</v>
      </c>
      <c r="B29" s="9">
        <v>7</v>
      </c>
      <c r="C29" s="2">
        <v>0</v>
      </c>
      <c r="D29" s="3">
        <v>3</v>
      </c>
      <c r="E29" s="3">
        <v>8</v>
      </c>
      <c r="F29" s="3">
        <v>8</v>
      </c>
      <c r="G29" s="3">
        <v>0</v>
      </c>
      <c r="H29" s="3">
        <v>0</v>
      </c>
    </row>
    <row r="30" spans="1:8" x14ac:dyDescent="0.15">
      <c r="A30" s="14">
        <v>42063</v>
      </c>
      <c r="B30" s="9">
        <v>6</v>
      </c>
      <c r="C30" s="2">
        <v>0</v>
      </c>
      <c r="D30" s="3">
        <v>4</v>
      </c>
      <c r="E30" s="3">
        <v>6</v>
      </c>
      <c r="F30" s="3">
        <v>1</v>
      </c>
      <c r="G30" s="3">
        <v>2</v>
      </c>
      <c r="H30" s="3">
        <v>3</v>
      </c>
    </row>
  </sheetData>
  <mergeCells count="2">
    <mergeCell ref="B1:C1"/>
    <mergeCell ref="E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31" sqref="B31"/>
    </sheetView>
  </sheetViews>
  <sheetFormatPr defaultRowHeight="13.5" x14ac:dyDescent="0.15"/>
  <cols>
    <col min="1" max="1" width="10.5" style="10" bestFit="1" customWidth="1"/>
    <col min="2" max="3" width="9.625" style="10" bestFit="1" customWidth="1"/>
    <col min="4" max="4" width="12" style="10" customWidth="1"/>
    <col min="5" max="5" width="9.625" style="10" bestFit="1" customWidth="1"/>
    <col min="6" max="8" width="9.5" style="10" bestFit="1" customWidth="1"/>
  </cols>
  <sheetData>
    <row r="1" spans="1:8" s="1" customFormat="1" ht="27.75" customHeight="1" x14ac:dyDescent="0.25">
      <c r="A1" s="11" t="s">
        <v>2</v>
      </c>
      <c r="B1" s="98" t="s">
        <v>6</v>
      </c>
      <c r="C1" s="98"/>
      <c r="D1" s="11" t="s">
        <v>7</v>
      </c>
      <c r="E1" s="98" t="s">
        <v>8</v>
      </c>
      <c r="F1" s="98"/>
      <c r="G1" s="98"/>
      <c r="H1" s="98"/>
    </row>
    <row r="2" spans="1:8" ht="15.75" customHeight="1" x14ac:dyDescent="0.15">
      <c r="A2" s="5"/>
      <c r="B2" s="5" t="s">
        <v>5</v>
      </c>
      <c r="C2" s="5" t="s">
        <v>0</v>
      </c>
      <c r="D2" s="12" t="s">
        <v>7</v>
      </c>
      <c r="E2" s="13" t="s">
        <v>1</v>
      </c>
      <c r="F2" s="13" t="s">
        <v>9</v>
      </c>
      <c r="G2" s="13" t="s">
        <v>3</v>
      </c>
      <c r="H2" s="13" t="s">
        <v>4</v>
      </c>
    </row>
    <row r="3" spans="1:8" ht="15.75" customHeight="1" x14ac:dyDescent="0.15">
      <c r="A3" s="14">
        <v>42005</v>
      </c>
      <c r="B3" s="3">
        <v>8</v>
      </c>
      <c r="C3" s="3">
        <v>0</v>
      </c>
      <c r="D3" s="16">
        <v>1</v>
      </c>
      <c r="E3" s="17">
        <v>3</v>
      </c>
      <c r="F3" s="17">
        <v>2</v>
      </c>
      <c r="G3" s="17">
        <v>0</v>
      </c>
      <c r="H3" s="17">
        <v>1</v>
      </c>
    </row>
    <row r="4" spans="1:8" ht="15.75" customHeight="1" x14ac:dyDescent="0.15">
      <c r="A4" s="14">
        <v>42006</v>
      </c>
      <c r="B4" s="3">
        <v>9</v>
      </c>
      <c r="C4" s="3">
        <v>1</v>
      </c>
      <c r="D4" s="16">
        <v>4</v>
      </c>
      <c r="E4" s="17">
        <v>5</v>
      </c>
      <c r="F4" s="17">
        <v>5</v>
      </c>
      <c r="G4" s="17">
        <v>0</v>
      </c>
      <c r="H4" s="17">
        <v>0</v>
      </c>
    </row>
    <row r="5" spans="1:8" ht="15.75" customHeight="1" x14ac:dyDescent="0.15">
      <c r="A5" s="14">
        <v>42007</v>
      </c>
      <c r="B5" s="3">
        <v>9</v>
      </c>
      <c r="C5" s="3">
        <v>1</v>
      </c>
      <c r="D5" s="16">
        <v>5</v>
      </c>
      <c r="E5" s="17">
        <v>5</v>
      </c>
      <c r="F5" s="17">
        <v>4</v>
      </c>
      <c r="G5" s="17">
        <v>0</v>
      </c>
      <c r="H5" s="17">
        <v>1</v>
      </c>
    </row>
    <row r="6" spans="1:8" ht="15.75" customHeight="1" x14ac:dyDescent="0.15">
      <c r="A6" s="14">
        <v>42008</v>
      </c>
      <c r="B6" s="3">
        <v>18</v>
      </c>
      <c r="C6" s="3">
        <v>2</v>
      </c>
      <c r="D6" s="16">
        <v>10</v>
      </c>
      <c r="E6" s="17">
        <v>5</v>
      </c>
      <c r="F6" s="17">
        <v>4</v>
      </c>
      <c r="G6" s="17">
        <v>0</v>
      </c>
      <c r="H6" s="17">
        <v>1</v>
      </c>
    </row>
    <row r="7" spans="1:8" ht="15.75" customHeight="1" x14ac:dyDescent="0.15">
      <c r="A7" s="14">
        <v>42009</v>
      </c>
      <c r="B7" s="3">
        <v>15</v>
      </c>
      <c r="C7" s="3">
        <v>3</v>
      </c>
      <c r="D7" s="16">
        <v>7</v>
      </c>
      <c r="E7" s="17">
        <v>5</v>
      </c>
      <c r="F7" s="17">
        <v>3</v>
      </c>
      <c r="G7" s="17">
        <v>2</v>
      </c>
      <c r="H7" s="17">
        <v>0</v>
      </c>
    </row>
    <row r="8" spans="1:8" ht="15.75" customHeight="1" x14ac:dyDescent="0.15">
      <c r="A8" s="14">
        <v>42010</v>
      </c>
      <c r="B8" s="3">
        <v>11</v>
      </c>
      <c r="C8" s="3">
        <v>1</v>
      </c>
      <c r="D8" s="16">
        <v>2</v>
      </c>
      <c r="E8" s="17">
        <v>2</v>
      </c>
      <c r="F8" s="17">
        <v>1</v>
      </c>
      <c r="G8" s="17">
        <v>1</v>
      </c>
      <c r="H8" s="17">
        <v>0</v>
      </c>
    </row>
    <row r="9" spans="1:8" ht="15.75" customHeight="1" x14ac:dyDescent="0.15">
      <c r="A9" s="14">
        <v>42011</v>
      </c>
      <c r="B9" s="3">
        <v>12</v>
      </c>
      <c r="C9" s="3">
        <v>1</v>
      </c>
      <c r="D9" s="16">
        <v>2</v>
      </c>
      <c r="E9" s="17">
        <v>3</v>
      </c>
      <c r="F9" s="17">
        <v>2</v>
      </c>
      <c r="G9" s="17">
        <v>0</v>
      </c>
      <c r="H9" s="17">
        <v>1</v>
      </c>
    </row>
    <row r="10" spans="1:8" ht="15.75" customHeight="1" x14ac:dyDescent="0.15">
      <c r="A10" s="14">
        <v>42012</v>
      </c>
      <c r="B10" s="3">
        <v>9</v>
      </c>
      <c r="C10" s="3">
        <v>1</v>
      </c>
      <c r="D10" s="16">
        <v>4</v>
      </c>
      <c r="E10" s="17">
        <v>5</v>
      </c>
      <c r="F10" s="17">
        <v>4</v>
      </c>
      <c r="G10" s="17">
        <v>1</v>
      </c>
      <c r="H10" s="17">
        <v>0</v>
      </c>
    </row>
    <row r="11" spans="1:8" ht="15.75" customHeight="1" x14ac:dyDescent="0.15">
      <c r="A11" s="14">
        <v>42013</v>
      </c>
      <c r="B11" s="3">
        <v>7</v>
      </c>
      <c r="C11" s="3">
        <v>1</v>
      </c>
      <c r="D11" s="16">
        <v>2</v>
      </c>
      <c r="E11" s="17">
        <v>0</v>
      </c>
      <c r="F11" s="17">
        <v>0</v>
      </c>
      <c r="G11" s="17">
        <v>0</v>
      </c>
      <c r="H11" s="17">
        <v>0</v>
      </c>
    </row>
    <row r="12" spans="1:8" ht="15.75" customHeight="1" x14ac:dyDescent="0.15">
      <c r="A12" s="14">
        <v>42014</v>
      </c>
      <c r="B12" s="3">
        <v>4</v>
      </c>
      <c r="C12" s="3">
        <v>1</v>
      </c>
      <c r="D12" s="16">
        <v>2</v>
      </c>
      <c r="E12" s="17">
        <v>1</v>
      </c>
      <c r="F12" s="17">
        <v>1</v>
      </c>
      <c r="G12" s="17">
        <v>0</v>
      </c>
      <c r="H12" s="17">
        <v>0</v>
      </c>
    </row>
    <row r="13" spans="1:8" ht="15.75" customHeight="1" x14ac:dyDescent="0.15">
      <c r="A13" s="14">
        <v>42015</v>
      </c>
      <c r="B13" s="3">
        <v>5</v>
      </c>
      <c r="C13" s="3">
        <v>3</v>
      </c>
      <c r="D13" s="16">
        <v>12</v>
      </c>
      <c r="E13" s="17">
        <v>1</v>
      </c>
      <c r="F13" s="17">
        <v>1</v>
      </c>
      <c r="G13" s="17">
        <v>0</v>
      </c>
      <c r="H13" s="17">
        <v>0</v>
      </c>
    </row>
    <row r="14" spans="1:8" ht="15.75" customHeight="1" x14ac:dyDescent="0.15">
      <c r="A14" s="14">
        <v>42016</v>
      </c>
      <c r="B14" s="3">
        <v>17</v>
      </c>
      <c r="C14" s="3">
        <v>4</v>
      </c>
      <c r="D14" s="16">
        <v>1</v>
      </c>
      <c r="E14" s="17">
        <v>4</v>
      </c>
      <c r="F14" s="17">
        <v>4</v>
      </c>
      <c r="G14" s="17">
        <v>0</v>
      </c>
      <c r="H14" s="17">
        <v>0</v>
      </c>
    </row>
    <row r="15" spans="1:8" ht="15.75" customHeight="1" x14ac:dyDescent="0.15">
      <c r="A15" s="14">
        <v>42017</v>
      </c>
      <c r="B15" s="3">
        <v>9</v>
      </c>
      <c r="C15" s="3">
        <v>0</v>
      </c>
      <c r="D15" s="16">
        <v>1</v>
      </c>
      <c r="E15" s="17">
        <v>4</v>
      </c>
      <c r="F15" s="17">
        <v>4</v>
      </c>
      <c r="G15" s="17">
        <v>0</v>
      </c>
      <c r="H15" s="17">
        <v>0</v>
      </c>
    </row>
    <row r="16" spans="1:8" ht="15.75" customHeight="1" x14ac:dyDescent="0.15">
      <c r="A16" s="14">
        <v>42018</v>
      </c>
      <c r="B16" s="3">
        <v>12</v>
      </c>
      <c r="C16" s="3">
        <v>2</v>
      </c>
      <c r="D16" s="16">
        <v>7</v>
      </c>
      <c r="E16" s="17">
        <v>9</v>
      </c>
      <c r="F16" s="17">
        <v>6</v>
      </c>
      <c r="G16" s="17">
        <v>3</v>
      </c>
      <c r="H16" s="17">
        <v>0</v>
      </c>
    </row>
    <row r="17" spans="1:8" ht="15.75" customHeight="1" x14ac:dyDescent="0.15">
      <c r="A17" s="14">
        <v>42019</v>
      </c>
      <c r="B17" s="3">
        <v>14</v>
      </c>
      <c r="C17" s="3">
        <v>3</v>
      </c>
      <c r="D17" s="16">
        <v>4</v>
      </c>
      <c r="E17" s="17">
        <v>1</v>
      </c>
      <c r="F17" s="17">
        <v>5</v>
      </c>
      <c r="G17" s="17">
        <v>1</v>
      </c>
      <c r="H17" s="17">
        <v>1</v>
      </c>
    </row>
    <row r="18" spans="1:8" ht="15.75" customHeight="1" x14ac:dyDescent="0.15">
      <c r="A18" s="14">
        <v>42020</v>
      </c>
      <c r="B18" s="3">
        <v>11</v>
      </c>
      <c r="C18" s="3">
        <v>2</v>
      </c>
      <c r="D18" s="16">
        <v>6</v>
      </c>
      <c r="E18" s="17">
        <v>1</v>
      </c>
      <c r="F18" s="17">
        <v>5</v>
      </c>
      <c r="G18" s="17">
        <v>0</v>
      </c>
      <c r="H18" s="17">
        <v>1</v>
      </c>
    </row>
    <row r="19" spans="1:8" ht="15.75" customHeight="1" x14ac:dyDescent="0.15">
      <c r="A19" s="14">
        <v>42021</v>
      </c>
      <c r="B19" s="3">
        <v>155</v>
      </c>
      <c r="C19" s="3">
        <v>59</v>
      </c>
      <c r="D19" s="16">
        <v>101</v>
      </c>
      <c r="E19" s="17">
        <v>2</v>
      </c>
      <c r="F19" s="17">
        <v>1</v>
      </c>
      <c r="G19" s="17">
        <v>0</v>
      </c>
      <c r="H19" s="17">
        <v>1</v>
      </c>
    </row>
    <row r="20" spans="1:8" ht="15.75" customHeight="1" x14ac:dyDescent="0.15">
      <c r="A20" s="14">
        <v>42022</v>
      </c>
      <c r="B20" s="3">
        <v>90</v>
      </c>
      <c r="C20" s="3">
        <v>40</v>
      </c>
      <c r="D20" s="16">
        <v>83</v>
      </c>
      <c r="E20" s="17">
        <v>1</v>
      </c>
      <c r="F20" s="17">
        <v>1</v>
      </c>
      <c r="G20" s="17">
        <v>0</v>
      </c>
      <c r="H20" s="17">
        <v>0</v>
      </c>
    </row>
    <row r="21" spans="1:8" ht="15.75" customHeight="1" x14ac:dyDescent="0.15">
      <c r="A21" s="14">
        <v>42023</v>
      </c>
      <c r="B21" s="3">
        <v>23</v>
      </c>
      <c r="C21" s="3">
        <v>4</v>
      </c>
      <c r="D21" s="16">
        <v>12</v>
      </c>
      <c r="E21" s="17">
        <v>2</v>
      </c>
      <c r="F21" s="17">
        <v>0</v>
      </c>
      <c r="G21" s="17">
        <v>2</v>
      </c>
      <c r="H21" s="17">
        <v>0</v>
      </c>
    </row>
    <row r="22" spans="1:8" ht="15.75" customHeight="1" x14ac:dyDescent="0.15">
      <c r="A22" s="14">
        <v>42024</v>
      </c>
      <c r="B22" s="3">
        <v>55</v>
      </c>
      <c r="C22" s="3">
        <v>12</v>
      </c>
      <c r="D22" s="16">
        <v>28</v>
      </c>
      <c r="E22" s="17">
        <v>5</v>
      </c>
      <c r="F22" s="17">
        <v>4</v>
      </c>
      <c r="G22" s="17">
        <v>0</v>
      </c>
      <c r="H22" s="17">
        <v>1</v>
      </c>
    </row>
    <row r="23" spans="1:8" ht="15.75" customHeight="1" x14ac:dyDescent="0.15">
      <c r="A23" s="14">
        <v>42025</v>
      </c>
      <c r="B23" s="3">
        <v>23</v>
      </c>
      <c r="C23" s="3">
        <v>8</v>
      </c>
      <c r="D23" s="16">
        <v>9</v>
      </c>
      <c r="E23" s="17">
        <v>7</v>
      </c>
      <c r="F23" s="17">
        <v>5</v>
      </c>
      <c r="G23" s="17">
        <v>0</v>
      </c>
      <c r="H23" s="17">
        <v>2</v>
      </c>
    </row>
    <row r="24" spans="1:8" ht="15.75" customHeight="1" x14ac:dyDescent="0.15">
      <c r="A24" s="14">
        <v>42026</v>
      </c>
      <c r="B24" s="3">
        <v>8</v>
      </c>
      <c r="C24" s="3">
        <v>2</v>
      </c>
      <c r="D24" s="16">
        <v>9</v>
      </c>
      <c r="E24" s="17">
        <v>4</v>
      </c>
      <c r="F24" s="17">
        <v>4</v>
      </c>
      <c r="G24" s="17">
        <v>0</v>
      </c>
      <c r="H24" s="17">
        <v>0</v>
      </c>
    </row>
    <row r="25" spans="1:8" ht="15.75" customHeight="1" x14ac:dyDescent="0.15">
      <c r="A25" s="14">
        <v>42027</v>
      </c>
      <c r="B25" s="3">
        <v>8</v>
      </c>
      <c r="C25" s="3">
        <v>6</v>
      </c>
      <c r="D25" s="16">
        <v>2</v>
      </c>
      <c r="E25" s="17">
        <v>5</v>
      </c>
      <c r="F25" s="17">
        <v>3</v>
      </c>
      <c r="G25" s="17">
        <v>0</v>
      </c>
      <c r="H25" s="17">
        <v>2</v>
      </c>
    </row>
    <row r="26" spans="1:8" ht="15.75" customHeight="1" x14ac:dyDescent="0.15">
      <c r="A26" s="14">
        <v>42028</v>
      </c>
      <c r="B26" s="3">
        <v>13</v>
      </c>
      <c r="C26" s="3">
        <v>1</v>
      </c>
      <c r="D26" s="16">
        <v>5</v>
      </c>
      <c r="E26" s="17">
        <v>1</v>
      </c>
      <c r="F26" s="17">
        <v>1</v>
      </c>
      <c r="G26" s="17">
        <v>0</v>
      </c>
      <c r="H26" s="17">
        <v>0</v>
      </c>
    </row>
    <row r="27" spans="1:8" ht="15.75" customHeight="1" x14ac:dyDescent="0.15">
      <c r="A27" s="14">
        <v>42029</v>
      </c>
      <c r="B27" s="3">
        <v>8</v>
      </c>
      <c r="C27" s="3">
        <v>2</v>
      </c>
      <c r="D27" s="16">
        <v>6</v>
      </c>
      <c r="E27" s="17">
        <v>5</v>
      </c>
      <c r="F27" s="17">
        <v>4</v>
      </c>
      <c r="G27" s="17">
        <v>0</v>
      </c>
      <c r="H27" s="17">
        <v>1</v>
      </c>
    </row>
    <row r="28" spans="1:8" ht="15.75" customHeight="1" x14ac:dyDescent="0.15">
      <c r="A28" s="14">
        <v>42030</v>
      </c>
      <c r="B28" s="3">
        <v>19</v>
      </c>
      <c r="C28" s="3">
        <v>5</v>
      </c>
      <c r="D28" s="16">
        <v>14</v>
      </c>
      <c r="E28" s="17">
        <v>5</v>
      </c>
      <c r="F28" s="17">
        <v>5</v>
      </c>
      <c r="G28" s="17">
        <v>0</v>
      </c>
      <c r="H28" s="17">
        <v>0</v>
      </c>
    </row>
    <row r="29" spans="1:8" ht="15.75" customHeight="1" x14ac:dyDescent="0.15">
      <c r="A29" s="14">
        <v>42031</v>
      </c>
      <c r="B29" s="3">
        <v>8</v>
      </c>
      <c r="C29" s="3">
        <v>3</v>
      </c>
      <c r="D29" s="16">
        <v>7</v>
      </c>
      <c r="E29" s="17">
        <v>5</v>
      </c>
      <c r="F29" s="17">
        <v>4</v>
      </c>
      <c r="G29" s="17">
        <v>0</v>
      </c>
      <c r="H29" s="17">
        <v>1</v>
      </c>
    </row>
    <row r="30" spans="1:8" ht="15.75" customHeight="1" x14ac:dyDescent="0.15">
      <c r="A30" s="14">
        <v>42032</v>
      </c>
      <c r="B30" s="3">
        <v>16</v>
      </c>
      <c r="C30" s="3">
        <v>2</v>
      </c>
      <c r="D30" s="16">
        <v>11</v>
      </c>
      <c r="E30" s="17">
        <v>1</v>
      </c>
      <c r="F30" s="17">
        <v>1</v>
      </c>
      <c r="G30" s="17">
        <v>0</v>
      </c>
      <c r="H30" s="17">
        <v>0</v>
      </c>
    </row>
    <row r="31" spans="1:8" ht="15.75" customHeight="1" x14ac:dyDescent="0.15">
      <c r="A31" s="14">
        <v>42033</v>
      </c>
      <c r="B31" s="3">
        <v>14</v>
      </c>
      <c r="C31" s="3">
        <v>4</v>
      </c>
      <c r="D31" s="16">
        <v>4</v>
      </c>
      <c r="E31" s="17">
        <v>0</v>
      </c>
      <c r="F31" s="17">
        <v>0</v>
      </c>
      <c r="G31" s="17">
        <v>0</v>
      </c>
      <c r="H31" s="17">
        <v>0</v>
      </c>
    </row>
    <row r="32" spans="1:8" ht="15.75" customHeight="1" x14ac:dyDescent="0.15">
      <c r="A32" s="14">
        <v>42034</v>
      </c>
      <c r="B32" s="3">
        <v>8</v>
      </c>
      <c r="C32" s="3">
        <v>0</v>
      </c>
      <c r="D32" s="16">
        <v>7</v>
      </c>
      <c r="E32" s="17">
        <v>2</v>
      </c>
      <c r="F32" s="17">
        <v>2</v>
      </c>
      <c r="G32" s="17">
        <v>0</v>
      </c>
      <c r="H32" s="17">
        <v>0</v>
      </c>
    </row>
    <row r="33" spans="1:8" ht="15.75" customHeight="1" x14ac:dyDescent="0.15">
      <c r="A33" s="14">
        <v>42035</v>
      </c>
      <c r="B33" s="3">
        <v>7</v>
      </c>
      <c r="C33" s="3">
        <v>4</v>
      </c>
      <c r="D33" s="16">
        <v>2</v>
      </c>
      <c r="E33" s="17">
        <v>2</v>
      </c>
      <c r="F33" s="17">
        <v>1</v>
      </c>
      <c r="G33" s="17">
        <v>1</v>
      </c>
      <c r="H33" s="17">
        <v>0</v>
      </c>
    </row>
  </sheetData>
  <mergeCells count="2">
    <mergeCell ref="B1:C1"/>
    <mergeCell ref="E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3" zoomScale="115" zoomScaleNormal="115" workbookViewId="0">
      <selection activeCell="F34" activeCellId="1" sqref="F34 F34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5" width="12" style="34" customWidth="1"/>
    <col min="6" max="6" width="13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79" t="s">
        <v>2</v>
      </c>
      <c r="B1" s="87" t="s">
        <v>6</v>
      </c>
      <c r="C1" s="88"/>
      <c r="D1" s="88"/>
      <c r="E1" s="87" t="s">
        <v>7</v>
      </c>
      <c r="F1" s="89"/>
      <c r="G1" s="90" t="s">
        <v>394</v>
      </c>
      <c r="H1" s="90"/>
      <c r="I1" s="90"/>
      <c r="J1" s="90"/>
      <c r="K1" s="90"/>
    </row>
    <row r="2" spans="1:23" ht="15.75" customHeight="1" x14ac:dyDescent="0.15">
      <c r="A2" s="5"/>
      <c r="B2" s="91" t="s">
        <v>5</v>
      </c>
      <c r="C2" s="92"/>
      <c r="D2" s="77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4">
        <v>6607</v>
      </c>
      <c r="P2" s="85"/>
      <c r="Q2">
        <v>1248</v>
      </c>
      <c r="R2">
        <v>5314</v>
      </c>
      <c r="T2">
        <v>5559</v>
      </c>
      <c r="U2">
        <v>2913</v>
      </c>
      <c r="V2">
        <v>1190</v>
      </c>
      <c r="W2">
        <v>983</v>
      </c>
    </row>
    <row r="3" spans="1:23" ht="15.75" customHeight="1" x14ac:dyDescent="0.15">
      <c r="A3" s="5" t="s">
        <v>112</v>
      </c>
      <c r="B3" s="84">
        <f>D36+O2</f>
        <v>7710</v>
      </c>
      <c r="C3" s="85"/>
      <c r="D3" s="76">
        <f>D35+Q2</f>
        <v>1402</v>
      </c>
      <c r="E3" s="43">
        <f>E35+R2</f>
        <v>6196</v>
      </c>
      <c r="F3" s="43"/>
      <c r="G3" s="44">
        <f>G35+T2</f>
        <v>6652</v>
      </c>
      <c r="H3" s="44">
        <f>H35+U2</f>
        <v>3516</v>
      </c>
      <c r="I3" s="44">
        <f>I35+V2</f>
        <v>1530</v>
      </c>
      <c r="J3" s="44">
        <f>J35+W2</f>
        <v>1089</v>
      </c>
      <c r="K3" s="31"/>
      <c r="O3" s="86"/>
      <c r="P3" s="86"/>
    </row>
    <row r="4" spans="1:23" ht="15.75" customHeight="1" x14ac:dyDescent="0.15">
      <c r="A4" s="5"/>
      <c r="B4" s="77" t="s">
        <v>96</v>
      </c>
      <c r="C4" s="78" t="s">
        <v>52</v>
      </c>
      <c r="D4" s="77" t="s">
        <v>52</v>
      </c>
      <c r="E4" s="33"/>
      <c r="F4" s="80"/>
      <c r="G4" s="30"/>
      <c r="H4" s="30"/>
      <c r="I4" s="30"/>
      <c r="J4" s="30"/>
      <c r="K4" s="47"/>
    </row>
    <row r="5" spans="1:23" x14ac:dyDescent="0.15">
      <c r="A5" s="14">
        <v>42339</v>
      </c>
      <c r="B5" s="50">
        <v>8</v>
      </c>
      <c r="C5" s="50">
        <v>6</v>
      </c>
      <c r="D5" s="50">
        <v>4</v>
      </c>
      <c r="E5" s="50">
        <v>18</v>
      </c>
      <c r="F5" s="58">
        <v>11</v>
      </c>
      <c r="G5" s="50">
        <v>29</v>
      </c>
      <c r="H5" s="50">
        <v>14</v>
      </c>
      <c r="I5" s="50">
        <v>6</v>
      </c>
      <c r="J5" s="50">
        <v>9</v>
      </c>
      <c r="K5" s="48"/>
    </row>
    <row r="6" spans="1:23" x14ac:dyDescent="0.15">
      <c r="A6" s="14">
        <v>42310</v>
      </c>
      <c r="B6" s="49">
        <v>7</v>
      </c>
      <c r="C6" s="50">
        <v>14</v>
      </c>
      <c r="D6" s="50">
        <v>5</v>
      </c>
      <c r="E6" s="50">
        <v>26</v>
      </c>
      <c r="F6" s="50">
        <v>9</v>
      </c>
      <c r="G6" s="50">
        <v>14</v>
      </c>
      <c r="H6" s="50">
        <v>7</v>
      </c>
      <c r="I6" s="50">
        <v>6</v>
      </c>
      <c r="J6" s="50">
        <v>1</v>
      </c>
      <c r="K6" s="48"/>
    </row>
    <row r="7" spans="1:23" x14ac:dyDescent="0.15">
      <c r="A7" s="14">
        <v>42311</v>
      </c>
      <c r="B7" s="50">
        <v>15</v>
      </c>
      <c r="C7" s="50">
        <v>44</v>
      </c>
      <c r="D7" s="50">
        <v>22</v>
      </c>
      <c r="E7" s="50">
        <v>85</v>
      </c>
      <c r="F7" s="50">
        <v>20</v>
      </c>
      <c r="G7" s="50">
        <v>60</v>
      </c>
      <c r="H7" s="50">
        <v>36</v>
      </c>
      <c r="I7" s="50">
        <v>18</v>
      </c>
      <c r="J7" s="50">
        <v>5</v>
      </c>
      <c r="K7" s="48"/>
    </row>
    <row r="8" spans="1:23" x14ac:dyDescent="0.15">
      <c r="A8" s="14">
        <v>42312</v>
      </c>
      <c r="B8" s="50">
        <v>24</v>
      </c>
      <c r="C8" s="50">
        <v>48</v>
      </c>
      <c r="D8" s="50">
        <v>4</v>
      </c>
      <c r="E8" s="50">
        <v>49</v>
      </c>
      <c r="F8" s="50">
        <v>12</v>
      </c>
      <c r="G8" s="50">
        <v>69</v>
      </c>
      <c r="H8" s="50">
        <v>35</v>
      </c>
      <c r="I8" s="50">
        <v>25</v>
      </c>
      <c r="J8" s="50">
        <v>2</v>
      </c>
      <c r="K8" s="48"/>
    </row>
    <row r="9" spans="1:23" x14ac:dyDescent="0.15">
      <c r="A9" s="14">
        <v>42313</v>
      </c>
      <c r="B9" s="49">
        <v>13</v>
      </c>
      <c r="C9" s="49">
        <v>20</v>
      </c>
      <c r="D9" s="49">
        <v>4</v>
      </c>
      <c r="E9" s="49">
        <v>35</v>
      </c>
      <c r="F9" s="49">
        <v>14</v>
      </c>
      <c r="G9" s="49">
        <v>47</v>
      </c>
      <c r="H9" s="49">
        <v>28</v>
      </c>
      <c r="I9" s="49">
        <v>13</v>
      </c>
      <c r="J9" s="49">
        <v>6</v>
      </c>
      <c r="K9" s="48"/>
    </row>
    <row r="10" spans="1:23" x14ac:dyDescent="0.15">
      <c r="A10" s="14">
        <v>42314</v>
      </c>
      <c r="B10" s="49">
        <v>7</v>
      </c>
      <c r="C10" s="49">
        <v>18</v>
      </c>
      <c r="D10" s="49">
        <v>7</v>
      </c>
      <c r="E10" s="49">
        <v>27</v>
      </c>
      <c r="F10" s="49">
        <v>7</v>
      </c>
      <c r="G10" s="49">
        <v>30</v>
      </c>
      <c r="H10" s="49">
        <v>14</v>
      </c>
      <c r="I10" s="49">
        <v>9</v>
      </c>
      <c r="J10" s="49">
        <v>5</v>
      </c>
      <c r="K10" s="48"/>
    </row>
    <row r="11" spans="1:23" x14ac:dyDescent="0.15">
      <c r="A11" s="14">
        <v>42315</v>
      </c>
      <c r="B11" s="49">
        <v>9</v>
      </c>
      <c r="C11" s="49">
        <v>17</v>
      </c>
      <c r="D11" s="49">
        <v>4</v>
      </c>
      <c r="E11" s="49">
        <v>34</v>
      </c>
      <c r="F11" s="49">
        <v>10</v>
      </c>
      <c r="G11" s="49">
        <v>67</v>
      </c>
      <c r="H11" s="49">
        <v>27</v>
      </c>
      <c r="I11" s="49">
        <v>34</v>
      </c>
      <c r="J11" s="49">
        <v>3</v>
      </c>
      <c r="K11" s="48"/>
    </row>
    <row r="12" spans="1:23" x14ac:dyDescent="0.15">
      <c r="A12" s="14">
        <v>42316</v>
      </c>
      <c r="B12" s="49">
        <v>17</v>
      </c>
      <c r="C12" s="49">
        <v>23</v>
      </c>
      <c r="D12" s="49">
        <v>3</v>
      </c>
      <c r="E12" s="49">
        <v>27</v>
      </c>
      <c r="F12" s="49">
        <v>13</v>
      </c>
      <c r="G12" s="49">
        <v>32</v>
      </c>
      <c r="H12" s="49">
        <v>19</v>
      </c>
      <c r="I12" s="49">
        <v>12</v>
      </c>
      <c r="J12" s="49">
        <v>1</v>
      </c>
      <c r="K12" s="48"/>
    </row>
    <row r="13" spans="1:23" x14ac:dyDescent="0.15">
      <c r="A13" s="14">
        <v>42317</v>
      </c>
      <c r="B13" s="49">
        <v>13</v>
      </c>
      <c r="C13" s="49">
        <v>23</v>
      </c>
      <c r="D13" s="49">
        <v>11</v>
      </c>
      <c r="E13" s="49">
        <v>25</v>
      </c>
      <c r="F13" s="49">
        <v>9</v>
      </c>
      <c r="G13" s="49">
        <v>27</v>
      </c>
      <c r="H13" s="49">
        <v>17</v>
      </c>
      <c r="I13" s="49">
        <v>8</v>
      </c>
      <c r="J13" s="49">
        <v>2</v>
      </c>
      <c r="K13" s="48"/>
    </row>
    <row r="14" spans="1:23" x14ac:dyDescent="0.15">
      <c r="A14" s="14">
        <v>42318</v>
      </c>
      <c r="B14" s="49">
        <v>11</v>
      </c>
      <c r="C14" s="49">
        <v>12</v>
      </c>
      <c r="D14" s="49">
        <v>6</v>
      </c>
      <c r="E14" s="49">
        <v>37</v>
      </c>
      <c r="F14" s="49">
        <v>15</v>
      </c>
      <c r="G14" s="49">
        <v>47</v>
      </c>
      <c r="H14" s="49">
        <v>29</v>
      </c>
      <c r="I14" s="49">
        <v>14</v>
      </c>
      <c r="J14" s="49">
        <v>4</v>
      </c>
      <c r="K14" s="48"/>
    </row>
    <row r="15" spans="1:23" x14ac:dyDescent="0.15">
      <c r="A15" s="14">
        <v>42319</v>
      </c>
      <c r="B15" s="49">
        <v>26</v>
      </c>
      <c r="C15" s="49">
        <v>26</v>
      </c>
      <c r="D15" s="49">
        <v>6</v>
      </c>
      <c r="E15" s="49">
        <v>53</v>
      </c>
      <c r="F15" s="49">
        <v>14</v>
      </c>
      <c r="G15" s="49">
        <v>52</v>
      </c>
      <c r="H15" s="49">
        <v>30</v>
      </c>
      <c r="I15" s="49">
        <v>18</v>
      </c>
      <c r="J15" s="49">
        <v>4</v>
      </c>
      <c r="K15" s="48"/>
    </row>
    <row r="16" spans="1:23" x14ac:dyDescent="0.15">
      <c r="A16" s="14">
        <v>42320</v>
      </c>
      <c r="B16" s="49">
        <v>11</v>
      </c>
      <c r="C16" s="49">
        <v>28</v>
      </c>
      <c r="D16" s="49">
        <v>11</v>
      </c>
      <c r="E16" s="49">
        <v>36</v>
      </c>
      <c r="F16" s="49">
        <v>9</v>
      </c>
      <c r="G16" s="49">
        <v>39</v>
      </c>
      <c r="H16" s="51">
        <v>24</v>
      </c>
      <c r="I16" s="49">
        <v>6</v>
      </c>
      <c r="J16" s="49">
        <v>4</v>
      </c>
      <c r="K16" s="48"/>
    </row>
    <row r="17" spans="1:11" x14ac:dyDescent="0.15">
      <c r="A17" s="14">
        <v>42321</v>
      </c>
      <c r="B17" s="49">
        <v>14</v>
      </c>
      <c r="C17" s="49">
        <v>14</v>
      </c>
      <c r="D17" s="49">
        <v>4</v>
      </c>
      <c r="E17" s="49">
        <v>21</v>
      </c>
      <c r="F17" s="49">
        <v>4</v>
      </c>
      <c r="G17" s="49">
        <v>57</v>
      </c>
      <c r="H17" s="49">
        <v>24</v>
      </c>
      <c r="I17" s="49">
        <v>23</v>
      </c>
      <c r="J17" s="49">
        <v>9</v>
      </c>
      <c r="K17" s="48"/>
    </row>
    <row r="18" spans="1:11" x14ac:dyDescent="0.15">
      <c r="A18" s="14">
        <v>42322</v>
      </c>
      <c r="B18" s="49">
        <v>12</v>
      </c>
      <c r="C18" s="49">
        <v>22</v>
      </c>
      <c r="D18" s="49">
        <v>6</v>
      </c>
      <c r="E18" s="51">
        <v>37</v>
      </c>
      <c r="F18" s="49">
        <v>8</v>
      </c>
      <c r="G18" s="56">
        <v>44</v>
      </c>
      <c r="H18" s="49">
        <v>24</v>
      </c>
      <c r="I18" s="49">
        <v>16</v>
      </c>
      <c r="J18" s="49">
        <v>2</v>
      </c>
      <c r="K18" s="48"/>
    </row>
    <row r="19" spans="1:11" x14ac:dyDescent="0.15">
      <c r="A19" s="14">
        <v>42323</v>
      </c>
      <c r="B19" s="49">
        <v>11</v>
      </c>
      <c r="C19" s="49">
        <v>12</v>
      </c>
      <c r="D19" s="49">
        <v>10</v>
      </c>
      <c r="E19" s="57">
        <v>29</v>
      </c>
      <c r="F19" s="49">
        <v>14</v>
      </c>
      <c r="G19" s="51">
        <v>51</v>
      </c>
      <c r="H19" s="49">
        <v>31</v>
      </c>
      <c r="I19" s="49">
        <v>14</v>
      </c>
      <c r="J19" s="49">
        <v>6</v>
      </c>
      <c r="K19" s="48"/>
    </row>
    <row r="20" spans="1:11" x14ac:dyDescent="0.15">
      <c r="A20" s="14">
        <v>42324</v>
      </c>
      <c r="B20" s="49">
        <v>9</v>
      </c>
      <c r="C20" s="49">
        <v>19</v>
      </c>
      <c r="D20" s="49">
        <v>6</v>
      </c>
      <c r="E20" s="49"/>
      <c r="F20" s="49"/>
      <c r="G20" s="49"/>
      <c r="H20" s="49"/>
      <c r="I20" s="49"/>
      <c r="J20" s="49"/>
      <c r="K20" s="48"/>
    </row>
    <row r="21" spans="1:11" x14ac:dyDescent="0.15">
      <c r="A21" s="14">
        <v>42325</v>
      </c>
      <c r="B21" s="49">
        <v>16</v>
      </c>
      <c r="C21" s="49">
        <v>12</v>
      </c>
      <c r="D21" s="49">
        <v>4</v>
      </c>
      <c r="E21" s="49">
        <v>30</v>
      </c>
      <c r="F21" s="49">
        <v>13</v>
      </c>
      <c r="G21" s="49">
        <v>51</v>
      </c>
      <c r="H21" s="49">
        <v>26</v>
      </c>
      <c r="I21" s="49">
        <v>13</v>
      </c>
      <c r="J21" s="49">
        <v>4</v>
      </c>
      <c r="K21" s="48"/>
    </row>
    <row r="22" spans="1:11" x14ac:dyDescent="0.15">
      <c r="A22" s="14">
        <v>42326</v>
      </c>
      <c r="B22" s="49">
        <v>15</v>
      </c>
      <c r="C22" s="49">
        <v>58</v>
      </c>
      <c r="D22" s="49">
        <v>12</v>
      </c>
      <c r="E22" s="49">
        <v>61</v>
      </c>
      <c r="F22" s="49">
        <v>19</v>
      </c>
      <c r="G22" s="49">
        <v>37</v>
      </c>
      <c r="H22" s="49">
        <v>18</v>
      </c>
      <c r="I22" s="49">
        <v>12</v>
      </c>
      <c r="J22" s="49">
        <v>2</v>
      </c>
      <c r="K22" s="48"/>
    </row>
    <row r="23" spans="1:11" x14ac:dyDescent="0.15">
      <c r="A23" s="14">
        <v>42327</v>
      </c>
      <c r="B23" s="49">
        <v>24</v>
      </c>
      <c r="C23" s="49">
        <v>17</v>
      </c>
      <c r="D23" s="49">
        <v>2</v>
      </c>
      <c r="E23" s="49">
        <v>40</v>
      </c>
      <c r="F23" s="49">
        <v>17</v>
      </c>
      <c r="G23" s="49">
        <v>47</v>
      </c>
      <c r="H23" s="49">
        <v>26</v>
      </c>
      <c r="I23" s="49">
        <v>12</v>
      </c>
      <c r="J23" s="49">
        <v>4</v>
      </c>
      <c r="K23" s="48"/>
    </row>
    <row r="24" spans="1:11" x14ac:dyDescent="0.15">
      <c r="A24" s="14">
        <v>42328</v>
      </c>
      <c r="B24" s="49">
        <v>13</v>
      </c>
      <c r="C24" s="49">
        <v>28</v>
      </c>
      <c r="D24" s="49">
        <v>7</v>
      </c>
      <c r="E24" s="49">
        <v>40</v>
      </c>
      <c r="F24" s="49">
        <v>13</v>
      </c>
      <c r="G24" s="49">
        <v>48</v>
      </c>
      <c r="H24" s="49">
        <v>27</v>
      </c>
      <c r="I24" s="49">
        <v>13</v>
      </c>
      <c r="J24" s="49">
        <v>8</v>
      </c>
      <c r="K24" s="48"/>
    </row>
    <row r="25" spans="1:11" x14ac:dyDescent="0.15">
      <c r="A25" s="14">
        <v>42329</v>
      </c>
      <c r="B25" s="49">
        <v>12</v>
      </c>
      <c r="C25" s="49">
        <v>15</v>
      </c>
      <c r="D25" s="51">
        <v>0</v>
      </c>
      <c r="E25" s="49">
        <v>31</v>
      </c>
      <c r="F25" s="49">
        <v>11</v>
      </c>
      <c r="G25" s="49">
        <v>35</v>
      </c>
      <c r="H25" s="49">
        <v>21</v>
      </c>
      <c r="I25" s="49">
        <v>10</v>
      </c>
      <c r="J25" s="49">
        <v>4</v>
      </c>
      <c r="K25" s="49"/>
    </row>
    <row r="26" spans="1:11" x14ac:dyDescent="0.15">
      <c r="A26" s="14">
        <v>42330</v>
      </c>
      <c r="B26" s="49">
        <v>14</v>
      </c>
      <c r="C26" s="49">
        <v>30</v>
      </c>
      <c r="D26" s="49">
        <v>0</v>
      </c>
      <c r="E26" s="49">
        <v>30</v>
      </c>
      <c r="F26" s="49">
        <v>8</v>
      </c>
      <c r="G26" s="49">
        <v>42</v>
      </c>
      <c r="H26" s="49">
        <v>23</v>
      </c>
      <c r="I26" s="49">
        <v>12</v>
      </c>
      <c r="J26" s="49">
        <v>7</v>
      </c>
      <c r="K26" s="49"/>
    </row>
    <row r="27" spans="1:11" x14ac:dyDescent="0.15">
      <c r="A27" s="14">
        <v>42331</v>
      </c>
      <c r="B27" s="49">
        <v>24</v>
      </c>
      <c r="C27" s="49">
        <v>29</v>
      </c>
      <c r="D27" s="49">
        <v>7</v>
      </c>
      <c r="E27" s="49">
        <v>44</v>
      </c>
      <c r="F27" s="49">
        <v>20</v>
      </c>
      <c r="G27" s="49">
        <v>39</v>
      </c>
      <c r="H27" s="49">
        <v>27</v>
      </c>
      <c r="I27" s="49">
        <v>9</v>
      </c>
      <c r="J27" s="49">
        <v>3</v>
      </c>
      <c r="K27" s="49"/>
    </row>
    <row r="28" spans="1:11" x14ac:dyDescent="0.15">
      <c r="A28" s="14">
        <v>42332</v>
      </c>
      <c r="B28" s="49">
        <v>14</v>
      </c>
      <c r="C28" s="49">
        <v>16</v>
      </c>
      <c r="D28" s="49">
        <v>3</v>
      </c>
      <c r="E28" s="49">
        <v>13</v>
      </c>
      <c r="F28" s="49">
        <v>6</v>
      </c>
      <c r="G28" s="49">
        <v>36</v>
      </c>
      <c r="H28" s="49">
        <v>20</v>
      </c>
      <c r="I28" s="49">
        <v>13</v>
      </c>
      <c r="J28" s="49">
        <v>3</v>
      </c>
      <c r="K28" s="49"/>
    </row>
    <row r="29" spans="1:11" x14ac:dyDescent="0.15">
      <c r="A29" s="14">
        <v>42333</v>
      </c>
      <c r="B29" s="49">
        <v>15</v>
      </c>
      <c r="C29" s="49">
        <v>8</v>
      </c>
      <c r="D29" s="49">
        <v>1</v>
      </c>
      <c r="E29" s="49">
        <v>21</v>
      </c>
      <c r="F29" s="49">
        <v>5</v>
      </c>
      <c r="G29" s="49">
        <v>23</v>
      </c>
      <c r="H29" s="49">
        <v>15</v>
      </c>
      <c r="I29" s="49">
        <v>6</v>
      </c>
      <c r="J29" s="49">
        <v>1</v>
      </c>
      <c r="K29" s="49"/>
    </row>
    <row r="30" spans="1:11" x14ac:dyDescent="0.15">
      <c r="A30" s="14">
        <v>42334</v>
      </c>
      <c r="B30" s="49">
        <v>11</v>
      </c>
      <c r="C30" s="49">
        <v>10</v>
      </c>
      <c r="D30" s="49">
        <v>2</v>
      </c>
      <c r="E30" s="49">
        <v>18</v>
      </c>
      <c r="F30" s="49">
        <v>4</v>
      </c>
      <c r="G30" s="49">
        <v>44</v>
      </c>
      <c r="H30" s="49">
        <v>22</v>
      </c>
      <c r="I30" s="49">
        <v>13</v>
      </c>
      <c r="J30" s="49">
        <v>5</v>
      </c>
      <c r="K30" s="49"/>
    </row>
    <row r="31" spans="1:11" x14ac:dyDescent="0.15">
      <c r="A31" s="14">
        <v>42335</v>
      </c>
      <c r="B31" s="49">
        <v>9</v>
      </c>
      <c r="C31" s="49">
        <v>6</v>
      </c>
      <c r="D31" s="49">
        <v>3</v>
      </c>
      <c r="E31" s="49">
        <v>15</v>
      </c>
      <c r="F31" s="49">
        <v>4</v>
      </c>
      <c r="G31" s="49">
        <v>26</v>
      </c>
      <c r="H31" s="49">
        <v>19</v>
      </c>
      <c r="I31" s="49">
        <v>5</v>
      </c>
      <c r="J31" s="49">
        <v>2</v>
      </c>
      <c r="K31" s="49"/>
    </row>
    <row r="32" spans="1:11" x14ac:dyDescent="0.15">
      <c r="A32" s="14">
        <v>42336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</row>
    <row r="33" spans="1:21" x14ac:dyDescent="0.15">
      <c r="A33" s="14">
        <v>42337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</row>
    <row r="34" spans="1:21" x14ac:dyDescent="0.15">
      <c r="A34" s="14">
        <v>42338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U34" s="39"/>
    </row>
    <row r="35" spans="1:21" x14ac:dyDescent="0.15">
      <c r="A35" s="27" t="s">
        <v>381</v>
      </c>
      <c r="B35" s="45">
        <f t="shared" ref="B35:K35" si="0">B5+B6+B8+B9+B10+B11+B12+B13+B14+B15+B16+B17+B18+B19+B20+B21+B22+B23+B25+B24+B26+B27+B28+B29+B30+B31+B32+B33+B34+B7</f>
        <v>374</v>
      </c>
      <c r="C35" s="45">
        <f t="shared" si="0"/>
        <v>575</v>
      </c>
      <c r="D35" s="45">
        <f t="shared" si="0"/>
        <v>154</v>
      </c>
      <c r="E35" s="45">
        <f t="shared" si="0"/>
        <v>882</v>
      </c>
      <c r="F35" s="45">
        <v>289</v>
      </c>
      <c r="G35" s="45">
        <f>G5+G6+G8+G9+G10+G11+G12+G13+G14+G15+G16+G17+G18+G19+G20+G21+G22+G23+G25+G24+G26+G27+G28+G29+G30+G31+G32+G33+G34+G7</f>
        <v>1093</v>
      </c>
      <c r="H35" s="45">
        <f>H5+H6+H8+H9+H10+H11+H12+H13+H14+H15+H16+H17+H18+H19+H20+H21+H22+H23+H25+H24+H26+H27+H28+H29+H30+H31+H32+H33+H34+H7</f>
        <v>603</v>
      </c>
      <c r="I35" s="45">
        <f>I5+I6+I8+I9+I10+I11+I12+I13+I14+I15+I16+I17+I18+I19+I20+I21+I22+I23+I25+I24+I26+I27+I28+I29+I30+I31+I32+I33+I34+I7</f>
        <v>340</v>
      </c>
      <c r="J35" s="45">
        <f>J5+J6+J8+J9+J10+J11+J12+J13+J14+J15+J16+J17+J18+J19+J20+J21+J22+J23+J25+J24+J26+J27+J28+J29+J30+J31+J32+J33+J34+J7</f>
        <v>106</v>
      </c>
      <c r="K35" s="45">
        <f t="shared" si="0"/>
        <v>0</v>
      </c>
    </row>
    <row r="36" spans="1:21" x14ac:dyDescent="0.15">
      <c r="A36" s="38" t="s">
        <v>382</v>
      </c>
      <c r="B36" s="39"/>
      <c r="C36" s="59"/>
      <c r="D36" s="46">
        <f>B35+C35+D35</f>
        <v>1103</v>
      </c>
      <c r="E36" s="46">
        <f>E35</f>
        <v>882</v>
      </c>
      <c r="F36" s="46"/>
      <c r="G36" s="46">
        <f>G35</f>
        <v>1093</v>
      </c>
      <c r="H36" s="46">
        <f>H35</f>
        <v>603</v>
      </c>
      <c r="I36" s="39"/>
      <c r="J36" s="39"/>
      <c r="K36" s="40"/>
    </row>
    <row r="37" spans="1:21" x14ac:dyDescent="0.15">
      <c r="A37" s="27" t="s">
        <v>383</v>
      </c>
      <c r="B37" s="35" t="s">
        <v>6</v>
      </c>
      <c r="C37" s="45">
        <v>42</v>
      </c>
      <c r="D37" s="35" t="s">
        <v>387</v>
      </c>
      <c r="E37" s="41">
        <f>E36/D36</f>
        <v>0.79963735267452407</v>
      </c>
      <c r="F37" s="35"/>
      <c r="G37" s="35" t="s">
        <v>388</v>
      </c>
      <c r="H37" s="41">
        <f>H36/G36</f>
        <v>0.55169258920402564</v>
      </c>
      <c r="I37" s="35" t="s">
        <v>8</v>
      </c>
      <c r="J37" s="45">
        <v>42</v>
      </c>
      <c r="K37" s="36"/>
    </row>
  </sheetData>
  <mergeCells count="7">
    <mergeCell ref="B3:C3"/>
    <mergeCell ref="O3:P3"/>
    <mergeCell ref="B1:D1"/>
    <mergeCell ref="E1:F1"/>
    <mergeCell ref="G1:K1"/>
    <mergeCell ref="B2:C2"/>
    <mergeCell ref="O2:P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16" zoomScale="115" zoomScaleNormal="115" workbookViewId="0">
      <selection activeCell="O5" sqref="O5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5" width="12" style="34" customWidth="1"/>
    <col min="6" max="6" width="13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75" t="s">
        <v>2</v>
      </c>
      <c r="B1" s="87" t="s">
        <v>6</v>
      </c>
      <c r="C1" s="88"/>
      <c r="D1" s="88"/>
      <c r="E1" s="87" t="s">
        <v>7</v>
      </c>
      <c r="F1" s="89"/>
      <c r="G1" s="90" t="s">
        <v>394</v>
      </c>
      <c r="H1" s="90"/>
      <c r="I1" s="90"/>
      <c r="J1" s="90"/>
      <c r="K1" s="90"/>
    </row>
    <row r="2" spans="1:23" ht="15.75" customHeight="1" x14ac:dyDescent="0.15">
      <c r="A2" s="5"/>
      <c r="B2" s="91" t="s">
        <v>5</v>
      </c>
      <c r="C2" s="92"/>
      <c r="D2" s="73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4">
        <v>5828</v>
      </c>
      <c r="P2" s="85"/>
      <c r="Q2">
        <v>996</v>
      </c>
      <c r="R2">
        <v>4078</v>
      </c>
      <c r="T2">
        <v>4199</v>
      </c>
      <c r="U2">
        <v>2153</v>
      </c>
      <c r="V2">
        <v>839</v>
      </c>
      <c r="W2">
        <v>805</v>
      </c>
    </row>
    <row r="3" spans="1:23" ht="15.75" customHeight="1" x14ac:dyDescent="0.15">
      <c r="A3" s="5" t="s">
        <v>112</v>
      </c>
      <c r="B3" s="84">
        <f>D36+O2</f>
        <v>6607</v>
      </c>
      <c r="C3" s="85"/>
      <c r="D3" s="72">
        <f>D35+Q2</f>
        <v>1133</v>
      </c>
      <c r="E3" s="43">
        <f>E35+R2</f>
        <v>4717</v>
      </c>
      <c r="F3" s="43"/>
      <c r="G3" s="44">
        <f>G35+T2</f>
        <v>4879</v>
      </c>
      <c r="H3" s="44">
        <f>H35+U2</f>
        <v>2545</v>
      </c>
      <c r="I3" s="44">
        <f>I35+V2</f>
        <v>1017</v>
      </c>
      <c r="J3" s="44">
        <f>J35+W2</f>
        <v>896</v>
      </c>
      <c r="K3" s="31"/>
      <c r="O3" s="86"/>
      <c r="P3" s="86"/>
    </row>
    <row r="4" spans="1:23" ht="15.75" customHeight="1" x14ac:dyDescent="0.15">
      <c r="A4" s="5"/>
      <c r="B4" s="73" t="s">
        <v>96</v>
      </c>
      <c r="C4" s="74" t="s">
        <v>52</v>
      </c>
      <c r="D4" s="73" t="s">
        <v>52</v>
      </c>
      <c r="E4" s="33"/>
      <c r="F4" s="29"/>
      <c r="G4" s="30"/>
      <c r="H4" s="30"/>
      <c r="I4" s="30"/>
      <c r="J4" s="30"/>
      <c r="K4" s="47"/>
    </row>
    <row r="5" spans="1:23" x14ac:dyDescent="0.15">
      <c r="A5" s="14">
        <v>42309</v>
      </c>
      <c r="B5" s="50">
        <v>2</v>
      </c>
      <c r="C5" s="50">
        <v>3</v>
      </c>
      <c r="D5" s="50">
        <v>8</v>
      </c>
      <c r="E5" s="50">
        <v>19</v>
      </c>
      <c r="F5" s="58">
        <v>5</v>
      </c>
      <c r="G5" s="50">
        <v>17</v>
      </c>
      <c r="H5" s="50">
        <v>9</v>
      </c>
      <c r="I5" s="50">
        <v>3</v>
      </c>
      <c r="J5" s="50">
        <v>5</v>
      </c>
      <c r="K5" s="48"/>
    </row>
    <row r="6" spans="1:23" x14ac:dyDescent="0.15">
      <c r="A6" s="14">
        <v>42310</v>
      </c>
      <c r="B6" s="49">
        <v>11</v>
      </c>
      <c r="C6" s="50">
        <v>13</v>
      </c>
      <c r="D6" s="50">
        <v>3</v>
      </c>
      <c r="E6" s="50">
        <v>18</v>
      </c>
      <c r="F6" s="50">
        <v>7</v>
      </c>
      <c r="G6" s="50">
        <v>21</v>
      </c>
      <c r="H6" s="50">
        <v>8</v>
      </c>
      <c r="I6" s="50">
        <v>7</v>
      </c>
      <c r="J6" s="50">
        <v>6</v>
      </c>
      <c r="K6" s="48"/>
    </row>
    <row r="7" spans="1:23" x14ac:dyDescent="0.15">
      <c r="A7" s="14">
        <v>42311</v>
      </c>
      <c r="B7" s="50">
        <v>11</v>
      </c>
      <c r="C7" s="50">
        <v>13</v>
      </c>
      <c r="D7" s="50">
        <v>4</v>
      </c>
      <c r="E7" s="50">
        <v>19</v>
      </c>
      <c r="F7" s="50">
        <v>7</v>
      </c>
      <c r="G7" s="50">
        <v>10</v>
      </c>
      <c r="H7" s="50">
        <v>7</v>
      </c>
      <c r="I7" s="50">
        <v>2</v>
      </c>
      <c r="J7" s="50">
        <v>1</v>
      </c>
      <c r="K7" s="48"/>
    </row>
    <row r="8" spans="1:23" x14ac:dyDescent="0.15">
      <c r="A8" s="14">
        <v>42312</v>
      </c>
      <c r="B8" s="50">
        <v>2</v>
      </c>
      <c r="C8" s="50">
        <v>12</v>
      </c>
      <c r="D8" s="50">
        <v>5</v>
      </c>
      <c r="E8" s="50">
        <v>16</v>
      </c>
      <c r="F8" s="50">
        <v>6</v>
      </c>
      <c r="G8" s="50">
        <v>9</v>
      </c>
      <c r="H8" s="50">
        <v>5</v>
      </c>
      <c r="I8" s="50">
        <v>4</v>
      </c>
      <c r="J8" s="50">
        <v>1</v>
      </c>
      <c r="K8" s="48"/>
    </row>
    <row r="9" spans="1:23" x14ac:dyDescent="0.15">
      <c r="A9" s="14">
        <v>42313</v>
      </c>
      <c r="B9" s="49">
        <v>8</v>
      </c>
      <c r="C9" s="49">
        <v>10</v>
      </c>
      <c r="D9" s="49">
        <v>6</v>
      </c>
      <c r="E9" s="49">
        <v>16</v>
      </c>
      <c r="F9" s="49">
        <v>3</v>
      </c>
      <c r="G9" s="49">
        <v>15</v>
      </c>
      <c r="H9" s="49">
        <v>8</v>
      </c>
      <c r="I9" s="49">
        <v>3</v>
      </c>
      <c r="J9" s="49">
        <v>4</v>
      </c>
      <c r="K9" s="48"/>
    </row>
    <row r="10" spans="1:23" x14ac:dyDescent="0.15">
      <c r="A10" s="14">
        <v>42314</v>
      </c>
      <c r="B10" s="49">
        <v>7</v>
      </c>
      <c r="C10" s="49">
        <v>7</v>
      </c>
      <c r="D10" s="49">
        <v>7</v>
      </c>
      <c r="E10" s="49">
        <v>16</v>
      </c>
      <c r="F10" s="49">
        <v>3</v>
      </c>
      <c r="G10" s="49">
        <v>22</v>
      </c>
      <c r="H10" s="49">
        <v>14</v>
      </c>
      <c r="I10" s="49">
        <v>6</v>
      </c>
      <c r="J10" s="49">
        <v>2</v>
      </c>
      <c r="K10" s="48"/>
    </row>
    <row r="11" spans="1:23" x14ac:dyDescent="0.15">
      <c r="A11" s="14">
        <v>42315</v>
      </c>
      <c r="B11" s="49">
        <v>7</v>
      </c>
      <c r="C11" s="49">
        <v>9</v>
      </c>
      <c r="D11" s="49">
        <v>4</v>
      </c>
      <c r="E11" s="49">
        <v>18</v>
      </c>
      <c r="F11" s="49">
        <v>5</v>
      </c>
      <c r="G11" s="49">
        <v>18</v>
      </c>
      <c r="H11" s="49">
        <v>8</v>
      </c>
      <c r="I11" s="49">
        <v>5</v>
      </c>
      <c r="J11" s="49">
        <v>5</v>
      </c>
      <c r="K11" s="48"/>
    </row>
    <row r="12" spans="1:23" x14ac:dyDescent="0.15">
      <c r="A12" s="14">
        <v>42316</v>
      </c>
      <c r="B12" s="49">
        <v>13</v>
      </c>
      <c r="C12" s="49">
        <v>8</v>
      </c>
      <c r="D12" s="49">
        <v>3</v>
      </c>
      <c r="E12" s="49">
        <v>16</v>
      </c>
      <c r="F12" s="49">
        <v>5</v>
      </c>
      <c r="G12" s="49">
        <v>21</v>
      </c>
      <c r="H12" s="49">
        <v>7</v>
      </c>
      <c r="I12" s="49">
        <v>8</v>
      </c>
      <c r="J12" s="49">
        <v>6</v>
      </c>
      <c r="K12" s="48"/>
    </row>
    <row r="13" spans="1:23" x14ac:dyDescent="0.15">
      <c r="A13" s="14">
        <v>42317</v>
      </c>
      <c r="B13" s="49">
        <v>11</v>
      </c>
      <c r="C13" s="49">
        <v>13</v>
      </c>
      <c r="D13" s="49">
        <v>6</v>
      </c>
      <c r="E13" s="49">
        <v>27</v>
      </c>
      <c r="F13" s="49">
        <v>3</v>
      </c>
      <c r="G13" s="49">
        <v>29</v>
      </c>
      <c r="H13" s="49">
        <v>21</v>
      </c>
      <c r="I13" s="49">
        <v>7</v>
      </c>
      <c r="J13" s="49">
        <v>1</v>
      </c>
      <c r="K13" s="48"/>
    </row>
    <row r="14" spans="1:23" x14ac:dyDescent="0.15">
      <c r="A14" s="14">
        <v>42318</v>
      </c>
      <c r="B14" s="49">
        <v>10</v>
      </c>
      <c r="C14" s="49">
        <v>11</v>
      </c>
      <c r="D14" s="49">
        <v>6</v>
      </c>
      <c r="E14" s="49">
        <v>21</v>
      </c>
      <c r="F14" s="49">
        <v>5</v>
      </c>
      <c r="G14" s="49">
        <v>18</v>
      </c>
      <c r="H14" s="49">
        <v>10</v>
      </c>
      <c r="I14" s="49">
        <v>5</v>
      </c>
      <c r="J14" s="49">
        <v>3</v>
      </c>
      <c r="K14" s="48"/>
    </row>
    <row r="15" spans="1:23" x14ac:dyDescent="0.15">
      <c r="A15" s="14">
        <v>42319</v>
      </c>
      <c r="B15" s="49">
        <v>13</v>
      </c>
      <c r="C15" s="49">
        <v>14</v>
      </c>
      <c r="D15" s="49">
        <v>1</v>
      </c>
      <c r="E15" s="49">
        <v>14</v>
      </c>
      <c r="F15" s="49">
        <v>4</v>
      </c>
      <c r="G15" s="49">
        <v>11</v>
      </c>
      <c r="H15" s="49">
        <v>11</v>
      </c>
      <c r="I15" s="49">
        <v>0</v>
      </c>
      <c r="J15" s="49">
        <v>0</v>
      </c>
      <c r="K15" s="48"/>
    </row>
    <row r="16" spans="1:23" x14ac:dyDescent="0.15">
      <c r="A16" s="14">
        <v>42320</v>
      </c>
      <c r="B16" s="49">
        <v>5</v>
      </c>
      <c r="C16" s="49">
        <v>14</v>
      </c>
      <c r="D16" s="49">
        <v>2</v>
      </c>
      <c r="E16" s="49">
        <v>13</v>
      </c>
      <c r="F16" s="49">
        <v>4</v>
      </c>
      <c r="G16" s="49">
        <v>26</v>
      </c>
      <c r="H16" s="51">
        <v>17</v>
      </c>
      <c r="I16" s="49">
        <v>5</v>
      </c>
      <c r="J16" s="49">
        <v>3</v>
      </c>
      <c r="K16" s="48"/>
    </row>
    <row r="17" spans="1:11" x14ac:dyDescent="0.15">
      <c r="A17" s="14">
        <v>42321</v>
      </c>
      <c r="B17" s="49">
        <v>3</v>
      </c>
      <c r="C17" s="49">
        <v>12</v>
      </c>
      <c r="D17" s="49">
        <v>2</v>
      </c>
      <c r="E17" s="49">
        <v>13</v>
      </c>
      <c r="F17" s="49">
        <v>4</v>
      </c>
      <c r="G17" s="49">
        <v>26</v>
      </c>
      <c r="H17" s="49">
        <v>22</v>
      </c>
      <c r="I17" s="49">
        <v>3</v>
      </c>
      <c r="J17" s="49">
        <v>0</v>
      </c>
      <c r="K17" s="48"/>
    </row>
    <row r="18" spans="1:11" x14ac:dyDescent="0.15">
      <c r="A18" s="14">
        <v>42322</v>
      </c>
      <c r="B18" s="49">
        <v>7</v>
      </c>
      <c r="C18" s="49">
        <v>10</v>
      </c>
      <c r="D18" s="49">
        <v>10</v>
      </c>
      <c r="E18" s="51">
        <v>22</v>
      </c>
      <c r="F18" s="49">
        <v>7</v>
      </c>
      <c r="G18" s="56">
        <v>30</v>
      </c>
      <c r="H18" s="49">
        <v>24</v>
      </c>
      <c r="I18" s="49">
        <v>4</v>
      </c>
      <c r="J18" s="49">
        <v>2</v>
      </c>
      <c r="K18" s="48"/>
    </row>
    <row r="19" spans="1:11" x14ac:dyDescent="0.15">
      <c r="A19" s="14">
        <v>42323</v>
      </c>
      <c r="B19" s="49">
        <v>4</v>
      </c>
      <c r="C19" s="49">
        <v>16</v>
      </c>
      <c r="D19" s="49">
        <v>3</v>
      </c>
      <c r="E19" s="57">
        <v>22</v>
      </c>
      <c r="F19" s="49">
        <v>9</v>
      </c>
      <c r="G19" s="51">
        <v>14</v>
      </c>
      <c r="H19" s="49">
        <v>4</v>
      </c>
      <c r="I19" s="49">
        <v>5</v>
      </c>
      <c r="J19" s="49">
        <v>0</v>
      </c>
      <c r="K19" s="48"/>
    </row>
    <row r="20" spans="1:11" x14ac:dyDescent="0.15">
      <c r="A20" s="14">
        <v>42324</v>
      </c>
      <c r="B20" s="49">
        <v>8</v>
      </c>
      <c r="C20" s="49">
        <v>11</v>
      </c>
      <c r="D20" s="49">
        <v>11</v>
      </c>
      <c r="E20" s="49">
        <v>17</v>
      </c>
      <c r="F20" s="49">
        <v>4</v>
      </c>
      <c r="G20" s="49">
        <v>25</v>
      </c>
      <c r="H20" s="49">
        <v>9</v>
      </c>
      <c r="I20" s="49">
        <v>15</v>
      </c>
      <c r="J20" s="49">
        <v>0</v>
      </c>
      <c r="K20" s="48"/>
    </row>
    <row r="21" spans="1:11" x14ac:dyDescent="0.15">
      <c r="A21" s="14">
        <v>42325</v>
      </c>
      <c r="B21" s="49">
        <v>6</v>
      </c>
      <c r="C21" s="49">
        <v>11</v>
      </c>
      <c r="D21" s="49">
        <v>4</v>
      </c>
      <c r="E21" s="49">
        <v>26</v>
      </c>
      <c r="F21" s="49">
        <v>6</v>
      </c>
      <c r="G21" s="49">
        <v>18</v>
      </c>
      <c r="H21" s="49">
        <v>11</v>
      </c>
      <c r="I21" s="49">
        <v>6</v>
      </c>
      <c r="J21" s="49">
        <v>1</v>
      </c>
      <c r="K21" s="48"/>
    </row>
    <row r="22" spans="1:11" x14ac:dyDescent="0.15">
      <c r="A22" s="14">
        <v>42326</v>
      </c>
      <c r="B22" s="49">
        <v>8</v>
      </c>
      <c r="C22" s="49">
        <v>12</v>
      </c>
      <c r="D22" s="49">
        <v>6</v>
      </c>
      <c r="E22" s="49">
        <v>25</v>
      </c>
      <c r="F22" s="49">
        <v>9</v>
      </c>
      <c r="G22" s="49">
        <v>14</v>
      </c>
      <c r="H22" s="49">
        <v>11</v>
      </c>
      <c r="I22" s="49">
        <v>3</v>
      </c>
      <c r="J22" s="49">
        <v>0</v>
      </c>
      <c r="K22" s="48"/>
    </row>
    <row r="23" spans="1:11" x14ac:dyDescent="0.15">
      <c r="A23" s="14">
        <v>42327</v>
      </c>
      <c r="B23" s="49">
        <v>7</v>
      </c>
      <c r="C23" s="49">
        <v>15</v>
      </c>
      <c r="D23" s="49">
        <v>3</v>
      </c>
      <c r="E23" s="49">
        <v>17</v>
      </c>
      <c r="F23" s="49">
        <v>9</v>
      </c>
      <c r="G23" s="49">
        <v>31</v>
      </c>
      <c r="H23" s="49">
        <v>21</v>
      </c>
      <c r="I23" s="49">
        <v>7</v>
      </c>
      <c r="J23" s="49">
        <v>2</v>
      </c>
      <c r="K23" s="48"/>
    </row>
    <row r="24" spans="1:11" x14ac:dyDescent="0.15">
      <c r="A24" s="14">
        <v>42328</v>
      </c>
      <c r="B24" s="49">
        <v>7</v>
      </c>
      <c r="C24" s="49">
        <v>14</v>
      </c>
      <c r="D24" s="49">
        <v>5</v>
      </c>
      <c r="E24" s="49">
        <v>19</v>
      </c>
      <c r="F24" s="49">
        <v>4</v>
      </c>
      <c r="G24" s="49">
        <v>26</v>
      </c>
      <c r="H24" s="49">
        <v>16</v>
      </c>
      <c r="I24" s="49">
        <v>5</v>
      </c>
      <c r="J24" s="49">
        <v>5</v>
      </c>
      <c r="K24" s="48"/>
    </row>
    <row r="25" spans="1:11" x14ac:dyDescent="0.15">
      <c r="A25" s="14">
        <v>42329</v>
      </c>
      <c r="B25" s="49">
        <v>13</v>
      </c>
      <c r="C25" s="49">
        <v>7</v>
      </c>
      <c r="D25" s="51">
        <v>4</v>
      </c>
      <c r="E25" s="49">
        <v>16</v>
      </c>
      <c r="F25" s="49">
        <v>2</v>
      </c>
      <c r="G25" s="49">
        <v>30</v>
      </c>
      <c r="H25" s="49">
        <v>17</v>
      </c>
      <c r="I25" s="49">
        <v>11</v>
      </c>
      <c r="J25" s="49">
        <v>2</v>
      </c>
      <c r="K25" s="49"/>
    </row>
    <row r="26" spans="1:11" x14ac:dyDescent="0.15">
      <c r="A26" s="14">
        <v>42330</v>
      </c>
      <c r="B26" s="49">
        <v>14</v>
      </c>
      <c r="C26" s="49">
        <v>11</v>
      </c>
      <c r="D26" s="49">
        <v>2</v>
      </c>
      <c r="E26" s="49">
        <v>26</v>
      </c>
      <c r="F26" s="49">
        <v>12</v>
      </c>
      <c r="G26" s="49">
        <v>32</v>
      </c>
      <c r="H26" s="49">
        <v>13</v>
      </c>
      <c r="I26" s="49">
        <v>12</v>
      </c>
      <c r="J26" s="49">
        <v>7</v>
      </c>
      <c r="K26" s="49"/>
    </row>
    <row r="27" spans="1:11" x14ac:dyDescent="0.15">
      <c r="A27" s="14">
        <v>42331</v>
      </c>
      <c r="B27" s="49">
        <v>7</v>
      </c>
      <c r="C27" s="49">
        <v>19</v>
      </c>
      <c r="D27" s="49">
        <v>4</v>
      </c>
      <c r="E27" s="49">
        <v>27</v>
      </c>
      <c r="F27" s="49">
        <v>9</v>
      </c>
      <c r="G27" s="49">
        <v>29</v>
      </c>
      <c r="H27" s="49">
        <v>12</v>
      </c>
      <c r="I27" s="49">
        <v>8</v>
      </c>
      <c r="J27" s="49">
        <v>9</v>
      </c>
      <c r="K27" s="49"/>
    </row>
    <row r="28" spans="1:11" x14ac:dyDescent="0.15">
      <c r="A28" s="14">
        <v>42332</v>
      </c>
      <c r="B28" s="49">
        <v>6</v>
      </c>
      <c r="C28" s="49">
        <v>16</v>
      </c>
      <c r="D28" s="49">
        <v>4</v>
      </c>
      <c r="E28" s="49">
        <v>29</v>
      </c>
      <c r="F28" s="49">
        <v>11</v>
      </c>
      <c r="G28" s="49">
        <v>44</v>
      </c>
      <c r="H28" s="49">
        <v>18</v>
      </c>
      <c r="I28" s="49">
        <v>10</v>
      </c>
      <c r="J28" s="49">
        <v>9</v>
      </c>
      <c r="K28" s="49"/>
    </row>
    <row r="29" spans="1:11" x14ac:dyDescent="0.15">
      <c r="A29" s="14">
        <v>42333</v>
      </c>
      <c r="B29" s="49">
        <v>4</v>
      </c>
      <c r="C29" s="49">
        <v>13</v>
      </c>
      <c r="D29" s="49">
        <v>5</v>
      </c>
      <c r="E29" s="49">
        <v>43</v>
      </c>
      <c r="F29" s="49">
        <v>12</v>
      </c>
      <c r="G29" s="49">
        <v>22</v>
      </c>
      <c r="H29" s="49">
        <v>18</v>
      </c>
      <c r="I29" s="49">
        <v>2</v>
      </c>
      <c r="J29" s="49">
        <v>2</v>
      </c>
      <c r="K29" s="49"/>
    </row>
    <row r="30" spans="1:11" x14ac:dyDescent="0.15">
      <c r="A30" s="14">
        <v>42334</v>
      </c>
      <c r="B30" s="49">
        <v>19</v>
      </c>
      <c r="C30" s="49">
        <v>31</v>
      </c>
      <c r="D30" s="49">
        <v>5</v>
      </c>
      <c r="E30" s="49">
        <v>41</v>
      </c>
      <c r="F30" s="49">
        <v>12</v>
      </c>
      <c r="G30" s="49">
        <v>19</v>
      </c>
      <c r="H30" s="49">
        <v>14</v>
      </c>
      <c r="I30" s="49">
        <v>5</v>
      </c>
      <c r="J30" s="49">
        <v>0</v>
      </c>
      <c r="K30" s="49"/>
    </row>
    <row r="31" spans="1:11" x14ac:dyDescent="0.15">
      <c r="A31" s="14">
        <v>42335</v>
      </c>
      <c r="B31" s="49">
        <v>15</v>
      </c>
      <c r="C31" s="49">
        <v>23</v>
      </c>
      <c r="D31" s="49">
        <v>4</v>
      </c>
      <c r="E31" s="49">
        <v>25</v>
      </c>
      <c r="F31" s="49">
        <v>10</v>
      </c>
      <c r="G31" s="49">
        <v>18</v>
      </c>
      <c r="H31" s="49">
        <v>10</v>
      </c>
      <c r="I31" s="49">
        <v>5</v>
      </c>
      <c r="J31" s="49">
        <v>3</v>
      </c>
      <c r="K31" s="49"/>
    </row>
    <row r="32" spans="1:11" x14ac:dyDescent="0.15">
      <c r="A32" s="14">
        <v>42336</v>
      </c>
      <c r="B32" s="49">
        <v>6</v>
      </c>
      <c r="C32" s="49">
        <v>6</v>
      </c>
      <c r="D32" s="49">
        <v>8</v>
      </c>
      <c r="E32" s="49">
        <v>15</v>
      </c>
      <c r="F32" s="49">
        <v>6</v>
      </c>
      <c r="G32" s="49">
        <v>32</v>
      </c>
      <c r="H32" s="49">
        <v>18</v>
      </c>
      <c r="I32" s="49">
        <v>8</v>
      </c>
      <c r="J32" s="49">
        <v>6</v>
      </c>
      <c r="K32" s="49"/>
    </row>
    <row r="33" spans="1:21" x14ac:dyDescent="0.15">
      <c r="A33" s="14">
        <v>42337</v>
      </c>
      <c r="B33" s="49">
        <v>12</v>
      </c>
      <c r="C33" s="49">
        <v>15</v>
      </c>
      <c r="D33" s="49">
        <v>2</v>
      </c>
      <c r="E33" s="49">
        <v>22</v>
      </c>
      <c r="F33" s="49">
        <v>6</v>
      </c>
      <c r="G33" s="49">
        <v>24</v>
      </c>
      <c r="H33" s="49">
        <v>13</v>
      </c>
      <c r="I33" s="49">
        <v>9</v>
      </c>
      <c r="J33" s="49">
        <v>2</v>
      </c>
      <c r="K33" s="49"/>
    </row>
    <row r="34" spans="1:21" x14ac:dyDescent="0.15">
      <c r="A34" s="14">
        <v>42338</v>
      </c>
      <c r="B34" s="49">
        <v>8</v>
      </c>
      <c r="C34" s="49">
        <v>19</v>
      </c>
      <c r="D34" s="49"/>
      <c r="E34" s="49">
        <v>21</v>
      </c>
      <c r="F34" s="49">
        <v>7</v>
      </c>
      <c r="G34" s="49">
        <v>29</v>
      </c>
      <c r="H34" s="49">
        <v>16</v>
      </c>
      <c r="I34" s="49">
        <v>5</v>
      </c>
      <c r="J34" s="49">
        <v>4</v>
      </c>
      <c r="K34" s="49"/>
      <c r="U34" s="39"/>
    </row>
    <row r="35" spans="1:21" x14ac:dyDescent="0.15">
      <c r="A35" s="27" t="s">
        <v>381</v>
      </c>
      <c r="B35" s="45">
        <f t="shared" ref="B35:K35" si="0">B5+B6+B8+B9+B10+B11+B12+B13+B14+B15+B16+B17+B18+B19+B20+B21+B22+B23+B25+B24+B26+B27+B28+B29+B30+B31+B32+B33+B34+B7</f>
        <v>254</v>
      </c>
      <c r="C35" s="45">
        <f t="shared" si="0"/>
        <v>388</v>
      </c>
      <c r="D35" s="45">
        <f t="shared" si="0"/>
        <v>137</v>
      </c>
      <c r="E35" s="45">
        <f t="shared" si="0"/>
        <v>639</v>
      </c>
      <c r="F35" s="45">
        <f t="shared" si="0"/>
        <v>196</v>
      </c>
      <c r="G35" s="45">
        <f>G5+G6+G8+G9+G10+G11+G12+G13+G14+G15+G16+G17+G18+G19+G20+G21+G22+G23+G25+G24+G26+G27+G28+G29+G30+G31+G32+G33+G34+G7</f>
        <v>680</v>
      </c>
      <c r="H35" s="45">
        <f>H5+H6+H8+H9+H10+H11+H12+H13+H14+H15+H16+H17+H18+H19+H20+H21+H22+H23+H25+H24+H26+H27+H28+H29+H30+H31+H32+H33+H34+H7</f>
        <v>392</v>
      </c>
      <c r="I35" s="45">
        <f>I5+I6+I8+I9+I10+I11+I12+I13+I14+I15+I16+I17+I18+I19+I20+I21+I22+I23+I25+I24+I26+I27+I28+I29+I30+I31+I32+I33+I34+I7</f>
        <v>178</v>
      </c>
      <c r="J35" s="45">
        <f>J5+J6+J8+J9+J10+J11+J12+J13+J14+J15+J16+J17+J18+J19+J20+J21+J22+J23+J25+J24+J26+J27+J28+J29+J30+J31+J32+J33+J34+J7</f>
        <v>91</v>
      </c>
      <c r="K35" s="45">
        <f t="shared" si="0"/>
        <v>0</v>
      </c>
    </row>
    <row r="36" spans="1:21" x14ac:dyDescent="0.15">
      <c r="A36" s="38" t="s">
        <v>382</v>
      </c>
      <c r="B36" s="39"/>
      <c r="C36" s="59"/>
      <c r="D36" s="46">
        <f>B35+C35+D35</f>
        <v>779</v>
      </c>
      <c r="E36" s="46">
        <f>E35</f>
        <v>639</v>
      </c>
      <c r="F36" s="46"/>
      <c r="G36" s="46">
        <f>G35</f>
        <v>680</v>
      </c>
      <c r="H36" s="46">
        <f>H35</f>
        <v>392</v>
      </c>
      <c r="I36" s="39"/>
      <c r="J36" s="39"/>
      <c r="K36" s="40"/>
    </row>
    <row r="37" spans="1:21" x14ac:dyDescent="0.15">
      <c r="A37" s="27" t="s">
        <v>383</v>
      </c>
      <c r="B37" s="35" t="s">
        <v>6</v>
      </c>
      <c r="C37" s="45">
        <v>25</v>
      </c>
      <c r="D37" s="35" t="s">
        <v>387</v>
      </c>
      <c r="E37" s="41">
        <f>E36/D36</f>
        <v>0.82028241335044927</v>
      </c>
      <c r="F37" s="35"/>
      <c r="G37" s="35" t="s">
        <v>388</v>
      </c>
      <c r="H37" s="41">
        <f>H36/G36</f>
        <v>0.57647058823529407</v>
      </c>
      <c r="I37" s="35" t="s">
        <v>8</v>
      </c>
      <c r="J37" s="45">
        <v>22</v>
      </c>
      <c r="K37" s="36"/>
    </row>
  </sheetData>
  <mergeCells count="7">
    <mergeCell ref="B3:C3"/>
    <mergeCell ref="O3:P3"/>
    <mergeCell ref="B1:D1"/>
    <mergeCell ref="E1:F1"/>
    <mergeCell ref="G1:K1"/>
    <mergeCell ref="B2:C2"/>
    <mergeCell ref="O2:P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16" zoomScale="115" zoomScaleNormal="115" workbookViewId="0">
      <selection activeCell="D3" sqref="D3:J3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5" width="12" style="34" customWidth="1"/>
    <col min="6" max="6" width="13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71" t="s">
        <v>2</v>
      </c>
      <c r="B1" s="87" t="s">
        <v>6</v>
      </c>
      <c r="C1" s="88"/>
      <c r="D1" s="88"/>
      <c r="E1" s="87" t="s">
        <v>7</v>
      </c>
      <c r="F1" s="89"/>
      <c r="G1" s="90" t="s">
        <v>394</v>
      </c>
      <c r="H1" s="90"/>
      <c r="I1" s="90"/>
      <c r="J1" s="90"/>
      <c r="K1" s="90"/>
    </row>
    <row r="2" spans="1:23" ht="15.75" customHeight="1" x14ac:dyDescent="0.15">
      <c r="A2" s="5"/>
      <c r="B2" s="91" t="s">
        <v>5</v>
      </c>
      <c r="C2" s="92"/>
      <c r="D2" s="69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4">
        <v>5117</v>
      </c>
      <c r="P2" s="85"/>
      <c r="Q2">
        <v>865</v>
      </c>
      <c r="R2">
        <v>3509</v>
      </c>
      <c r="T2">
        <v>3557</v>
      </c>
      <c r="U2">
        <v>1874</v>
      </c>
      <c r="V2">
        <v>659</v>
      </c>
      <c r="W2">
        <v>632</v>
      </c>
    </row>
    <row r="3" spans="1:23" ht="15.75" customHeight="1" x14ac:dyDescent="0.15">
      <c r="A3" s="5" t="s">
        <v>112</v>
      </c>
      <c r="B3" s="84">
        <f>D37+O2</f>
        <v>5828</v>
      </c>
      <c r="C3" s="85"/>
      <c r="D3" s="68">
        <f>D36+Q2</f>
        <v>996</v>
      </c>
      <c r="E3" s="43">
        <f>E36+R2</f>
        <v>4078</v>
      </c>
      <c r="F3" s="43"/>
      <c r="G3" s="44">
        <f>G36+T2</f>
        <v>4199</v>
      </c>
      <c r="H3" s="44">
        <f>H36+U2</f>
        <v>2153</v>
      </c>
      <c r="I3" s="44">
        <f>I36+V2</f>
        <v>839</v>
      </c>
      <c r="J3" s="44">
        <f>J36+W2</f>
        <v>805</v>
      </c>
      <c r="K3" s="31"/>
    </row>
    <row r="4" spans="1:23" ht="15.75" customHeight="1" x14ac:dyDescent="0.15">
      <c r="A4" s="5"/>
      <c r="B4" s="69" t="s">
        <v>96</v>
      </c>
      <c r="C4" s="70" t="s">
        <v>52</v>
      </c>
      <c r="D4" s="69" t="s">
        <v>52</v>
      </c>
      <c r="E4" s="33"/>
      <c r="F4" s="29"/>
      <c r="G4" s="30"/>
      <c r="H4" s="30"/>
      <c r="I4" s="30"/>
      <c r="J4" s="30"/>
      <c r="K4" s="47"/>
    </row>
    <row r="5" spans="1:23" x14ac:dyDescent="0.15">
      <c r="A5" s="14">
        <v>42278</v>
      </c>
      <c r="B5" s="50">
        <v>9</v>
      </c>
      <c r="C5" s="50">
        <v>15</v>
      </c>
      <c r="D5" s="50">
        <v>6</v>
      </c>
      <c r="E5" s="50">
        <v>20</v>
      </c>
      <c r="F5" s="58">
        <v>3</v>
      </c>
      <c r="G5" s="50">
        <v>22</v>
      </c>
      <c r="H5" s="50">
        <v>7</v>
      </c>
      <c r="I5" s="50">
        <v>6</v>
      </c>
      <c r="J5" s="50">
        <v>8</v>
      </c>
      <c r="K5" s="48"/>
    </row>
    <row r="6" spans="1:23" x14ac:dyDescent="0.15">
      <c r="A6" s="14">
        <v>42279</v>
      </c>
      <c r="B6" s="49">
        <v>9</v>
      </c>
      <c r="C6" s="50">
        <v>12</v>
      </c>
      <c r="D6" s="50">
        <v>8</v>
      </c>
      <c r="E6" s="50">
        <v>32</v>
      </c>
      <c r="F6" s="50">
        <v>6</v>
      </c>
      <c r="G6" s="50">
        <v>33</v>
      </c>
      <c r="H6" s="50">
        <v>9</v>
      </c>
      <c r="I6" s="50">
        <v>9</v>
      </c>
      <c r="J6" s="50">
        <v>15</v>
      </c>
      <c r="K6" s="48"/>
    </row>
    <row r="7" spans="1:23" x14ac:dyDescent="0.15">
      <c r="A7" s="14">
        <v>42280</v>
      </c>
      <c r="B7" s="50">
        <v>12</v>
      </c>
      <c r="C7" s="50">
        <v>22</v>
      </c>
      <c r="D7" s="50">
        <v>7</v>
      </c>
      <c r="E7" s="50">
        <v>17</v>
      </c>
      <c r="F7" s="50">
        <v>6</v>
      </c>
      <c r="G7" s="50">
        <v>19</v>
      </c>
      <c r="H7" s="50">
        <v>12</v>
      </c>
      <c r="I7" s="50">
        <v>4</v>
      </c>
      <c r="J7" s="50">
        <v>3</v>
      </c>
      <c r="K7" s="48"/>
    </row>
    <row r="8" spans="1:23" x14ac:dyDescent="0.15">
      <c r="A8" s="14">
        <v>42281</v>
      </c>
      <c r="B8" s="50">
        <v>5</v>
      </c>
      <c r="C8" s="50">
        <v>8</v>
      </c>
      <c r="D8" s="50">
        <v>8</v>
      </c>
      <c r="E8" s="50">
        <v>14</v>
      </c>
      <c r="F8" s="50">
        <v>3</v>
      </c>
      <c r="G8" s="50">
        <v>10</v>
      </c>
      <c r="H8" s="50">
        <v>2</v>
      </c>
      <c r="I8" s="50">
        <v>3</v>
      </c>
      <c r="J8" s="50">
        <v>5</v>
      </c>
      <c r="K8" s="48"/>
    </row>
    <row r="9" spans="1:23" x14ac:dyDescent="0.15">
      <c r="A9" s="14">
        <v>42282</v>
      </c>
      <c r="B9" s="49">
        <v>6</v>
      </c>
      <c r="C9" s="49">
        <v>12</v>
      </c>
      <c r="D9" s="49">
        <v>4</v>
      </c>
      <c r="E9" s="49">
        <v>21</v>
      </c>
      <c r="F9" s="49">
        <v>6</v>
      </c>
      <c r="G9" s="49">
        <v>14</v>
      </c>
      <c r="H9" s="49">
        <v>6</v>
      </c>
      <c r="I9" s="49">
        <v>6</v>
      </c>
      <c r="J9" s="49">
        <v>2</v>
      </c>
      <c r="K9" s="48"/>
    </row>
    <row r="10" spans="1:23" x14ac:dyDescent="0.15">
      <c r="A10" s="14">
        <v>42283</v>
      </c>
      <c r="B10" s="49">
        <v>7</v>
      </c>
      <c r="C10" s="49">
        <v>13</v>
      </c>
      <c r="D10" s="49">
        <v>6</v>
      </c>
      <c r="E10" s="49">
        <v>12</v>
      </c>
      <c r="F10" s="49">
        <v>2</v>
      </c>
      <c r="G10" s="49">
        <v>25</v>
      </c>
      <c r="H10" s="49">
        <v>9</v>
      </c>
      <c r="I10" s="49">
        <v>4</v>
      </c>
      <c r="J10" s="49">
        <v>12</v>
      </c>
      <c r="K10" s="48"/>
    </row>
    <row r="11" spans="1:23" x14ac:dyDescent="0.15">
      <c r="A11" s="14">
        <v>42284</v>
      </c>
      <c r="B11" s="49">
        <v>5</v>
      </c>
      <c r="C11" s="49">
        <v>18</v>
      </c>
      <c r="D11" s="49">
        <v>4</v>
      </c>
      <c r="E11" s="49">
        <v>19</v>
      </c>
      <c r="F11" s="49">
        <v>3</v>
      </c>
      <c r="G11" s="49">
        <v>22</v>
      </c>
      <c r="H11" s="49">
        <v>8</v>
      </c>
      <c r="I11" s="49">
        <v>5</v>
      </c>
      <c r="J11" s="49">
        <v>8</v>
      </c>
      <c r="K11" s="48"/>
    </row>
    <row r="12" spans="1:23" x14ac:dyDescent="0.15">
      <c r="A12" s="14">
        <v>42285</v>
      </c>
      <c r="B12" s="49">
        <v>9</v>
      </c>
      <c r="C12" s="49">
        <v>12</v>
      </c>
      <c r="D12" s="49">
        <v>4</v>
      </c>
      <c r="E12" s="49">
        <v>17</v>
      </c>
      <c r="F12" s="49">
        <v>5</v>
      </c>
      <c r="G12" s="49">
        <v>39</v>
      </c>
      <c r="H12" s="49">
        <v>17</v>
      </c>
      <c r="I12" s="49">
        <v>6</v>
      </c>
      <c r="J12" s="49">
        <v>15</v>
      </c>
      <c r="K12" s="48"/>
    </row>
    <row r="13" spans="1:23" x14ac:dyDescent="0.15">
      <c r="A13" s="14">
        <v>42286</v>
      </c>
      <c r="B13" s="49">
        <v>7</v>
      </c>
      <c r="C13" s="49">
        <v>9</v>
      </c>
      <c r="D13" s="49">
        <v>1</v>
      </c>
      <c r="E13" s="49">
        <v>10</v>
      </c>
      <c r="F13" s="49">
        <v>3</v>
      </c>
      <c r="G13" s="49">
        <v>18</v>
      </c>
      <c r="H13" s="49">
        <v>10</v>
      </c>
      <c r="I13" s="49">
        <v>3</v>
      </c>
      <c r="J13" s="49">
        <v>5</v>
      </c>
      <c r="K13" s="48"/>
    </row>
    <row r="14" spans="1:23" x14ac:dyDescent="0.15">
      <c r="A14" s="14">
        <v>42287</v>
      </c>
      <c r="B14" s="49">
        <v>7</v>
      </c>
      <c r="C14" s="49">
        <v>14</v>
      </c>
      <c r="D14" s="49">
        <v>1</v>
      </c>
      <c r="E14" s="49">
        <v>10</v>
      </c>
      <c r="F14" s="49">
        <v>3</v>
      </c>
      <c r="G14" s="49">
        <v>16</v>
      </c>
      <c r="H14" s="49">
        <v>10</v>
      </c>
      <c r="I14" s="49">
        <v>2</v>
      </c>
      <c r="J14" s="49">
        <v>3</v>
      </c>
      <c r="K14" s="48"/>
    </row>
    <row r="15" spans="1:23" x14ac:dyDescent="0.15">
      <c r="A15" s="14">
        <v>42288</v>
      </c>
      <c r="B15" s="49">
        <v>13</v>
      </c>
      <c r="C15" s="49">
        <v>20</v>
      </c>
      <c r="D15" s="49">
        <v>5</v>
      </c>
      <c r="E15" s="49">
        <v>32</v>
      </c>
      <c r="F15" s="49">
        <v>7</v>
      </c>
      <c r="G15" s="49">
        <v>22</v>
      </c>
      <c r="H15" s="49">
        <v>10</v>
      </c>
      <c r="I15" s="49">
        <v>5</v>
      </c>
      <c r="J15" s="49">
        <v>7</v>
      </c>
      <c r="K15" s="48"/>
    </row>
    <row r="16" spans="1:23" x14ac:dyDescent="0.15">
      <c r="A16" s="14">
        <v>42289</v>
      </c>
      <c r="B16" s="49">
        <v>10</v>
      </c>
      <c r="C16" s="49">
        <v>20</v>
      </c>
      <c r="D16" s="49">
        <v>2</v>
      </c>
      <c r="E16" s="49">
        <v>17</v>
      </c>
      <c r="F16" s="49">
        <v>3</v>
      </c>
      <c r="G16" s="49">
        <v>19</v>
      </c>
      <c r="H16" s="51">
        <v>6</v>
      </c>
      <c r="I16" s="49">
        <v>3</v>
      </c>
      <c r="J16" s="49">
        <v>10</v>
      </c>
      <c r="K16" s="48"/>
    </row>
    <row r="17" spans="1:11" x14ac:dyDescent="0.15">
      <c r="A17" s="14">
        <v>42290</v>
      </c>
      <c r="B17" s="49">
        <v>15</v>
      </c>
      <c r="C17" s="49">
        <v>11</v>
      </c>
      <c r="D17" s="49">
        <v>6</v>
      </c>
      <c r="E17" s="49">
        <v>25</v>
      </c>
      <c r="F17" s="49">
        <v>8</v>
      </c>
      <c r="G17" s="49">
        <v>35</v>
      </c>
      <c r="H17" s="49">
        <v>14</v>
      </c>
      <c r="I17" s="49">
        <v>11</v>
      </c>
      <c r="J17" s="49">
        <v>9</v>
      </c>
      <c r="K17" s="48"/>
    </row>
    <row r="18" spans="1:11" x14ac:dyDescent="0.15">
      <c r="A18" s="14">
        <v>42291</v>
      </c>
      <c r="B18" s="49">
        <v>7</v>
      </c>
      <c r="C18" s="49">
        <v>9</v>
      </c>
      <c r="D18" s="49">
        <v>6</v>
      </c>
      <c r="E18" s="51">
        <v>24</v>
      </c>
      <c r="F18" s="49">
        <v>4</v>
      </c>
      <c r="G18" s="56">
        <v>31</v>
      </c>
      <c r="H18" s="49">
        <v>12</v>
      </c>
      <c r="I18" s="49">
        <v>11</v>
      </c>
      <c r="J18" s="49">
        <v>7</v>
      </c>
      <c r="K18" s="48"/>
    </row>
    <row r="19" spans="1:11" x14ac:dyDescent="0.15">
      <c r="A19" s="14">
        <v>42292</v>
      </c>
      <c r="B19" s="49">
        <v>6</v>
      </c>
      <c r="C19" s="49">
        <v>13</v>
      </c>
      <c r="D19" s="49">
        <v>3</v>
      </c>
      <c r="E19" s="57">
        <v>21</v>
      </c>
      <c r="F19" s="49">
        <v>13</v>
      </c>
      <c r="G19" s="51">
        <v>25</v>
      </c>
      <c r="H19" s="49">
        <v>11</v>
      </c>
      <c r="I19" s="49">
        <v>9</v>
      </c>
      <c r="J19" s="49">
        <v>5</v>
      </c>
      <c r="K19" s="48"/>
    </row>
    <row r="20" spans="1:11" x14ac:dyDescent="0.15">
      <c r="A20" s="14">
        <v>42293</v>
      </c>
      <c r="B20" s="49">
        <v>4</v>
      </c>
      <c r="C20" s="49">
        <v>15</v>
      </c>
      <c r="D20" s="49">
        <v>1</v>
      </c>
      <c r="E20" s="49">
        <v>22</v>
      </c>
      <c r="F20" s="49">
        <v>6</v>
      </c>
      <c r="G20" s="49">
        <v>27</v>
      </c>
      <c r="H20" s="49">
        <v>8</v>
      </c>
      <c r="I20" s="49">
        <v>17</v>
      </c>
      <c r="J20" s="49">
        <v>2</v>
      </c>
      <c r="K20" s="48"/>
    </row>
    <row r="21" spans="1:11" x14ac:dyDescent="0.15">
      <c r="A21" s="14">
        <v>42294</v>
      </c>
      <c r="B21" s="49">
        <v>6</v>
      </c>
      <c r="C21" s="49">
        <v>11</v>
      </c>
      <c r="D21" s="49">
        <v>1</v>
      </c>
      <c r="E21" s="49">
        <v>25</v>
      </c>
      <c r="F21" s="49">
        <v>10</v>
      </c>
      <c r="G21" s="49">
        <v>23</v>
      </c>
      <c r="H21" s="49">
        <v>12</v>
      </c>
      <c r="I21" s="49">
        <v>7</v>
      </c>
      <c r="J21" s="49">
        <v>4</v>
      </c>
      <c r="K21" s="48"/>
    </row>
    <row r="22" spans="1:11" x14ac:dyDescent="0.15">
      <c r="A22" s="14">
        <v>42295</v>
      </c>
      <c r="B22" s="49">
        <v>9</v>
      </c>
      <c r="C22" s="49">
        <v>8</v>
      </c>
      <c r="D22" s="49">
        <v>8</v>
      </c>
      <c r="E22" s="49">
        <v>26</v>
      </c>
      <c r="F22" s="49">
        <v>8</v>
      </c>
      <c r="G22" s="49">
        <v>11</v>
      </c>
      <c r="H22" s="49">
        <v>7</v>
      </c>
      <c r="I22" s="49">
        <v>3</v>
      </c>
      <c r="J22" s="49">
        <v>1</v>
      </c>
      <c r="K22" s="48"/>
    </row>
    <row r="23" spans="1:11" x14ac:dyDescent="0.15">
      <c r="A23" s="14">
        <v>42296</v>
      </c>
      <c r="B23" s="49">
        <v>9</v>
      </c>
      <c r="C23" s="49">
        <v>12</v>
      </c>
      <c r="D23" s="49">
        <v>10</v>
      </c>
      <c r="E23" s="49">
        <v>28</v>
      </c>
      <c r="F23" s="49">
        <v>10</v>
      </c>
      <c r="G23" s="49">
        <v>31</v>
      </c>
      <c r="H23" s="49">
        <v>13</v>
      </c>
      <c r="I23" s="49">
        <v>15</v>
      </c>
      <c r="J23" s="49">
        <v>2</v>
      </c>
      <c r="K23" s="48"/>
    </row>
    <row r="24" spans="1:11" x14ac:dyDescent="0.15">
      <c r="A24" s="14">
        <v>42297</v>
      </c>
      <c r="B24" s="49">
        <v>10</v>
      </c>
      <c r="C24" s="49">
        <v>12</v>
      </c>
      <c r="D24" s="49">
        <v>5</v>
      </c>
      <c r="E24" s="49">
        <v>20</v>
      </c>
      <c r="F24" s="49">
        <v>6</v>
      </c>
      <c r="G24" s="49">
        <v>38</v>
      </c>
      <c r="H24" s="49">
        <v>16</v>
      </c>
      <c r="I24" s="49">
        <v>11</v>
      </c>
      <c r="J24" s="49">
        <v>10</v>
      </c>
      <c r="K24" s="48"/>
    </row>
    <row r="25" spans="1:11" x14ac:dyDescent="0.15">
      <c r="A25" s="14">
        <v>42298</v>
      </c>
      <c r="B25" s="49">
        <v>5</v>
      </c>
      <c r="C25" s="49">
        <v>7</v>
      </c>
      <c r="D25" s="51">
        <v>5</v>
      </c>
      <c r="E25" s="49">
        <v>16</v>
      </c>
      <c r="F25" s="49">
        <v>5</v>
      </c>
      <c r="G25" s="49">
        <v>19</v>
      </c>
      <c r="H25" s="49">
        <v>6</v>
      </c>
      <c r="I25" s="49">
        <v>6</v>
      </c>
      <c r="J25" s="49">
        <v>7</v>
      </c>
      <c r="K25" s="49"/>
    </row>
    <row r="26" spans="1:11" x14ac:dyDescent="0.15">
      <c r="A26" s="14">
        <v>42299</v>
      </c>
      <c r="B26" s="49">
        <v>4</v>
      </c>
      <c r="C26" s="49">
        <v>8</v>
      </c>
      <c r="D26" s="49">
        <v>4</v>
      </c>
      <c r="E26" s="49">
        <v>19</v>
      </c>
      <c r="F26" s="49">
        <v>3</v>
      </c>
      <c r="G26" s="49">
        <v>10</v>
      </c>
      <c r="H26" s="49">
        <v>4</v>
      </c>
      <c r="I26" s="49">
        <v>2</v>
      </c>
      <c r="J26" s="49">
        <v>4</v>
      </c>
      <c r="K26" s="49"/>
    </row>
    <row r="27" spans="1:11" x14ac:dyDescent="0.15">
      <c r="A27" s="14">
        <v>42300</v>
      </c>
      <c r="B27" s="49">
        <v>6</v>
      </c>
      <c r="C27" s="49">
        <v>6</v>
      </c>
      <c r="D27" s="49">
        <v>3</v>
      </c>
      <c r="E27" s="49">
        <v>15</v>
      </c>
      <c r="F27" s="49">
        <v>4</v>
      </c>
      <c r="G27" s="49">
        <v>20</v>
      </c>
      <c r="H27" s="49">
        <v>13</v>
      </c>
      <c r="I27" s="49">
        <v>4</v>
      </c>
      <c r="J27" s="49">
        <v>3</v>
      </c>
      <c r="K27" s="49"/>
    </row>
    <row r="28" spans="1:11" x14ac:dyDescent="0.15">
      <c r="A28" s="14">
        <v>42301</v>
      </c>
      <c r="B28" s="49">
        <v>7</v>
      </c>
      <c r="C28" s="49">
        <v>9</v>
      </c>
      <c r="D28" s="49">
        <v>1</v>
      </c>
      <c r="E28" s="49">
        <v>9</v>
      </c>
      <c r="F28" s="49">
        <v>2</v>
      </c>
      <c r="G28" s="49">
        <v>22</v>
      </c>
      <c r="H28" s="49">
        <v>5</v>
      </c>
      <c r="I28" s="49">
        <v>6</v>
      </c>
      <c r="J28" s="49">
        <v>11</v>
      </c>
      <c r="K28" s="49"/>
    </row>
    <row r="29" spans="1:11" x14ac:dyDescent="0.15">
      <c r="A29" s="14">
        <v>42302</v>
      </c>
      <c r="B29" s="49">
        <v>6</v>
      </c>
      <c r="C29" s="49">
        <v>11</v>
      </c>
      <c r="D29" s="49">
        <v>6</v>
      </c>
      <c r="E29" s="49">
        <v>17</v>
      </c>
      <c r="F29" s="49">
        <v>6</v>
      </c>
      <c r="G29" s="49">
        <v>21</v>
      </c>
      <c r="H29" s="49">
        <v>5</v>
      </c>
      <c r="I29" s="49">
        <v>8</v>
      </c>
      <c r="J29" s="49">
        <v>7</v>
      </c>
      <c r="K29" s="49"/>
    </row>
    <row r="30" spans="1:11" x14ac:dyDescent="0.15">
      <c r="A30" s="14">
        <v>42303</v>
      </c>
      <c r="B30" s="49">
        <v>4</v>
      </c>
      <c r="C30" s="49">
        <v>11</v>
      </c>
      <c r="D30" s="49">
        <v>5</v>
      </c>
      <c r="E30" s="49">
        <v>12</v>
      </c>
      <c r="F30" s="49">
        <v>5</v>
      </c>
      <c r="G30" s="49">
        <v>14</v>
      </c>
      <c r="H30" s="49">
        <v>8</v>
      </c>
      <c r="I30" s="49">
        <v>2</v>
      </c>
      <c r="J30" s="49">
        <v>3</v>
      </c>
      <c r="K30" s="49"/>
    </row>
    <row r="31" spans="1:11" x14ac:dyDescent="0.15">
      <c r="A31" s="14">
        <v>42304</v>
      </c>
      <c r="B31" s="49">
        <v>5</v>
      </c>
      <c r="C31" s="49">
        <v>8</v>
      </c>
      <c r="D31" s="49">
        <v>3</v>
      </c>
      <c r="E31" s="49">
        <v>10</v>
      </c>
      <c r="F31" s="49">
        <v>3</v>
      </c>
      <c r="G31" s="49">
        <v>10</v>
      </c>
      <c r="H31" s="49">
        <v>7</v>
      </c>
      <c r="I31" s="49">
        <v>3</v>
      </c>
      <c r="J31" s="49">
        <v>0</v>
      </c>
      <c r="K31" s="49"/>
    </row>
    <row r="32" spans="1:11" x14ac:dyDescent="0.15">
      <c r="A32" s="14">
        <v>42305</v>
      </c>
      <c r="B32" s="49">
        <v>5</v>
      </c>
      <c r="C32" s="49">
        <v>7</v>
      </c>
      <c r="D32" s="49">
        <v>2</v>
      </c>
      <c r="E32" s="49">
        <v>17</v>
      </c>
      <c r="F32" s="49">
        <v>6</v>
      </c>
      <c r="G32" s="49">
        <v>13</v>
      </c>
      <c r="H32" s="49">
        <v>8</v>
      </c>
      <c r="I32" s="49">
        <v>4</v>
      </c>
      <c r="J32" s="49">
        <v>1</v>
      </c>
      <c r="K32" s="49"/>
    </row>
    <row r="33" spans="1:21" x14ac:dyDescent="0.15">
      <c r="A33" s="14">
        <v>42306</v>
      </c>
      <c r="B33" s="49">
        <v>3</v>
      </c>
      <c r="C33" s="49">
        <v>8</v>
      </c>
      <c r="D33" s="49">
        <v>4</v>
      </c>
      <c r="E33" s="49">
        <v>13</v>
      </c>
      <c r="F33" s="49">
        <v>8</v>
      </c>
      <c r="G33" s="49">
        <v>14</v>
      </c>
      <c r="H33" s="49">
        <v>9</v>
      </c>
      <c r="I33" s="49">
        <v>3</v>
      </c>
      <c r="J33" s="49">
        <v>2</v>
      </c>
      <c r="K33" s="49"/>
    </row>
    <row r="34" spans="1:21" x14ac:dyDescent="0.15">
      <c r="A34" s="14">
        <v>42307</v>
      </c>
      <c r="B34" s="49">
        <v>11</v>
      </c>
      <c r="C34" s="49">
        <v>18</v>
      </c>
      <c r="D34" s="49">
        <v>2</v>
      </c>
      <c r="E34" s="49">
        <v>29</v>
      </c>
      <c r="F34" s="49">
        <v>7</v>
      </c>
      <c r="G34" s="49">
        <v>19</v>
      </c>
      <c r="H34" s="49">
        <v>15</v>
      </c>
      <c r="I34" s="49">
        <v>2</v>
      </c>
      <c r="J34" s="49">
        <v>2</v>
      </c>
      <c r="K34" s="49"/>
      <c r="U34" s="39"/>
    </row>
    <row r="35" spans="1:21" x14ac:dyDescent="0.15">
      <c r="A35" s="14">
        <v>42308</v>
      </c>
      <c r="B35" s="49">
        <v>11</v>
      </c>
      <c r="C35" s="49">
        <v>9</v>
      </c>
      <c r="D35" s="49">
        <v>10</v>
      </c>
      <c r="E35" s="49">
        <v>17</v>
      </c>
      <c r="F35" s="49">
        <v>4</v>
      </c>
      <c r="G35" s="49">
        <v>17</v>
      </c>
      <c r="H35" s="49">
        <v>7</v>
      </c>
      <c r="I35" s="49">
        <v>5</v>
      </c>
      <c r="J35" s="49">
        <v>5</v>
      </c>
      <c r="K35" s="49"/>
      <c r="U35" s="63"/>
    </row>
    <row r="36" spans="1:21" x14ac:dyDescent="0.15">
      <c r="A36" s="27" t="s">
        <v>381</v>
      </c>
      <c r="B36" s="45">
        <f t="shared" ref="B36:K36" si="0">B5+B6+B8+B9+B10+B11+B12+B13+B14+B15+B16+B17+B18+B19+B20+B21+B22+B23+B25+B24+B26+B27+B28+B29+B30+B31+B32+B33+B34+B7</f>
        <v>221</v>
      </c>
      <c r="C36" s="45">
        <f t="shared" si="0"/>
        <v>359</v>
      </c>
      <c r="D36" s="45">
        <f t="shared" si="0"/>
        <v>131</v>
      </c>
      <c r="E36" s="45">
        <f t="shared" si="0"/>
        <v>569</v>
      </c>
      <c r="F36" s="45">
        <f t="shared" si="0"/>
        <v>164</v>
      </c>
      <c r="G36" s="45">
        <f t="shared" si="0"/>
        <v>642</v>
      </c>
      <c r="H36" s="45">
        <f t="shared" si="0"/>
        <v>279</v>
      </c>
      <c r="I36" s="45">
        <f t="shared" si="0"/>
        <v>180</v>
      </c>
      <c r="J36" s="45">
        <f t="shared" si="0"/>
        <v>173</v>
      </c>
      <c r="K36" s="45">
        <f t="shared" si="0"/>
        <v>0</v>
      </c>
    </row>
    <row r="37" spans="1:21" x14ac:dyDescent="0.15">
      <c r="A37" s="38" t="s">
        <v>382</v>
      </c>
      <c r="B37" s="39"/>
      <c r="C37" s="59"/>
      <c r="D37" s="46">
        <f>B36+C36+D36</f>
        <v>711</v>
      </c>
      <c r="E37" s="46">
        <f>E36</f>
        <v>569</v>
      </c>
      <c r="F37" s="46"/>
      <c r="G37" s="46">
        <f>G36</f>
        <v>642</v>
      </c>
      <c r="H37" s="46">
        <f>H36</f>
        <v>279</v>
      </c>
      <c r="I37" s="39"/>
      <c r="J37" s="39"/>
      <c r="K37" s="40"/>
    </row>
    <row r="38" spans="1:21" x14ac:dyDescent="0.15">
      <c r="A38" s="27" t="s">
        <v>383</v>
      </c>
      <c r="B38" s="35" t="s">
        <v>6</v>
      </c>
      <c r="C38" s="45">
        <v>24</v>
      </c>
      <c r="D38" s="35" t="s">
        <v>387</v>
      </c>
      <c r="E38" s="41">
        <f>E37/D37</f>
        <v>0.80028129395218006</v>
      </c>
      <c r="F38" s="35"/>
      <c r="G38" s="35" t="s">
        <v>388</v>
      </c>
      <c r="H38" s="41">
        <f>H37/G37</f>
        <v>0.43457943925233644</v>
      </c>
      <c r="I38" s="35" t="s">
        <v>8</v>
      </c>
      <c r="J38" s="45">
        <v>22</v>
      </c>
      <c r="K38" s="36"/>
    </row>
  </sheetData>
  <mergeCells count="6">
    <mergeCell ref="B3:C3"/>
    <mergeCell ref="O2:P2"/>
    <mergeCell ref="B1:D1"/>
    <mergeCell ref="E1:F1"/>
    <mergeCell ref="G1:K1"/>
    <mergeCell ref="B2:C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4" zoomScale="115" zoomScaleNormal="115" workbookViewId="0">
      <selection activeCell="E36" sqref="E36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23" s="1" customFormat="1" ht="27.75" customHeight="1" x14ac:dyDescent="0.25">
      <c r="A1" s="67" t="s">
        <v>2</v>
      </c>
      <c r="B1" s="87" t="s">
        <v>6</v>
      </c>
      <c r="C1" s="88"/>
      <c r="D1" s="88"/>
      <c r="E1" s="87" t="s">
        <v>7</v>
      </c>
      <c r="F1" s="89"/>
      <c r="G1" s="90" t="s">
        <v>394</v>
      </c>
      <c r="H1" s="90"/>
      <c r="I1" s="90"/>
      <c r="J1" s="90"/>
      <c r="K1" s="90"/>
    </row>
    <row r="2" spans="1:23" ht="15.75" customHeight="1" x14ac:dyDescent="0.15">
      <c r="A2" s="5"/>
      <c r="B2" s="91" t="s">
        <v>5</v>
      </c>
      <c r="C2" s="92"/>
      <c r="D2" s="64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  <c r="O2" s="84">
        <v>4114</v>
      </c>
      <c r="P2" s="85"/>
      <c r="Q2" s="66">
        <v>719</v>
      </c>
      <c r="R2" s="43">
        <v>2838</v>
      </c>
      <c r="S2" s="43"/>
      <c r="T2" s="44">
        <v>3009</v>
      </c>
      <c r="U2" s="44">
        <v>1598</v>
      </c>
      <c r="V2" s="44">
        <v>577</v>
      </c>
      <c r="W2" s="44">
        <v>495</v>
      </c>
    </row>
    <row r="3" spans="1:23" ht="15.75" customHeight="1" x14ac:dyDescent="0.15">
      <c r="A3" s="5" t="s">
        <v>112</v>
      </c>
      <c r="B3" s="84">
        <f>D36+O2</f>
        <v>5117</v>
      </c>
      <c r="C3" s="85"/>
      <c r="D3" s="66">
        <f>D35+Q2</f>
        <v>906</v>
      </c>
      <c r="E3" s="43">
        <f>E35+R2</f>
        <v>3562</v>
      </c>
      <c r="F3" s="43"/>
      <c r="G3" s="44">
        <f>G35+T2</f>
        <v>3557</v>
      </c>
      <c r="H3" s="44">
        <f>H35+U2</f>
        <v>1892</v>
      </c>
      <c r="I3" s="44">
        <f>I35+V2</f>
        <v>664</v>
      </c>
      <c r="J3" s="44">
        <f>J35+W2</f>
        <v>651</v>
      </c>
      <c r="K3" s="31"/>
    </row>
    <row r="4" spans="1:23" ht="15.75" customHeight="1" x14ac:dyDescent="0.15">
      <c r="A4" s="5"/>
      <c r="B4" s="64" t="s">
        <v>96</v>
      </c>
      <c r="C4" s="65" t="s">
        <v>52</v>
      </c>
      <c r="D4" s="64" t="s">
        <v>52</v>
      </c>
      <c r="E4" s="33"/>
      <c r="F4" s="29"/>
      <c r="G4" s="30"/>
      <c r="H4" s="30"/>
      <c r="I4" s="30"/>
      <c r="J4" s="30"/>
      <c r="K4" s="47"/>
    </row>
    <row r="5" spans="1:23" x14ac:dyDescent="0.15">
      <c r="A5" s="14">
        <v>42248</v>
      </c>
      <c r="B5" s="50">
        <v>4</v>
      </c>
      <c r="C5" s="50">
        <v>17</v>
      </c>
      <c r="D5" s="50">
        <v>3</v>
      </c>
      <c r="E5" s="50">
        <v>18</v>
      </c>
      <c r="F5" s="58">
        <v>2</v>
      </c>
      <c r="G5" s="50">
        <v>20</v>
      </c>
      <c r="H5" s="50">
        <v>13</v>
      </c>
      <c r="I5" s="50">
        <v>2</v>
      </c>
      <c r="J5" s="50">
        <v>5</v>
      </c>
      <c r="K5" s="48"/>
    </row>
    <row r="6" spans="1:23" x14ac:dyDescent="0.15">
      <c r="A6" s="14">
        <v>42249</v>
      </c>
      <c r="B6" s="49">
        <v>9</v>
      </c>
      <c r="C6" s="50">
        <v>12</v>
      </c>
      <c r="D6" s="50">
        <v>4</v>
      </c>
      <c r="E6" s="50">
        <v>30</v>
      </c>
      <c r="F6" s="50">
        <v>8</v>
      </c>
      <c r="G6" s="50">
        <v>19</v>
      </c>
      <c r="H6" s="50">
        <v>7</v>
      </c>
      <c r="I6" s="50">
        <v>3</v>
      </c>
      <c r="J6" s="50">
        <v>9</v>
      </c>
      <c r="K6" s="48"/>
    </row>
    <row r="7" spans="1:23" x14ac:dyDescent="0.15">
      <c r="A7" s="14">
        <v>42250</v>
      </c>
      <c r="B7" s="50">
        <v>12</v>
      </c>
      <c r="C7" s="50">
        <v>23</v>
      </c>
      <c r="D7" s="50">
        <v>6</v>
      </c>
      <c r="E7" s="50">
        <v>22</v>
      </c>
      <c r="F7" s="50">
        <v>5</v>
      </c>
      <c r="G7" s="50">
        <v>11</v>
      </c>
      <c r="H7" s="50">
        <v>8</v>
      </c>
      <c r="I7" s="50">
        <v>2</v>
      </c>
      <c r="J7" s="50">
        <v>1</v>
      </c>
      <c r="K7" s="48"/>
    </row>
    <row r="8" spans="1:23" x14ac:dyDescent="0.15">
      <c r="A8" s="14">
        <v>42251</v>
      </c>
      <c r="B8" s="50">
        <v>14</v>
      </c>
      <c r="C8" s="50">
        <v>22</v>
      </c>
      <c r="D8" s="50">
        <v>10</v>
      </c>
      <c r="E8" s="50">
        <v>22</v>
      </c>
      <c r="F8" s="50">
        <v>6</v>
      </c>
      <c r="G8" s="50">
        <v>17</v>
      </c>
      <c r="H8" s="50">
        <v>9</v>
      </c>
      <c r="I8" s="50">
        <v>5</v>
      </c>
      <c r="J8" s="50">
        <v>3</v>
      </c>
      <c r="K8" s="48"/>
    </row>
    <row r="9" spans="1:23" x14ac:dyDescent="0.15">
      <c r="A9" s="14">
        <v>42252</v>
      </c>
      <c r="B9" s="49">
        <v>12</v>
      </c>
      <c r="C9" s="49">
        <v>23</v>
      </c>
      <c r="D9" s="49">
        <v>6</v>
      </c>
      <c r="E9" s="49">
        <v>20</v>
      </c>
      <c r="F9" s="49">
        <v>5</v>
      </c>
      <c r="G9" s="49">
        <v>16</v>
      </c>
      <c r="H9" s="49">
        <v>10</v>
      </c>
      <c r="I9" s="49">
        <v>2</v>
      </c>
      <c r="J9" s="49">
        <v>4</v>
      </c>
      <c r="K9" s="48"/>
    </row>
    <row r="10" spans="1:23" x14ac:dyDescent="0.15">
      <c r="A10" s="14">
        <v>42253</v>
      </c>
      <c r="B10" s="49">
        <v>6</v>
      </c>
      <c r="C10" s="49">
        <v>26</v>
      </c>
      <c r="D10" s="49">
        <v>2</v>
      </c>
      <c r="E10" s="49">
        <v>18</v>
      </c>
      <c r="F10" s="49">
        <v>2</v>
      </c>
      <c r="G10" s="49">
        <v>16</v>
      </c>
      <c r="H10" s="49">
        <v>9</v>
      </c>
      <c r="I10" s="49">
        <v>3</v>
      </c>
      <c r="J10" s="49">
        <v>4</v>
      </c>
      <c r="K10" s="48"/>
    </row>
    <row r="11" spans="1:23" x14ac:dyDescent="0.15">
      <c r="A11" s="14">
        <v>42254</v>
      </c>
      <c r="B11" s="49">
        <v>6</v>
      </c>
      <c r="C11" s="49">
        <v>15</v>
      </c>
      <c r="D11" s="49">
        <v>7</v>
      </c>
      <c r="E11" s="49">
        <v>20</v>
      </c>
      <c r="F11" s="49">
        <v>4</v>
      </c>
      <c r="G11" s="49">
        <v>16</v>
      </c>
      <c r="H11" s="49">
        <v>11</v>
      </c>
      <c r="I11" s="49">
        <v>5</v>
      </c>
      <c r="J11" s="49">
        <v>0</v>
      </c>
      <c r="K11" s="48"/>
    </row>
    <row r="12" spans="1:23" x14ac:dyDescent="0.15">
      <c r="A12" s="14">
        <v>42255</v>
      </c>
      <c r="B12" s="49">
        <v>12</v>
      </c>
      <c r="C12" s="49">
        <v>27</v>
      </c>
      <c r="D12" s="49">
        <v>11</v>
      </c>
      <c r="E12" s="49">
        <v>28</v>
      </c>
      <c r="F12" s="49">
        <v>6</v>
      </c>
      <c r="G12" s="49">
        <v>20</v>
      </c>
      <c r="H12" s="49">
        <v>5</v>
      </c>
      <c r="I12" s="49">
        <v>3</v>
      </c>
      <c r="J12" s="49">
        <v>12</v>
      </c>
      <c r="K12" s="48"/>
    </row>
    <row r="13" spans="1:23" x14ac:dyDescent="0.15">
      <c r="A13" s="14">
        <v>42256</v>
      </c>
      <c r="B13" s="49">
        <v>9</v>
      </c>
      <c r="C13" s="49">
        <v>23</v>
      </c>
      <c r="D13" s="49">
        <v>8</v>
      </c>
      <c r="E13" s="49">
        <v>40</v>
      </c>
      <c r="F13" s="49">
        <v>8</v>
      </c>
      <c r="G13" s="49">
        <v>19</v>
      </c>
      <c r="H13" s="49">
        <v>9</v>
      </c>
      <c r="I13" s="49">
        <v>4</v>
      </c>
      <c r="J13" s="49">
        <v>6</v>
      </c>
      <c r="K13" s="48"/>
    </row>
    <row r="14" spans="1:23" x14ac:dyDescent="0.15">
      <c r="A14" s="14">
        <v>42257</v>
      </c>
      <c r="B14" s="49">
        <v>13</v>
      </c>
      <c r="C14" s="49">
        <v>16</v>
      </c>
      <c r="D14" s="49">
        <v>7</v>
      </c>
      <c r="E14" s="49">
        <v>17</v>
      </c>
      <c r="F14" s="49">
        <v>3</v>
      </c>
      <c r="G14" s="49">
        <v>21</v>
      </c>
      <c r="H14" s="49">
        <v>11</v>
      </c>
      <c r="I14" s="49">
        <v>3</v>
      </c>
      <c r="J14" s="49">
        <v>7</v>
      </c>
      <c r="K14" s="48"/>
    </row>
    <row r="15" spans="1:23" x14ac:dyDescent="0.15">
      <c r="A15" s="14">
        <v>42258</v>
      </c>
      <c r="B15" s="49">
        <v>6</v>
      </c>
      <c r="C15" s="49">
        <v>4</v>
      </c>
      <c r="D15" s="49">
        <v>6</v>
      </c>
      <c r="E15" s="49">
        <v>19</v>
      </c>
      <c r="F15" s="49">
        <v>4</v>
      </c>
      <c r="G15" s="49">
        <v>17</v>
      </c>
      <c r="H15" s="49">
        <v>12</v>
      </c>
      <c r="I15" s="49">
        <v>3</v>
      </c>
      <c r="J15" s="49">
        <v>2</v>
      </c>
      <c r="K15" s="48"/>
    </row>
    <row r="16" spans="1:23" x14ac:dyDescent="0.15">
      <c r="A16" s="14">
        <v>42259</v>
      </c>
      <c r="B16" s="49">
        <v>11</v>
      </c>
      <c r="C16" s="49">
        <v>17</v>
      </c>
      <c r="D16" s="49">
        <v>6</v>
      </c>
      <c r="E16" s="49">
        <v>19</v>
      </c>
      <c r="F16" s="49">
        <v>7</v>
      </c>
      <c r="G16" s="49">
        <v>15</v>
      </c>
      <c r="H16" s="51">
        <v>4</v>
      </c>
      <c r="I16" s="49">
        <v>3</v>
      </c>
      <c r="J16" s="49">
        <v>8</v>
      </c>
      <c r="K16" s="48"/>
    </row>
    <row r="17" spans="1:11" x14ac:dyDescent="0.15">
      <c r="A17" s="14">
        <v>42260</v>
      </c>
      <c r="B17" s="49">
        <v>11</v>
      </c>
      <c r="C17" s="49">
        <v>12</v>
      </c>
      <c r="D17" s="49">
        <v>7</v>
      </c>
      <c r="E17" s="49">
        <v>15</v>
      </c>
      <c r="F17" s="49">
        <v>7</v>
      </c>
      <c r="G17" s="49">
        <v>19</v>
      </c>
      <c r="H17" s="49">
        <v>12</v>
      </c>
      <c r="I17" s="49">
        <v>2</v>
      </c>
      <c r="J17" s="49">
        <v>5</v>
      </c>
      <c r="K17" s="48"/>
    </row>
    <row r="18" spans="1:11" x14ac:dyDescent="0.15">
      <c r="A18" s="14">
        <v>42261</v>
      </c>
      <c r="B18" s="49">
        <v>22</v>
      </c>
      <c r="C18" s="49">
        <v>8</v>
      </c>
      <c r="D18" s="49">
        <v>10</v>
      </c>
      <c r="E18" s="51">
        <v>30</v>
      </c>
      <c r="F18" s="49">
        <v>8</v>
      </c>
      <c r="G18" s="56">
        <v>19</v>
      </c>
      <c r="H18" s="49">
        <v>12</v>
      </c>
      <c r="I18" s="49">
        <v>3</v>
      </c>
      <c r="J18" s="49">
        <v>4</v>
      </c>
      <c r="K18" s="48"/>
    </row>
    <row r="19" spans="1:11" x14ac:dyDescent="0.15">
      <c r="A19" s="14">
        <v>42262</v>
      </c>
      <c r="B19" s="49">
        <v>13</v>
      </c>
      <c r="C19" s="49">
        <v>32</v>
      </c>
      <c r="D19" s="49">
        <v>13</v>
      </c>
      <c r="E19" s="57">
        <v>27</v>
      </c>
      <c r="F19" s="49">
        <v>5</v>
      </c>
      <c r="G19" s="51">
        <v>19</v>
      </c>
      <c r="H19" s="49">
        <v>8</v>
      </c>
      <c r="I19" s="49">
        <v>4</v>
      </c>
      <c r="J19" s="49">
        <v>7</v>
      </c>
      <c r="K19" s="48"/>
    </row>
    <row r="20" spans="1:11" x14ac:dyDescent="0.15">
      <c r="A20" s="14">
        <v>42263</v>
      </c>
      <c r="B20" s="49">
        <v>9</v>
      </c>
      <c r="C20" s="49">
        <v>21</v>
      </c>
      <c r="D20" s="49">
        <v>6</v>
      </c>
      <c r="E20" s="49">
        <v>39</v>
      </c>
      <c r="F20" s="49">
        <v>8</v>
      </c>
      <c r="G20" s="49">
        <v>14</v>
      </c>
      <c r="H20" s="49">
        <v>6</v>
      </c>
      <c r="I20" s="49">
        <v>2</v>
      </c>
      <c r="J20" s="49">
        <v>5</v>
      </c>
      <c r="K20" s="48"/>
    </row>
    <row r="21" spans="1:11" x14ac:dyDescent="0.15">
      <c r="A21" s="14">
        <v>42264</v>
      </c>
      <c r="B21" s="49">
        <v>16</v>
      </c>
      <c r="C21" s="49">
        <v>16</v>
      </c>
      <c r="D21" s="49">
        <v>4</v>
      </c>
      <c r="E21" s="49">
        <v>29</v>
      </c>
      <c r="F21" s="49">
        <v>5</v>
      </c>
      <c r="G21" s="49">
        <v>20</v>
      </c>
      <c r="H21" s="49">
        <v>10</v>
      </c>
      <c r="I21" s="49">
        <v>3</v>
      </c>
      <c r="J21" s="49">
        <v>7</v>
      </c>
      <c r="K21" s="48"/>
    </row>
    <row r="22" spans="1:11" x14ac:dyDescent="0.15">
      <c r="A22" s="14">
        <v>42265</v>
      </c>
      <c r="B22" s="49">
        <v>12</v>
      </c>
      <c r="C22" s="49">
        <v>22</v>
      </c>
      <c r="D22" s="49">
        <v>7</v>
      </c>
      <c r="E22" s="49">
        <v>28</v>
      </c>
      <c r="F22" s="49">
        <v>9</v>
      </c>
      <c r="G22" s="49">
        <v>24</v>
      </c>
      <c r="H22" s="49">
        <v>18</v>
      </c>
      <c r="I22" s="49">
        <v>3</v>
      </c>
      <c r="J22" s="49">
        <v>3</v>
      </c>
      <c r="K22" s="48"/>
    </row>
    <row r="23" spans="1:11" x14ac:dyDescent="0.15">
      <c r="A23" s="14">
        <v>42266</v>
      </c>
      <c r="B23" s="49">
        <v>17</v>
      </c>
      <c r="C23" s="49">
        <v>17</v>
      </c>
      <c r="D23" s="49">
        <v>10</v>
      </c>
      <c r="E23" s="49">
        <v>32</v>
      </c>
      <c r="F23" s="49">
        <v>11</v>
      </c>
      <c r="G23" s="49">
        <v>21</v>
      </c>
      <c r="H23" s="49">
        <v>10</v>
      </c>
      <c r="I23" s="49">
        <v>2</v>
      </c>
      <c r="J23" s="49">
        <v>9</v>
      </c>
      <c r="K23" s="48"/>
    </row>
    <row r="24" spans="1:11" x14ac:dyDescent="0.15">
      <c r="A24" s="14">
        <v>42267</v>
      </c>
      <c r="B24" s="49">
        <v>6</v>
      </c>
      <c r="C24" s="49">
        <v>16</v>
      </c>
      <c r="D24" s="49">
        <v>1</v>
      </c>
      <c r="E24" s="49">
        <v>25</v>
      </c>
      <c r="F24" s="49">
        <v>10</v>
      </c>
      <c r="G24" s="49">
        <v>16</v>
      </c>
      <c r="H24" s="49">
        <v>12</v>
      </c>
      <c r="I24" s="49">
        <v>1</v>
      </c>
      <c r="J24" s="49">
        <v>2</v>
      </c>
      <c r="K24" s="48"/>
    </row>
    <row r="25" spans="1:11" x14ac:dyDescent="0.15">
      <c r="A25" s="14">
        <v>42268</v>
      </c>
      <c r="B25" s="49">
        <v>7</v>
      </c>
      <c r="C25" s="49">
        <v>23</v>
      </c>
      <c r="D25" s="51">
        <v>7</v>
      </c>
      <c r="E25" s="49">
        <v>23</v>
      </c>
      <c r="F25" s="49">
        <v>6</v>
      </c>
      <c r="G25" s="49">
        <v>15</v>
      </c>
      <c r="H25" s="49">
        <v>9</v>
      </c>
      <c r="I25" s="49">
        <v>3</v>
      </c>
      <c r="J25" s="49">
        <v>2</v>
      </c>
      <c r="K25" s="49"/>
    </row>
    <row r="26" spans="1:11" x14ac:dyDescent="0.15">
      <c r="A26" s="14">
        <v>42269</v>
      </c>
      <c r="B26" s="49">
        <v>9</v>
      </c>
      <c r="C26" s="49">
        <v>18</v>
      </c>
      <c r="D26" s="49">
        <v>5</v>
      </c>
      <c r="E26" s="49">
        <v>25</v>
      </c>
      <c r="F26" s="49">
        <v>7</v>
      </c>
      <c r="G26" s="49">
        <v>18</v>
      </c>
      <c r="H26" s="49">
        <v>10</v>
      </c>
      <c r="I26" s="49">
        <v>4</v>
      </c>
      <c r="J26" s="49">
        <v>4</v>
      </c>
      <c r="K26" s="49"/>
    </row>
    <row r="27" spans="1:11" x14ac:dyDescent="0.15">
      <c r="A27" s="14">
        <v>42270</v>
      </c>
      <c r="B27" s="49">
        <v>12</v>
      </c>
      <c r="C27" s="49">
        <v>19</v>
      </c>
      <c r="D27" s="49">
        <v>4</v>
      </c>
      <c r="E27" s="49">
        <v>19</v>
      </c>
      <c r="F27" s="49">
        <v>4</v>
      </c>
      <c r="G27" s="49">
        <v>9</v>
      </c>
      <c r="H27" s="49">
        <v>8</v>
      </c>
      <c r="I27" s="49">
        <v>1</v>
      </c>
      <c r="J27" s="49">
        <v>0</v>
      </c>
      <c r="K27" s="49"/>
    </row>
    <row r="28" spans="1:11" x14ac:dyDescent="0.15">
      <c r="A28" s="14">
        <v>42271</v>
      </c>
      <c r="B28" s="49">
        <v>7</v>
      </c>
      <c r="C28" s="49">
        <v>6</v>
      </c>
      <c r="D28" s="49">
        <v>9</v>
      </c>
      <c r="E28" s="49">
        <v>21</v>
      </c>
      <c r="F28" s="49">
        <v>3</v>
      </c>
      <c r="G28" s="49">
        <v>16</v>
      </c>
      <c r="H28" s="49">
        <v>12</v>
      </c>
      <c r="I28" s="49">
        <v>2</v>
      </c>
      <c r="J28" s="49">
        <v>2</v>
      </c>
      <c r="K28" s="49"/>
    </row>
    <row r="29" spans="1:11" x14ac:dyDescent="0.15">
      <c r="A29" s="14">
        <v>42272</v>
      </c>
      <c r="B29" s="49">
        <v>9</v>
      </c>
      <c r="C29" s="49">
        <v>17</v>
      </c>
      <c r="D29" s="49">
        <v>1</v>
      </c>
      <c r="E29" s="49">
        <v>24</v>
      </c>
      <c r="F29" s="49">
        <v>7</v>
      </c>
      <c r="G29" s="49">
        <v>18</v>
      </c>
      <c r="H29" s="49">
        <v>8</v>
      </c>
      <c r="I29" s="49">
        <v>5</v>
      </c>
      <c r="J29" s="49">
        <v>5</v>
      </c>
      <c r="K29" s="49"/>
    </row>
    <row r="30" spans="1:11" x14ac:dyDescent="0.15">
      <c r="A30" s="14">
        <v>42273</v>
      </c>
      <c r="B30" s="49">
        <v>7</v>
      </c>
      <c r="C30" s="49">
        <v>19</v>
      </c>
      <c r="D30" s="49">
        <v>5</v>
      </c>
      <c r="E30" s="49">
        <v>17</v>
      </c>
      <c r="F30" s="49">
        <v>3</v>
      </c>
      <c r="G30" s="49">
        <v>22</v>
      </c>
      <c r="H30" s="49">
        <v>11</v>
      </c>
      <c r="I30" s="49">
        <v>3</v>
      </c>
      <c r="J30" s="49">
        <v>8</v>
      </c>
      <c r="K30" s="49"/>
    </row>
    <row r="31" spans="1:11" x14ac:dyDescent="0.15">
      <c r="A31" s="14">
        <v>42274</v>
      </c>
      <c r="B31" s="49">
        <v>4</v>
      </c>
      <c r="C31" s="49">
        <v>12</v>
      </c>
      <c r="D31" s="49">
        <v>10</v>
      </c>
      <c r="E31" s="49">
        <v>23</v>
      </c>
      <c r="F31" s="49">
        <v>5</v>
      </c>
      <c r="G31" s="49">
        <v>13</v>
      </c>
      <c r="H31" s="49">
        <v>9</v>
      </c>
      <c r="I31" s="49">
        <v>2</v>
      </c>
      <c r="J31" s="49">
        <v>2</v>
      </c>
      <c r="K31" s="49"/>
    </row>
    <row r="32" spans="1:11" x14ac:dyDescent="0.15">
      <c r="A32" s="14">
        <v>42275</v>
      </c>
      <c r="B32" s="49">
        <v>8</v>
      </c>
      <c r="C32" s="49">
        <v>12</v>
      </c>
      <c r="D32" s="49">
        <v>4</v>
      </c>
      <c r="E32" s="49">
        <v>21</v>
      </c>
      <c r="F32" s="49">
        <v>6</v>
      </c>
      <c r="G32" s="49">
        <v>28</v>
      </c>
      <c r="H32" s="49">
        <v>13</v>
      </c>
      <c r="I32" s="49">
        <v>4</v>
      </c>
      <c r="J32" s="49">
        <v>11</v>
      </c>
      <c r="K32" s="49"/>
    </row>
    <row r="33" spans="1:21" x14ac:dyDescent="0.15">
      <c r="A33" s="14">
        <v>42276</v>
      </c>
      <c r="B33" s="49">
        <v>6</v>
      </c>
      <c r="C33" s="49">
        <v>11</v>
      </c>
      <c r="D33" s="49">
        <v>4</v>
      </c>
      <c r="E33" s="49">
        <v>29</v>
      </c>
      <c r="F33" s="49">
        <v>11</v>
      </c>
      <c r="G33" s="49">
        <v>20</v>
      </c>
      <c r="H33" s="49">
        <v>9</v>
      </c>
      <c r="I33" s="49">
        <v>2</v>
      </c>
      <c r="J33" s="49">
        <v>9</v>
      </c>
      <c r="K33" s="49"/>
    </row>
    <row r="34" spans="1:21" x14ac:dyDescent="0.15">
      <c r="A34" s="14">
        <v>42277</v>
      </c>
      <c r="B34" s="49">
        <v>9</v>
      </c>
      <c r="C34" s="49">
        <v>12</v>
      </c>
      <c r="D34" s="49">
        <v>4</v>
      </c>
      <c r="E34" s="49">
        <v>24</v>
      </c>
      <c r="F34" s="49">
        <v>7</v>
      </c>
      <c r="G34" s="49">
        <v>30</v>
      </c>
      <c r="H34" s="49">
        <v>9</v>
      </c>
      <c r="I34" s="49">
        <v>3</v>
      </c>
      <c r="J34" s="49">
        <v>10</v>
      </c>
      <c r="K34" s="49"/>
      <c r="U34" s="39"/>
    </row>
    <row r="35" spans="1:21" x14ac:dyDescent="0.15">
      <c r="A35" s="27" t="s">
        <v>381</v>
      </c>
      <c r="B35" s="45">
        <f>B5+B6+B8+B9+B10+B11+B12+B13+B14+B15+B16+B17+B18+B19+B20+B21+B22+B23+B25+B24+B26+B27+B28+B29+B30+B31+B32+B33+B34+B7</f>
        <v>298</v>
      </c>
      <c r="C35" s="45">
        <f t="shared" ref="C35:K35" si="0">C5+C6+C8+C9+C10+C11+C12+C13+C14+C15+C16+C17+C18+C19+C20+C21+C22+C23+C25+C24+C26+C27+C28+C29+C30+C31+C32+C33+C34+C7</f>
        <v>518</v>
      </c>
      <c r="D35" s="45">
        <f t="shared" si="0"/>
        <v>187</v>
      </c>
      <c r="E35" s="45">
        <f t="shared" si="0"/>
        <v>724</v>
      </c>
      <c r="F35" s="45">
        <f t="shared" si="0"/>
        <v>182</v>
      </c>
      <c r="G35" s="45">
        <f t="shared" si="0"/>
        <v>548</v>
      </c>
      <c r="H35" s="45">
        <f t="shared" si="0"/>
        <v>294</v>
      </c>
      <c r="I35" s="45">
        <f t="shared" si="0"/>
        <v>87</v>
      </c>
      <c r="J35" s="45">
        <f t="shared" si="0"/>
        <v>156</v>
      </c>
      <c r="K35" s="45">
        <f t="shared" si="0"/>
        <v>0</v>
      </c>
    </row>
    <row r="36" spans="1:21" x14ac:dyDescent="0.15">
      <c r="A36" s="38" t="s">
        <v>382</v>
      </c>
      <c r="B36" s="39"/>
      <c r="C36" s="59"/>
      <c r="D36" s="46">
        <f>B35+C35+D35</f>
        <v>1003</v>
      </c>
      <c r="E36" s="46">
        <f>E35</f>
        <v>724</v>
      </c>
      <c r="F36" s="46"/>
      <c r="G36" s="46">
        <f>G35</f>
        <v>548</v>
      </c>
      <c r="H36" s="46">
        <f>H35</f>
        <v>294</v>
      </c>
      <c r="I36" s="39"/>
      <c r="J36" s="39"/>
      <c r="K36" s="40"/>
    </row>
    <row r="37" spans="1:21" x14ac:dyDescent="0.15">
      <c r="A37" s="27" t="s">
        <v>383</v>
      </c>
      <c r="B37" s="35" t="s">
        <v>6</v>
      </c>
      <c r="C37" s="45">
        <v>34</v>
      </c>
      <c r="D37" s="35" t="s">
        <v>387</v>
      </c>
      <c r="E37" s="41">
        <f>E36/D36</f>
        <v>0.7218344965104686</v>
      </c>
      <c r="F37" s="35"/>
      <c r="G37" s="35" t="s">
        <v>388</v>
      </c>
      <c r="H37" s="41">
        <f>H36/G36</f>
        <v>0.53649635036496346</v>
      </c>
      <c r="I37" s="35" t="s">
        <v>8</v>
      </c>
      <c r="J37" s="45">
        <v>17</v>
      </c>
      <c r="K37" s="36"/>
    </row>
  </sheetData>
  <mergeCells count="6">
    <mergeCell ref="B3:C3"/>
    <mergeCell ref="O2:P2"/>
    <mergeCell ref="B1:D1"/>
    <mergeCell ref="E1:F1"/>
    <mergeCell ref="G1:K1"/>
    <mergeCell ref="B2:C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6" zoomScale="115" zoomScaleNormal="115" workbookViewId="0">
      <selection activeCell="E37" sqref="E37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11" s="1" customFormat="1" ht="27.75" customHeight="1" x14ac:dyDescent="0.25">
      <c r="A1" s="62" t="s">
        <v>2</v>
      </c>
      <c r="B1" s="87" t="s">
        <v>6</v>
      </c>
      <c r="C1" s="88"/>
      <c r="D1" s="88"/>
      <c r="E1" s="87" t="s">
        <v>7</v>
      </c>
      <c r="F1" s="89"/>
      <c r="G1" s="90" t="s">
        <v>394</v>
      </c>
      <c r="H1" s="90"/>
      <c r="I1" s="90"/>
      <c r="J1" s="90"/>
      <c r="K1" s="90"/>
    </row>
    <row r="2" spans="1:11" ht="15.75" customHeight="1" x14ac:dyDescent="0.15">
      <c r="A2" s="5"/>
      <c r="B2" s="91" t="s">
        <v>5</v>
      </c>
      <c r="C2" s="92"/>
      <c r="D2" s="60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</row>
    <row r="3" spans="1:11" ht="15.75" customHeight="1" x14ac:dyDescent="0.15">
      <c r="A3" s="5" t="s">
        <v>112</v>
      </c>
      <c r="B3" s="84">
        <v>4114</v>
      </c>
      <c r="C3" s="85"/>
      <c r="D3" s="66">
        <v>719</v>
      </c>
      <c r="E3" s="43">
        <v>2838</v>
      </c>
      <c r="F3" s="43"/>
      <c r="G3" s="44">
        <v>3009</v>
      </c>
      <c r="H3" s="44">
        <v>1598</v>
      </c>
      <c r="I3" s="44">
        <v>577</v>
      </c>
      <c r="J3" s="44">
        <v>495</v>
      </c>
      <c r="K3" s="31"/>
    </row>
    <row r="4" spans="1:11" ht="15.75" customHeight="1" x14ac:dyDescent="0.15">
      <c r="A4" s="5"/>
      <c r="B4" s="60" t="s">
        <v>96</v>
      </c>
      <c r="C4" s="61" t="s">
        <v>52</v>
      </c>
      <c r="D4" s="60" t="s">
        <v>52</v>
      </c>
      <c r="E4" s="33"/>
      <c r="F4" s="29"/>
      <c r="G4" s="30"/>
      <c r="H4" s="30"/>
      <c r="I4" s="30"/>
      <c r="J4" s="30"/>
      <c r="K4" s="47"/>
    </row>
    <row r="5" spans="1:11" x14ac:dyDescent="0.15">
      <c r="A5" s="14">
        <v>42217</v>
      </c>
      <c r="B5" s="50">
        <v>6</v>
      </c>
      <c r="C5" s="50">
        <v>17</v>
      </c>
      <c r="D5" s="50">
        <v>4</v>
      </c>
      <c r="E5" s="50">
        <v>22</v>
      </c>
      <c r="F5" s="58">
        <v>7</v>
      </c>
      <c r="G5" s="50">
        <v>28</v>
      </c>
      <c r="H5" s="50">
        <v>9</v>
      </c>
      <c r="I5" s="50">
        <v>4</v>
      </c>
      <c r="J5" s="50">
        <v>15</v>
      </c>
      <c r="K5" s="48"/>
    </row>
    <row r="6" spans="1:11" x14ac:dyDescent="0.15">
      <c r="A6" s="14">
        <v>42218</v>
      </c>
      <c r="B6" s="49">
        <v>9</v>
      </c>
      <c r="C6" s="50">
        <v>25</v>
      </c>
      <c r="D6" s="50">
        <v>5</v>
      </c>
      <c r="E6" s="50">
        <v>24</v>
      </c>
      <c r="F6" s="50">
        <v>11</v>
      </c>
      <c r="G6" s="50">
        <v>15</v>
      </c>
      <c r="H6" s="50">
        <v>4</v>
      </c>
      <c r="I6" s="50">
        <v>2</v>
      </c>
      <c r="J6" s="50">
        <v>9</v>
      </c>
      <c r="K6" s="48"/>
    </row>
    <row r="7" spans="1:11" x14ac:dyDescent="0.15">
      <c r="A7" s="14">
        <v>42219</v>
      </c>
      <c r="B7" s="50">
        <v>15</v>
      </c>
      <c r="C7" s="50">
        <v>16</v>
      </c>
      <c r="D7" s="50">
        <v>6</v>
      </c>
      <c r="E7" s="50">
        <v>26</v>
      </c>
      <c r="F7" s="50">
        <v>9</v>
      </c>
      <c r="G7" s="50">
        <v>19</v>
      </c>
      <c r="H7" s="50">
        <v>5</v>
      </c>
      <c r="I7" s="50">
        <v>1</v>
      </c>
      <c r="J7" s="50">
        <v>13</v>
      </c>
      <c r="K7" s="48"/>
    </row>
    <row r="8" spans="1:11" x14ac:dyDescent="0.15">
      <c r="A8" s="14">
        <v>42220</v>
      </c>
      <c r="B8" s="50">
        <v>13</v>
      </c>
      <c r="C8" s="50">
        <v>22</v>
      </c>
      <c r="D8" s="50">
        <v>10</v>
      </c>
      <c r="E8" s="50">
        <v>31</v>
      </c>
      <c r="F8" s="50">
        <v>9</v>
      </c>
      <c r="G8" s="50">
        <v>11</v>
      </c>
      <c r="H8" s="50">
        <v>4</v>
      </c>
      <c r="I8" s="50">
        <v>1</v>
      </c>
      <c r="J8" s="50">
        <v>6</v>
      </c>
      <c r="K8" s="48"/>
    </row>
    <row r="9" spans="1:11" x14ac:dyDescent="0.15">
      <c r="A9" s="14">
        <v>42221</v>
      </c>
      <c r="B9" s="49">
        <v>7</v>
      </c>
      <c r="C9" s="49">
        <v>23</v>
      </c>
      <c r="D9" s="49">
        <v>6</v>
      </c>
      <c r="E9" s="49">
        <v>28</v>
      </c>
      <c r="F9" s="49">
        <v>6</v>
      </c>
      <c r="G9" s="49">
        <v>17</v>
      </c>
      <c r="H9" s="49">
        <v>6</v>
      </c>
      <c r="I9" s="49">
        <v>4</v>
      </c>
      <c r="J9" s="49">
        <v>7</v>
      </c>
      <c r="K9" s="48"/>
    </row>
    <row r="10" spans="1:11" x14ac:dyDescent="0.15">
      <c r="A10" s="14">
        <v>42222</v>
      </c>
      <c r="B10" s="49">
        <v>7</v>
      </c>
      <c r="C10" s="49">
        <v>25</v>
      </c>
      <c r="D10" s="49">
        <v>11</v>
      </c>
      <c r="E10" s="49">
        <v>25</v>
      </c>
      <c r="F10" s="49">
        <v>8</v>
      </c>
      <c r="G10" s="49">
        <v>15</v>
      </c>
      <c r="H10" s="49">
        <v>5</v>
      </c>
      <c r="I10" s="49">
        <v>1</v>
      </c>
      <c r="J10" s="49">
        <v>8</v>
      </c>
      <c r="K10" s="48"/>
    </row>
    <row r="11" spans="1:11" x14ac:dyDescent="0.15">
      <c r="A11" s="14">
        <v>42223</v>
      </c>
      <c r="B11" s="49">
        <v>12</v>
      </c>
      <c r="C11" s="49">
        <v>20</v>
      </c>
      <c r="D11" s="49">
        <v>6</v>
      </c>
      <c r="E11" s="49">
        <v>28</v>
      </c>
      <c r="F11" s="49">
        <v>7</v>
      </c>
      <c r="G11" s="49">
        <v>29</v>
      </c>
      <c r="H11" s="49">
        <v>5</v>
      </c>
      <c r="I11" s="49">
        <v>9</v>
      </c>
      <c r="J11" s="49">
        <v>15</v>
      </c>
      <c r="K11" s="48"/>
    </row>
    <row r="12" spans="1:11" x14ac:dyDescent="0.15">
      <c r="A12" s="14">
        <v>42224</v>
      </c>
      <c r="B12" s="49">
        <v>9</v>
      </c>
      <c r="C12" s="49">
        <v>20</v>
      </c>
      <c r="D12" s="49">
        <v>8</v>
      </c>
      <c r="E12" s="49">
        <v>25</v>
      </c>
      <c r="F12" s="49">
        <v>9</v>
      </c>
      <c r="G12" s="49">
        <v>22</v>
      </c>
      <c r="H12" s="49">
        <v>4</v>
      </c>
      <c r="I12" s="49">
        <v>7</v>
      </c>
      <c r="J12" s="49">
        <v>11</v>
      </c>
      <c r="K12" s="48"/>
    </row>
    <row r="13" spans="1:11" x14ac:dyDescent="0.15">
      <c r="A13" s="14">
        <v>42225</v>
      </c>
      <c r="B13" s="49">
        <v>15</v>
      </c>
      <c r="C13" s="49">
        <v>18</v>
      </c>
      <c r="D13" s="49">
        <v>7</v>
      </c>
      <c r="E13" s="49">
        <v>29</v>
      </c>
      <c r="F13" s="49">
        <v>4</v>
      </c>
      <c r="G13" s="49">
        <v>10</v>
      </c>
      <c r="H13" s="49">
        <v>3</v>
      </c>
      <c r="I13" s="49">
        <v>1</v>
      </c>
      <c r="J13" s="49">
        <v>6</v>
      </c>
      <c r="K13" s="48"/>
    </row>
    <row r="14" spans="1:11" x14ac:dyDescent="0.15">
      <c r="A14" s="14">
        <v>42226</v>
      </c>
      <c r="B14" s="49">
        <v>13</v>
      </c>
      <c r="C14" s="49">
        <v>16</v>
      </c>
      <c r="D14" s="49">
        <v>7</v>
      </c>
      <c r="E14" s="49">
        <v>27</v>
      </c>
      <c r="F14" s="49">
        <v>4</v>
      </c>
      <c r="G14" s="49">
        <v>10</v>
      </c>
      <c r="H14" s="49">
        <v>5</v>
      </c>
      <c r="I14" s="49">
        <v>2</v>
      </c>
      <c r="J14" s="49">
        <v>3</v>
      </c>
      <c r="K14" s="48"/>
    </row>
    <row r="15" spans="1:11" x14ac:dyDescent="0.15">
      <c r="A15" s="14">
        <v>42227</v>
      </c>
      <c r="B15" s="49">
        <v>15</v>
      </c>
      <c r="C15" s="49">
        <v>27</v>
      </c>
      <c r="D15" s="49">
        <v>6</v>
      </c>
      <c r="E15" s="49">
        <v>22</v>
      </c>
      <c r="F15" s="49">
        <v>7</v>
      </c>
      <c r="G15" s="49">
        <v>20</v>
      </c>
      <c r="H15" s="49">
        <v>3</v>
      </c>
      <c r="I15" s="49">
        <v>1</v>
      </c>
      <c r="J15" s="49">
        <v>16</v>
      </c>
      <c r="K15" s="48"/>
    </row>
    <row r="16" spans="1:11" x14ac:dyDescent="0.15">
      <c r="A16" s="14">
        <v>42228</v>
      </c>
      <c r="B16" s="49">
        <v>9</v>
      </c>
      <c r="C16" s="49">
        <v>23</v>
      </c>
      <c r="D16" s="49">
        <v>7</v>
      </c>
      <c r="E16" s="49">
        <v>28</v>
      </c>
      <c r="F16" s="49">
        <v>7</v>
      </c>
      <c r="G16" s="49">
        <v>5</v>
      </c>
      <c r="H16" s="51">
        <v>3</v>
      </c>
      <c r="I16" s="49">
        <v>0</v>
      </c>
      <c r="J16" s="49">
        <v>2</v>
      </c>
      <c r="K16" s="48"/>
    </row>
    <row r="17" spans="1:21" x14ac:dyDescent="0.15">
      <c r="A17" s="14">
        <v>42229</v>
      </c>
      <c r="B17" s="49">
        <v>9</v>
      </c>
      <c r="C17" s="49">
        <v>23</v>
      </c>
      <c r="D17" s="49">
        <v>3</v>
      </c>
      <c r="E17" s="49">
        <v>28</v>
      </c>
      <c r="F17" s="49">
        <v>9</v>
      </c>
      <c r="G17" s="49">
        <v>29</v>
      </c>
      <c r="H17" s="49">
        <v>9</v>
      </c>
      <c r="I17" s="49">
        <v>6</v>
      </c>
      <c r="J17" s="49">
        <v>14</v>
      </c>
      <c r="K17" s="48"/>
    </row>
    <row r="18" spans="1:21" x14ac:dyDescent="0.15">
      <c r="A18" s="14">
        <v>42230</v>
      </c>
      <c r="B18" s="49">
        <v>6</v>
      </c>
      <c r="C18" s="49">
        <v>30</v>
      </c>
      <c r="D18" s="49">
        <v>5</v>
      </c>
      <c r="E18" s="51">
        <v>21</v>
      </c>
      <c r="F18" s="49">
        <v>6</v>
      </c>
      <c r="G18" s="56">
        <v>10</v>
      </c>
      <c r="H18" s="49">
        <v>6</v>
      </c>
      <c r="I18" s="49">
        <v>2</v>
      </c>
      <c r="J18" s="49">
        <v>2</v>
      </c>
      <c r="K18" s="48"/>
    </row>
    <row r="19" spans="1:21" x14ac:dyDescent="0.15">
      <c r="A19" s="14">
        <v>42231</v>
      </c>
      <c r="B19" s="49">
        <v>15</v>
      </c>
      <c r="C19" s="49">
        <v>18</v>
      </c>
      <c r="D19" s="49">
        <v>5</v>
      </c>
      <c r="E19" s="57">
        <v>26</v>
      </c>
      <c r="F19" s="49">
        <v>12</v>
      </c>
      <c r="G19" s="51">
        <v>14</v>
      </c>
      <c r="H19" s="49">
        <v>6</v>
      </c>
      <c r="I19" s="49">
        <v>2</v>
      </c>
      <c r="J19" s="49">
        <v>6</v>
      </c>
      <c r="K19" s="48"/>
    </row>
    <row r="20" spans="1:21" x14ac:dyDescent="0.15">
      <c r="A20" s="14">
        <v>42232</v>
      </c>
      <c r="B20" s="49">
        <v>10</v>
      </c>
      <c r="C20" s="49">
        <v>22</v>
      </c>
      <c r="D20" s="49">
        <v>9</v>
      </c>
      <c r="E20" s="49">
        <v>24</v>
      </c>
      <c r="F20" s="49">
        <v>10</v>
      </c>
      <c r="G20" s="49">
        <v>11</v>
      </c>
      <c r="H20" s="49">
        <v>5</v>
      </c>
      <c r="I20" s="49">
        <v>5</v>
      </c>
      <c r="J20" s="49">
        <v>1</v>
      </c>
      <c r="K20" s="48"/>
    </row>
    <row r="21" spans="1:21" x14ac:dyDescent="0.15">
      <c r="A21" s="14">
        <v>42233</v>
      </c>
      <c r="B21" s="49">
        <v>10</v>
      </c>
      <c r="C21" s="49">
        <v>26</v>
      </c>
      <c r="D21" s="49">
        <v>9</v>
      </c>
      <c r="E21" s="49">
        <v>22</v>
      </c>
      <c r="F21" s="49">
        <v>5</v>
      </c>
      <c r="G21" s="49">
        <v>21</v>
      </c>
      <c r="H21" s="49">
        <v>15</v>
      </c>
      <c r="I21" s="49">
        <v>4</v>
      </c>
      <c r="J21" s="49">
        <v>2</v>
      </c>
      <c r="K21" s="48"/>
    </row>
    <row r="22" spans="1:21" x14ac:dyDescent="0.15">
      <c r="A22" s="14">
        <v>42234</v>
      </c>
      <c r="B22" s="49">
        <v>8</v>
      </c>
      <c r="C22" s="49">
        <v>21</v>
      </c>
      <c r="D22" s="49">
        <v>7</v>
      </c>
      <c r="E22" s="49">
        <v>20</v>
      </c>
      <c r="F22" s="49">
        <v>10</v>
      </c>
      <c r="G22" s="49">
        <v>24</v>
      </c>
      <c r="H22" s="49">
        <v>12</v>
      </c>
      <c r="I22" s="49">
        <v>8</v>
      </c>
      <c r="J22" s="49">
        <v>4</v>
      </c>
      <c r="K22" s="48"/>
    </row>
    <row r="23" spans="1:21" x14ac:dyDescent="0.15">
      <c r="A23" s="14">
        <v>42235</v>
      </c>
      <c r="B23" s="49">
        <v>11</v>
      </c>
      <c r="C23" s="49">
        <v>14</v>
      </c>
      <c r="D23" s="49">
        <v>8</v>
      </c>
      <c r="E23" s="49">
        <v>18</v>
      </c>
      <c r="F23" s="49">
        <v>4</v>
      </c>
      <c r="G23" s="49">
        <v>19</v>
      </c>
      <c r="H23" s="49">
        <v>10</v>
      </c>
      <c r="I23" s="49">
        <v>5</v>
      </c>
      <c r="J23" s="49">
        <v>4</v>
      </c>
      <c r="K23" s="48"/>
    </row>
    <row r="24" spans="1:21" x14ac:dyDescent="0.15">
      <c r="A24" s="14">
        <v>42236</v>
      </c>
      <c r="B24" s="49">
        <v>3</v>
      </c>
      <c r="C24" s="49">
        <v>14</v>
      </c>
      <c r="D24" s="49">
        <v>5</v>
      </c>
      <c r="E24" s="49">
        <v>18</v>
      </c>
      <c r="F24" s="49">
        <v>4</v>
      </c>
      <c r="G24" s="49">
        <v>6</v>
      </c>
      <c r="H24" s="49">
        <v>3</v>
      </c>
      <c r="I24" s="49">
        <v>1</v>
      </c>
      <c r="J24" s="49">
        <v>2</v>
      </c>
      <c r="K24" s="48"/>
    </row>
    <row r="25" spans="1:21" x14ac:dyDescent="0.15">
      <c r="A25" s="14">
        <v>42237</v>
      </c>
      <c r="B25" s="49">
        <v>15</v>
      </c>
      <c r="C25" s="49">
        <v>17</v>
      </c>
      <c r="D25" s="51">
        <v>8</v>
      </c>
      <c r="E25" s="49">
        <v>20</v>
      </c>
      <c r="F25" s="49">
        <v>7</v>
      </c>
      <c r="G25" s="49">
        <v>26</v>
      </c>
      <c r="H25" s="49">
        <v>10</v>
      </c>
      <c r="I25" s="49">
        <v>6</v>
      </c>
      <c r="J25" s="49">
        <v>10</v>
      </c>
      <c r="K25" s="49"/>
    </row>
    <row r="26" spans="1:21" x14ac:dyDescent="0.15">
      <c r="A26" s="14">
        <v>42238</v>
      </c>
      <c r="B26" s="49">
        <v>12</v>
      </c>
      <c r="C26" s="49">
        <v>25</v>
      </c>
      <c r="D26" s="49">
        <v>3</v>
      </c>
      <c r="E26" s="49">
        <v>18</v>
      </c>
      <c r="F26" s="49">
        <v>5</v>
      </c>
      <c r="G26" s="49">
        <v>22</v>
      </c>
      <c r="H26" s="49">
        <v>10</v>
      </c>
      <c r="I26" s="49">
        <v>3</v>
      </c>
      <c r="J26" s="49">
        <v>9</v>
      </c>
      <c r="K26" s="49"/>
      <c r="U26">
        <v>522</v>
      </c>
    </row>
    <row r="27" spans="1:21" x14ac:dyDescent="0.15">
      <c r="A27" s="14">
        <v>42239</v>
      </c>
      <c r="B27" s="49">
        <v>8</v>
      </c>
      <c r="C27" s="49">
        <v>22</v>
      </c>
      <c r="D27" s="49">
        <v>6</v>
      </c>
      <c r="E27" s="49">
        <v>18</v>
      </c>
      <c r="F27" s="49">
        <v>9</v>
      </c>
      <c r="G27" s="49">
        <v>19</v>
      </c>
      <c r="H27" s="49">
        <v>12</v>
      </c>
      <c r="I27" s="49">
        <v>6</v>
      </c>
      <c r="J27" s="49">
        <v>1</v>
      </c>
      <c r="K27" s="49"/>
      <c r="U27">
        <v>288</v>
      </c>
    </row>
    <row r="28" spans="1:21" x14ac:dyDescent="0.15">
      <c r="A28" s="14">
        <v>42240</v>
      </c>
      <c r="B28" s="49">
        <v>11</v>
      </c>
      <c r="C28" s="49">
        <v>8</v>
      </c>
      <c r="D28" s="49">
        <v>9</v>
      </c>
      <c r="E28" s="49">
        <v>15</v>
      </c>
      <c r="F28" s="49">
        <v>9</v>
      </c>
      <c r="G28" s="49">
        <v>22</v>
      </c>
      <c r="H28" s="49">
        <v>12</v>
      </c>
      <c r="I28" s="49">
        <v>7</v>
      </c>
      <c r="J28" s="49">
        <v>3</v>
      </c>
      <c r="K28" s="49"/>
      <c r="U28">
        <v>469</v>
      </c>
    </row>
    <row r="29" spans="1:21" x14ac:dyDescent="0.15">
      <c r="A29" s="14">
        <v>42241</v>
      </c>
      <c r="B29" s="49">
        <v>10</v>
      </c>
      <c r="C29" s="49">
        <v>12</v>
      </c>
      <c r="D29" s="49">
        <v>5</v>
      </c>
      <c r="E29" s="49">
        <v>18</v>
      </c>
      <c r="F29" s="49">
        <v>3</v>
      </c>
      <c r="G29" s="49">
        <v>14</v>
      </c>
      <c r="H29" s="49">
        <v>5</v>
      </c>
      <c r="I29" s="49">
        <v>3</v>
      </c>
      <c r="J29" s="49">
        <v>6</v>
      </c>
      <c r="K29" s="49"/>
      <c r="U29">
        <v>1366</v>
      </c>
    </row>
    <row r="30" spans="1:21" x14ac:dyDescent="0.15">
      <c r="A30" s="14">
        <v>42242</v>
      </c>
      <c r="B30" s="49">
        <v>9</v>
      </c>
      <c r="C30" s="49">
        <v>16</v>
      </c>
      <c r="D30" s="49">
        <v>10</v>
      </c>
      <c r="E30" s="49">
        <v>28</v>
      </c>
      <c r="F30" s="49">
        <v>8</v>
      </c>
      <c r="G30" s="49">
        <v>9</v>
      </c>
      <c r="H30" s="49">
        <v>4</v>
      </c>
      <c r="I30" s="49">
        <v>4</v>
      </c>
      <c r="J30" s="49">
        <v>1</v>
      </c>
      <c r="K30" s="49"/>
      <c r="U30">
        <v>2461</v>
      </c>
    </row>
    <row r="31" spans="1:21" x14ac:dyDescent="0.15">
      <c r="A31" s="14">
        <v>42243</v>
      </c>
      <c r="B31" s="49">
        <v>8</v>
      </c>
      <c r="C31" s="49">
        <v>9</v>
      </c>
      <c r="D31" s="49">
        <v>10</v>
      </c>
      <c r="E31" s="49">
        <v>27</v>
      </c>
      <c r="F31" s="49">
        <v>5</v>
      </c>
      <c r="G31" s="49">
        <v>17</v>
      </c>
      <c r="H31" s="49">
        <v>13</v>
      </c>
      <c r="I31" s="49">
        <v>0</v>
      </c>
      <c r="J31" s="49">
        <v>4</v>
      </c>
      <c r="K31" s="49"/>
      <c r="U31">
        <v>2140</v>
      </c>
    </row>
    <row r="32" spans="1:21" x14ac:dyDescent="0.15">
      <c r="A32" s="14">
        <v>42244</v>
      </c>
      <c r="B32" s="49">
        <v>15</v>
      </c>
      <c r="C32" s="49">
        <v>37</v>
      </c>
      <c r="D32" s="49">
        <v>12</v>
      </c>
      <c r="E32" s="49">
        <v>22</v>
      </c>
      <c r="F32" s="49">
        <v>7</v>
      </c>
      <c r="G32" s="49">
        <v>25</v>
      </c>
      <c r="H32" s="49">
        <v>14</v>
      </c>
      <c r="I32" s="49">
        <v>1</v>
      </c>
      <c r="J32" s="49">
        <v>10</v>
      </c>
      <c r="K32" s="49"/>
      <c r="U32">
        <v>1625</v>
      </c>
    </row>
    <row r="33" spans="1:21" x14ac:dyDescent="0.15">
      <c r="A33" s="14">
        <v>42245</v>
      </c>
      <c r="B33" s="49">
        <v>4</v>
      </c>
      <c r="C33" s="49">
        <v>15</v>
      </c>
      <c r="D33" s="49">
        <v>9</v>
      </c>
      <c r="E33" s="49">
        <v>18</v>
      </c>
      <c r="F33" s="49">
        <v>5</v>
      </c>
      <c r="G33" s="49">
        <v>37</v>
      </c>
      <c r="H33" s="49">
        <v>19</v>
      </c>
      <c r="I33" s="49">
        <v>8</v>
      </c>
      <c r="J33" s="49">
        <v>10</v>
      </c>
      <c r="K33" s="49"/>
    </row>
    <row r="34" spans="1:21" x14ac:dyDescent="0.15">
      <c r="A34" s="14">
        <v>42246</v>
      </c>
      <c r="B34" s="49">
        <v>7</v>
      </c>
      <c r="C34" s="49">
        <v>17</v>
      </c>
      <c r="D34" s="49">
        <v>5</v>
      </c>
      <c r="E34" s="49">
        <v>22</v>
      </c>
      <c r="F34" s="49">
        <v>2</v>
      </c>
      <c r="G34" s="49">
        <v>22</v>
      </c>
      <c r="H34" s="49">
        <v>11</v>
      </c>
      <c r="I34" s="49">
        <v>4</v>
      </c>
      <c r="J34" s="49">
        <v>7</v>
      </c>
      <c r="K34" s="49"/>
      <c r="U34" s="39">
        <v>3516</v>
      </c>
    </row>
    <row r="35" spans="1:21" x14ac:dyDescent="0.15">
      <c r="A35" s="14">
        <v>42247</v>
      </c>
      <c r="B35" s="49">
        <v>11</v>
      </c>
      <c r="C35" s="49">
        <v>22</v>
      </c>
      <c r="D35" s="49">
        <v>11</v>
      </c>
      <c r="E35" s="49">
        <v>25</v>
      </c>
      <c r="F35" s="49">
        <v>7</v>
      </c>
      <c r="G35" s="49">
        <v>13</v>
      </c>
      <c r="H35" s="49">
        <v>6</v>
      </c>
      <c r="I35" s="49">
        <v>3</v>
      </c>
      <c r="J35" s="49">
        <v>3</v>
      </c>
      <c r="K35" s="49"/>
      <c r="U35" s="63"/>
    </row>
    <row r="36" spans="1:21" x14ac:dyDescent="0.15">
      <c r="A36" s="27" t="s">
        <v>381</v>
      </c>
      <c r="B36" s="45">
        <f>B5+B6+B8+B9+B10+B11+B12+B13+B14+B15+B16+B17+B18+B19+B20+B21+B22+B23+B25+B24+B26+B27+B28+B29+B30+B31+B32+B33+B34+B7+B35</f>
        <v>312</v>
      </c>
      <c r="C36" s="45">
        <f>C5+C6+C8+C9+C10+C11+C12+C13+C14+C15+C16+C17+C18+C19+C20+C21+C22+C23+C25+C24+C26+C27+C28+C29+C30+C31+C32+C33+C34+C7+C35</f>
        <v>620</v>
      </c>
      <c r="D36" s="45">
        <f t="shared" ref="D36:K36" si="0">D5+D6+D8+D9+D10+D11+D12+D13+D14+D15+D16+D17+D18+D19+D20+D21+D22+D23+D25+D24+D26+D27+D28+D29+D30+D31+D32+D33+D34+D7</f>
        <v>211</v>
      </c>
      <c r="E36" s="45">
        <f t="shared" si="0"/>
        <v>698</v>
      </c>
      <c r="F36" s="45">
        <f t="shared" si="0"/>
        <v>208</v>
      </c>
      <c r="G36" s="45">
        <f t="shared" si="0"/>
        <v>548</v>
      </c>
      <c r="H36" s="45">
        <f t="shared" si="0"/>
        <v>232</v>
      </c>
      <c r="I36" s="45">
        <f t="shared" si="0"/>
        <v>108</v>
      </c>
      <c r="J36" s="45">
        <f t="shared" si="0"/>
        <v>207</v>
      </c>
      <c r="K36" s="45">
        <f t="shared" si="0"/>
        <v>0</v>
      </c>
    </row>
    <row r="37" spans="1:21" x14ac:dyDescent="0.15">
      <c r="A37" s="38" t="s">
        <v>382</v>
      </c>
      <c r="B37" s="39"/>
      <c r="C37" s="59"/>
      <c r="D37" s="46">
        <f>B36+C36+D36</f>
        <v>1143</v>
      </c>
      <c r="E37" s="46">
        <f>E36</f>
        <v>698</v>
      </c>
      <c r="F37" s="46"/>
      <c r="G37" s="46">
        <f>G36</f>
        <v>548</v>
      </c>
      <c r="H37" s="46">
        <f>H36</f>
        <v>232</v>
      </c>
      <c r="I37" s="39"/>
      <c r="J37" s="39"/>
      <c r="K37" s="40"/>
    </row>
    <row r="38" spans="1:21" x14ac:dyDescent="0.15">
      <c r="A38" s="27" t="s">
        <v>383</v>
      </c>
      <c r="B38" s="35" t="s">
        <v>6</v>
      </c>
      <c r="C38" s="45">
        <v>36</v>
      </c>
      <c r="D38" s="35" t="s">
        <v>387</v>
      </c>
      <c r="E38" s="41">
        <f>E37/D37</f>
        <v>0.61067366579177607</v>
      </c>
      <c r="F38" s="35"/>
      <c r="G38" s="35" t="s">
        <v>388</v>
      </c>
      <c r="H38" s="41">
        <f>H37/G37</f>
        <v>0.42335766423357662</v>
      </c>
      <c r="I38" s="35" t="s">
        <v>8</v>
      </c>
      <c r="J38" s="45">
        <v>18</v>
      </c>
      <c r="K38" s="36"/>
    </row>
  </sheetData>
  <mergeCells count="5">
    <mergeCell ref="B1:D1"/>
    <mergeCell ref="E1:F1"/>
    <mergeCell ref="G1:K1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115" zoomScaleNormal="115" workbookViewId="0">
      <selection activeCell="G16" sqref="G16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  <col min="21" max="21" width="10.75" bestFit="1" customWidth="1"/>
  </cols>
  <sheetData>
    <row r="1" spans="1:11" s="1" customFormat="1" ht="27.75" customHeight="1" x14ac:dyDescent="0.25">
      <c r="A1" s="55" t="s">
        <v>2</v>
      </c>
      <c r="B1" s="87" t="s">
        <v>6</v>
      </c>
      <c r="C1" s="88"/>
      <c r="D1" s="88"/>
      <c r="E1" s="87" t="s">
        <v>7</v>
      </c>
      <c r="F1" s="89"/>
      <c r="G1" s="90" t="s">
        <v>8</v>
      </c>
      <c r="H1" s="90"/>
      <c r="I1" s="90"/>
      <c r="J1" s="90"/>
      <c r="K1" s="90"/>
    </row>
    <row r="2" spans="1:11" ht="15.75" customHeight="1" x14ac:dyDescent="0.15">
      <c r="A2" s="5"/>
      <c r="B2" s="91" t="s">
        <v>5</v>
      </c>
      <c r="C2" s="92"/>
      <c r="D2" s="53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</row>
    <row r="3" spans="1:11" ht="15.75" customHeight="1" x14ac:dyDescent="0.15">
      <c r="A3" s="5" t="s">
        <v>112</v>
      </c>
      <c r="B3" s="84">
        <f>C36+U34</f>
        <v>3516</v>
      </c>
      <c r="C3" s="85"/>
      <c r="D3" s="42">
        <v>522</v>
      </c>
      <c r="E3" s="43">
        <f>U31+E36</f>
        <v>2140</v>
      </c>
      <c r="F3" s="43"/>
      <c r="G3" s="44">
        <f>G36+U30</f>
        <v>2461</v>
      </c>
      <c r="H3" s="44">
        <f>U29+H36</f>
        <v>1366</v>
      </c>
      <c r="I3" s="44">
        <f>I36+U28</f>
        <v>469</v>
      </c>
      <c r="J3" s="44">
        <f>J36+U27</f>
        <v>288</v>
      </c>
      <c r="K3" s="31"/>
    </row>
    <row r="4" spans="1:11" ht="15.75" customHeight="1" x14ac:dyDescent="0.15">
      <c r="A4" s="5"/>
      <c r="B4" s="53" t="s">
        <v>96</v>
      </c>
      <c r="C4" s="54" t="s">
        <v>52</v>
      </c>
      <c r="D4" s="53" t="s">
        <v>52</v>
      </c>
      <c r="E4" s="33"/>
      <c r="F4" s="29"/>
      <c r="G4" s="30"/>
      <c r="H4" s="30"/>
      <c r="I4" s="30"/>
      <c r="J4" s="30"/>
      <c r="K4" s="47"/>
    </row>
    <row r="5" spans="1:11" x14ac:dyDescent="0.15">
      <c r="A5" s="14">
        <v>42186</v>
      </c>
      <c r="B5" s="50">
        <v>4</v>
      </c>
      <c r="C5" s="50">
        <v>17</v>
      </c>
      <c r="D5" s="50">
        <v>2</v>
      </c>
      <c r="E5" s="50">
        <v>17</v>
      </c>
      <c r="F5" s="58">
        <v>1</v>
      </c>
      <c r="G5" s="50">
        <v>16</v>
      </c>
      <c r="H5" s="50">
        <v>8</v>
      </c>
      <c r="I5" s="50">
        <v>7</v>
      </c>
      <c r="J5" s="50">
        <v>1</v>
      </c>
      <c r="K5" s="48"/>
    </row>
    <row r="6" spans="1:11" x14ac:dyDescent="0.15">
      <c r="A6" s="14">
        <v>42187</v>
      </c>
      <c r="B6" s="49">
        <v>3</v>
      </c>
      <c r="C6" s="50">
        <v>15</v>
      </c>
      <c r="D6" s="50">
        <v>6</v>
      </c>
      <c r="E6" s="50">
        <v>11</v>
      </c>
      <c r="F6" s="50">
        <v>3</v>
      </c>
      <c r="G6" s="50">
        <v>21</v>
      </c>
      <c r="H6" s="50">
        <v>16</v>
      </c>
      <c r="I6" s="50">
        <v>3</v>
      </c>
      <c r="J6" s="50">
        <v>1</v>
      </c>
      <c r="K6" s="48"/>
    </row>
    <row r="7" spans="1:11" x14ac:dyDescent="0.15">
      <c r="A7" s="14">
        <v>42188</v>
      </c>
      <c r="B7" s="50">
        <v>4</v>
      </c>
      <c r="C7" s="50">
        <v>7</v>
      </c>
      <c r="D7" s="50">
        <v>4</v>
      </c>
      <c r="E7" s="50">
        <v>7</v>
      </c>
      <c r="F7" s="50">
        <v>1</v>
      </c>
      <c r="G7" s="50">
        <v>22</v>
      </c>
      <c r="H7" s="50">
        <v>16</v>
      </c>
      <c r="I7" s="50">
        <v>4</v>
      </c>
      <c r="J7" s="50">
        <v>2</v>
      </c>
      <c r="K7" s="48"/>
    </row>
    <row r="8" spans="1:11" x14ac:dyDescent="0.15">
      <c r="A8" s="14">
        <v>42189</v>
      </c>
      <c r="B8" s="50">
        <v>6</v>
      </c>
      <c r="C8" s="50">
        <v>7</v>
      </c>
      <c r="D8" s="50">
        <v>5</v>
      </c>
      <c r="E8" s="50">
        <v>9</v>
      </c>
      <c r="F8" s="50">
        <v>3</v>
      </c>
      <c r="G8" s="50">
        <v>10</v>
      </c>
      <c r="H8" s="50">
        <v>4</v>
      </c>
      <c r="I8" s="50">
        <v>1</v>
      </c>
      <c r="J8" s="50">
        <v>4</v>
      </c>
      <c r="K8" s="48"/>
    </row>
    <row r="9" spans="1:11" x14ac:dyDescent="0.15">
      <c r="A9" s="14">
        <v>42190</v>
      </c>
      <c r="B9" s="49">
        <v>0</v>
      </c>
      <c r="C9" s="49">
        <v>0</v>
      </c>
      <c r="D9" s="49">
        <v>11</v>
      </c>
      <c r="E9" s="49">
        <v>20</v>
      </c>
      <c r="F9" s="49">
        <v>5</v>
      </c>
      <c r="G9" s="49">
        <v>25</v>
      </c>
      <c r="H9" s="49">
        <v>19</v>
      </c>
      <c r="I9" s="49">
        <v>2</v>
      </c>
      <c r="J9" s="49">
        <v>4</v>
      </c>
      <c r="K9" s="48"/>
    </row>
    <row r="10" spans="1:11" x14ac:dyDescent="0.15">
      <c r="A10" s="14">
        <v>42191</v>
      </c>
      <c r="B10" s="49">
        <v>8</v>
      </c>
      <c r="C10" s="49">
        <v>15</v>
      </c>
      <c r="D10" s="49">
        <v>4</v>
      </c>
      <c r="E10" s="49">
        <v>17</v>
      </c>
      <c r="F10" s="49">
        <v>4</v>
      </c>
      <c r="G10" s="49">
        <v>20</v>
      </c>
      <c r="H10" s="49">
        <v>15</v>
      </c>
      <c r="I10" s="49">
        <v>0</v>
      </c>
      <c r="J10" s="49">
        <v>1</v>
      </c>
      <c r="K10" s="48"/>
    </row>
    <row r="11" spans="1:11" x14ac:dyDescent="0.15">
      <c r="A11" s="14">
        <v>42192</v>
      </c>
      <c r="B11" s="49">
        <v>5</v>
      </c>
      <c r="C11" s="49">
        <v>18</v>
      </c>
      <c r="D11" s="49">
        <v>8</v>
      </c>
      <c r="E11" s="49">
        <v>24</v>
      </c>
      <c r="F11" s="49">
        <v>5</v>
      </c>
      <c r="G11" s="49">
        <v>29</v>
      </c>
      <c r="H11" s="49">
        <v>14</v>
      </c>
      <c r="I11" s="49">
        <v>9</v>
      </c>
      <c r="J11" s="49">
        <v>6</v>
      </c>
      <c r="K11" s="48"/>
    </row>
    <row r="12" spans="1:11" x14ac:dyDescent="0.15">
      <c r="A12" s="14">
        <v>42193</v>
      </c>
      <c r="B12" s="49">
        <v>4</v>
      </c>
      <c r="C12" s="49">
        <v>17</v>
      </c>
      <c r="D12" s="49">
        <v>10</v>
      </c>
      <c r="E12" s="49">
        <v>15</v>
      </c>
      <c r="F12" s="49">
        <v>4</v>
      </c>
      <c r="G12" s="49">
        <v>20</v>
      </c>
      <c r="H12" s="49">
        <v>12</v>
      </c>
      <c r="I12" s="49">
        <v>2</v>
      </c>
      <c r="J12" s="49">
        <v>5</v>
      </c>
      <c r="K12" s="48"/>
    </row>
    <row r="13" spans="1:11" x14ac:dyDescent="0.15">
      <c r="A13" s="14">
        <v>42194</v>
      </c>
      <c r="B13" s="49">
        <v>6</v>
      </c>
      <c r="C13" s="49">
        <v>18</v>
      </c>
      <c r="D13" s="49">
        <v>3</v>
      </c>
      <c r="E13" s="49">
        <v>9</v>
      </c>
      <c r="F13" s="49">
        <v>3</v>
      </c>
      <c r="G13" s="49">
        <v>52</v>
      </c>
      <c r="H13" s="49">
        <v>31</v>
      </c>
      <c r="I13" s="49">
        <v>9</v>
      </c>
      <c r="J13" s="49">
        <v>11</v>
      </c>
      <c r="K13" s="48"/>
    </row>
    <row r="14" spans="1:11" x14ac:dyDescent="0.15">
      <c r="A14" s="14">
        <v>42195</v>
      </c>
      <c r="B14" s="49">
        <v>9</v>
      </c>
      <c r="C14" s="49">
        <v>23</v>
      </c>
      <c r="D14" s="49">
        <v>10</v>
      </c>
      <c r="E14" s="49">
        <v>15</v>
      </c>
      <c r="F14" s="49">
        <v>5</v>
      </c>
      <c r="G14" s="49">
        <v>19</v>
      </c>
      <c r="H14" s="49">
        <v>10</v>
      </c>
      <c r="I14" s="49">
        <v>6</v>
      </c>
      <c r="J14" s="49">
        <v>3</v>
      </c>
      <c r="K14" s="48"/>
    </row>
    <row r="15" spans="1:11" x14ac:dyDescent="0.15">
      <c r="A15" s="14">
        <v>42196</v>
      </c>
      <c r="B15" s="49">
        <v>10</v>
      </c>
      <c r="C15" s="49">
        <v>22</v>
      </c>
      <c r="D15" s="49">
        <v>7</v>
      </c>
      <c r="E15" s="49">
        <v>10</v>
      </c>
      <c r="F15" s="49">
        <v>4</v>
      </c>
      <c r="G15" s="49">
        <v>7</v>
      </c>
      <c r="H15" s="49">
        <v>7</v>
      </c>
      <c r="I15" s="49">
        <v>0</v>
      </c>
      <c r="J15" s="49">
        <v>0</v>
      </c>
      <c r="K15" s="48"/>
    </row>
    <row r="16" spans="1:11" x14ac:dyDescent="0.15">
      <c r="A16" s="14">
        <v>42197</v>
      </c>
      <c r="B16" s="49">
        <v>8</v>
      </c>
      <c r="C16" s="49">
        <v>23</v>
      </c>
      <c r="D16" s="49">
        <v>8</v>
      </c>
      <c r="E16" s="49">
        <v>11</v>
      </c>
      <c r="F16" s="49">
        <v>3</v>
      </c>
      <c r="G16" s="49">
        <v>8</v>
      </c>
      <c r="H16" s="51">
        <v>8</v>
      </c>
      <c r="I16" s="49">
        <v>0</v>
      </c>
      <c r="J16" s="49">
        <v>0</v>
      </c>
      <c r="K16" s="48"/>
    </row>
    <row r="17" spans="1:21" x14ac:dyDescent="0.15">
      <c r="A17" s="14">
        <v>42198</v>
      </c>
      <c r="B17" s="49">
        <v>19</v>
      </c>
      <c r="C17" s="49">
        <v>28</v>
      </c>
      <c r="D17" s="49">
        <v>10</v>
      </c>
      <c r="E17" s="49">
        <v>15</v>
      </c>
      <c r="F17" s="49">
        <v>3</v>
      </c>
      <c r="G17" s="49">
        <v>19</v>
      </c>
      <c r="H17" s="49">
        <v>15</v>
      </c>
      <c r="I17" s="49">
        <v>1</v>
      </c>
      <c r="J17" s="49">
        <v>2</v>
      </c>
      <c r="K17" s="48"/>
    </row>
    <row r="18" spans="1:21" x14ac:dyDescent="0.15">
      <c r="A18" s="14">
        <v>42199</v>
      </c>
      <c r="B18" s="49">
        <v>7</v>
      </c>
      <c r="C18" s="49">
        <v>46</v>
      </c>
      <c r="D18" s="49">
        <v>19</v>
      </c>
      <c r="E18" s="51">
        <v>18</v>
      </c>
      <c r="F18" s="49">
        <v>4</v>
      </c>
      <c r="G18" s="56">
        <v>16</v>
      </c>
      <c r="H18" s="49">
        <v>14</v>
      </c>
      <c r="I18" s="49">
        <v>1</v>
      </c>
      <c r="J18" s="49">
        <v>0</v>
      </c>
      <c r="K18" s="48"/>
    </row>
    <row r="19" spans="1:21" x14ac:dyDescent="0.15">
      <c r="A19" s="14">
        <v>42200</v>
      </c>
      <c r="B19" s="49">
        <v>14</v>
      </c>
      <c r="C19" s="49">
        <v>20</v>
      </c>
      <c r="D19" s="49">
        <v>3</v>
      </c>
      <c r="E19" s="57">
        <v>12</v>
      </c>
      <c r="F19" s="49">
        <v>2</v>
      </c>
      <c r="G19" s="51">
        <v>20</v>
      </c>
      <c r="H19" s="49">
        <v>16</v>
      </c>
      <c r="I19" s="49">
        <v>4</v>
      </c>
      <c r="J19" s="49">
        <v>0</v>
      </c>
      <c r="K19" s="48"/>
    </row>
    <row r="20" spans="1:21" x14ac:dyDescent="0.15">
      <c r="A20" s="14">
        <v>42201</v>
      </c>
      <c r="B20" s="49">
        <v>9</v>
      </c>
      <c r="C20" s="49">
        <v>29</v>
      </c>
      <c r="D20" s="49">
        <v>11</v>
      </c>
      <c r="E20" s="49">
        <v>15</v>
      </c>
      <c r="F20" s="49">
        <v>3</v>
      </c>
      <c r="G20" s="49">
        <v>15</v>
      </c>
      <c r="H20" s="49">
        <v>12</v>
      </c>
      <c r="I20" s="49">
        <v>1</v>
      </c>
      <c r="J20" s="49">
        <v>2</v>
      </c>
      <c r="K20" s="48"/>
    </row>
    <row r="21" spans="1:21" x14ac:dyDescent="0.15">
      <c r="A21" s="14">
        <v>42202</v>
      </c>
      <c r="B21" s="49">
        <v>4</v>
      </c>
      <c r="C21" s="49">
        <v>13</v>
      </c>
      <c r="D21" s="49">
        <v>9</v>
      </c>
      <c r="E21" s="49">
        <v>22</v>
      </c>
      <c r="F21" s="49">
        <v>5</v>
      </c>
      <c r="G21" s="49">
        <v>16</v>
      </c>
      <c r="H21" s="49">
        <v>10</v>
      </c>
      <c r="I21" s="49">
        <v>4</v>
      </c>
      <c r="J21" s="49">
        <v>2</v>
      </c>
      <c r="K21" s="48"/>
    </row>
    <row r="22" spans="1:21" x14ac:dyDescent="0.15">
      <c r="A22" s="14">
        <v>42203</v>
      </c>
      <c r="B22" s="49">
        <v>9</v>
      </c>
      <c r="C22" s="49">
        <v>15</v>
      </c>
      <c r="D22" s="49">
        <v>10</v>
      </c>
      <c r="E22" s="49">
        <v>27</v>
      </c>
      <c r="F22" s="49">
        <v>4</v>
      </c>
      <c r="G22" s="49">
        <v>11</v>
      </c>
      <c r="H22" s="49">
        <v>5</v>
      </c>
      <c r="I22" s="49">
        <v>4</v>
      </c>
      <c r="J22" s="49">
        <v>2</v>
      </c>
      <c r="K22" s="48"/>
    </row>
    <row r="23" spans="1:21" x14ac:dyDescent="0.15">
      <c r="A23" s="14">
        <v>42204</v>
      </c>
      <c r="B23" s="49">
        <v>8</v>
      </c>
      <c r="C23" s="49">
        <v>28</v>
      </c>
      <c r="D23" s="49">
        <v>9</v>
      </c>
      <c r="E23" s="49">
        <v>28</v>
      </c>
      <c r="F23" s="49">
        <v>7</v>
      </c>
      <c r="G23" s="49">
        <v>11</v>
      </c>
      <c r="H23" s="49">
        <v>9</v>
      </c>
      <c r="I23" s="49">
        <v>1</v>
      </c>
      <c r="J23" s="49">
        <v>1</v>
      </c>
      <c r="K23" s="48"/>
    </row>
    <row r="24" spans="1:21" x14ac:dyDescent="0.15">
      <c r="A24" s="14">
        <v>42205</v>
      </c>
      <c r="B24" s="49">
        <v>7</v>
      </c>
      <c r="C24" s="49">
        <v>23</v>
      </c>
      <c r="D24" s="49">
        <v>9</v>
      </c>
      <c r="E24" s="49">
        <v>32</v>
      </c>
      <c r="F24" s="49">
        <v>10</v>
      </c>
      <c r="G24" s="49">
        <v>17</v>
      </c>
      <c r="H24" s="49">
        <v>9</v>
      </c>
      <c r="I24" s="49">
        <v>3</v>
      </c>
      <c r="J24" s="49">
        <v>4</v>
      </c>
      <c r="K24" s="48"/>
    </row>
    <row r="25" spans="1:21" x14ac:dyDescent="0.15">
      <c r="A25" s="14">
        <v>42206</v>
      </c>
      <c r="B25" s="49">
        <v>11</v>
      </c>
      <c r="C25" s="49">
        <v>17</v>
      </c>
      <c r="D25" s="51">
        <v>8</v>
      </c>
      <c r="E25" s="49">
        <v>18</v>
      </c>
      <c r="F25" s="49">
        <v>4</v>
      </c>
      <c r="G25" s="49">
        <v>12</v>
      </c>
      <c r="H25" s="49">
        <v>5</v>
      </c>
      <c r="I25" s="49">
        <v>1</v>
      </c>
      <c r="J25" s="49">
        <v>5</v>
      </c>
      <c r="K25" s="49"/>
    </row>
    <row r="26" spans="1:21" x14ac:dyDescent="0.15">
      <c r="A26" s="14">
        <v>42207</v>
      </c>
      <c r="B26" s="49">
        <v>9</v>
      </c>
      <c r="C26" s="49">
        <v>18</v>
      </c>
      <c r="D26" s="49">
        <v>3</v>
      </c>
      <c r="E26" s="49">
        <v>18</v>
      </c>
      <c r="F26" s="49">
        <v>4</v>
      </c>
      <c r="G26" s="49">
        <v>28</v>
      </c>
      <c r="H26" s="49">
        <v>14</v>
      </c>
      <c r="I26" s="49">
        <v>3</v>
      </c>
      <c r="J26" s="49">
        <v>11</v>
      </c>
      <c r="K26" s="49"/>
    </row>
    <row r="27" spans="1:21" x14ac:dyDescent="0.15">
      <c r="A27" s="14">
        <v>42208</v>
      </c>
      <c r="B27" s="49">
        <v>16</v>
      </c>
      <c r="C27" s="49">
        <v>20</v>
      </c>
      <c r="D27" s="49">
        <v>5</v>
      </c>
      <c r="E27" s="49">
        <v>25</v>
      </c>
      <c r="F27" s="49">
        <v>8</v>
      </c>
      <c r="G27" s="49">
        <v>15</v>
      </c>
      <c r="H27" s="49">
        <v>11</v>
      </c>
      <c r="I27" s="49">
        <v>3</v>
      </c>
      <c r="J27" s="49">
        <v>1</v>
      </c>
      <c r="K27" s="49"/>
      <c r="U27">
        <v>167</v>
      </c>
    </row>
    <row r="28" spans="1:21" x14ac:dyDescent="0.15">
      <c r="A28" s="14">
        <v>42209</v>
      </c>
      <c r="B28" s="49">
        <v>15</v>
      </c>
      <c r="C28" s="49">
        <v>16</v>
      </c>
      <c r="D28" s="49">
        <v>7</v>
      </c>
      <c r="E28" s="49">
        <v>19</v>
      </c>
      <c r="F28" s="49">
        <v>5</v>
      </c>
      <c r="G28" s="49">
        <v>14</v>
      </c>
      <c r="H28" s="49">
        <v>6</v>
      </c>
      <c r="I28" s="49">
        <v>1</v>
      </c>
      <c r="J28" s="49">
        <v>6</v>
      </c>
      <c r="K28" s="49"/>
      <c r="U28">
        <v>365</v>
      </c>
    </row>
    <row r="29" spans="1:21" x14ac:dyDescent="0.15">
      <c r="A29" s="14">
        <v>42210</v>
      </c>
      <c r="B29" s="49">
        <v>7</v>
      </c>
      <c r="C29" s="49">
        <v>18</v>
      </c>
      <c r="D29" s="49">
        <v>9</v>
      </c>
      <c r="E29" s="49">
        <v>25</v>
      </c>
      <c r="F29" s="49">
        <v>8</v>
      </c>
      <c r="G29" s="49">
        <v>23</v>
      </c>
      <c r="H29" s="49">
        <v>10</v>
      </c>
      <c r="I29" s="49">
        <v>2</v>
      </c>
      <c r="J29" s="49">
        <v>11</v>
      </c>
      <c r="K29" s="49"/>
      <c r="U29">
        <v>1028</v>
      </c>
    </row>
    <row r="30" spans="1:21" x14ac:dyDescent="0.15">
      <c r="A30" s="14">
        <v>42211</v>
      </c>
      <c r="B30" s="49">
        <v>12</v>
      </c>
      <c r="C30" s="49">
        <v>20</v>
      </c>
      <c r="D30" s="49">
        <v>9</v>
      </c>
      <c r="E30" s="49">
        <v>26</v>
      </c>
      <c r="F30" s="49">
        <v>6</v>
      </c>
      <c r="G30" s="49">
        <v>13</v>
      </c>
      <c r="H30" s="49">
        <v>7</v>
      </c>
      <c r="I30" s="49">
        <v>3</v>
      </c>
      <c r="J30" s="49">
        <v>3</v>
      </c>
      <c r="K30" s="49"/>
      <c r="U30">
        <v>1881</v>
      </c>
    </row>
    <row r="31" spans="1:21" x14ac:dyDescent="0.15">
      <c r="A31" s="14">
        <v>42212</v>
      </c>
      <c r="B31" s="49">
        <v>14</v>
      </c>
      <c r="C31" s="49">
        <v>21</v>
      </c>
      <c r="D31" s="49">
        <v>6</v>
      </c>
      <c r="E31" s="49">
        <v>27</v>
      </c>
      <c r="F31" s="49">
        <v>10</v>
      </c>
      <c r="G31" s="49">
        <v>26</v>
      </c>
      <c r="H31" s="49">
        <v>11</v>
      </c>
      <c r="I31" s="49">
        <v>10</v>
      </c>
      <c r="J31" s="49">
        <v>1</v>
      </c>
      <c r="K31" s="49"/>
      <c r="U31">
        <v>1544</v>
      </c>
    </row>
    <row r="32" spans="1:21" x14ac:dyDescent="0.15">
      <c r="A32" s="14">
        <v>42213</v>
      </c>
      <c r="B32" s="49">
        <v>5</v>
      </c>
      <c r="C32" s="49">
        <v>19</v>
      </c>
      <c r="D32" s="49">
        <v>10</v>
      </c>
      <c r="E32" s="49">
        <v>32</v>
      </c>
      <c r="F32" s="49">
        <v>5</v>
      </c>
      <c r="G32" s="49">
        <v>26</v>
      </c>
      <c r="H32" s="49">
        <v>6</v>
      </c>
      <c r="I32" s="49">
        <v>9</v>
      </c>
      <c r="J32" s="49">
        <v>11</v>
      </c>
      <c r="K32" s="49"/>
      <c r="U32">
        <v>1625</v>
      </c>
    </row>
    <row r="33" spans="1:21" x14ac:dyDescent="0.15">
      <c r="A33" s="14">
        <v>42214</v>
      </c>
      <c r="B33" s="49">
        <v>12</v>
      </c>
      <c r="C33" s="49">
        <v>36</v>
      </c>
      <c r="D33" s="49">
        <v>9</v>
      </c>
      <c r="E33" s="49">
        <v>41</v>
      </c>
      <c r="F33" s="49">
        <v>10</v>
      </c>
      <c r="G33" s="49">
        <v>22</v>
      </c>
      <c r="H33" s="49">
        <v>5</v>
      </c>
      <c r="I33" s="49">
        <v>10</v>
      </c>
      <c r="J33" s="49">
        <v>7</v>
      </c>
      <c r="K33" s="49"/>
    </row>
    <row r="34" spans="1:21" x14ac:dyDescent="0.15">
      <c r="A34" s="14">
        <v>42215</v>
      </c>
      <c r="B34" s="49">
        <v>16</v>
      </c>
      <c r="C34" s="49">
        <v>32</v>
      </c>
      <c r="D34" s="49">
        <v>10</v>
      </c>
      <c r="E34" s="49">
        <v>31</v>
      </c>
      <c r="F34" s="49">
        <v>9</v>
      </c>
      <c r="G34" s="49">
        <v>27</v>
      </c>
      <c r="H34" s="49">
        <v>13</v>
      </c>
      <c r="I34" s="49">
        <v>0</v>
      </c>
      <c r="J34" s="49">
        <v>14</v>
      </c>
      <c r="K34" s="49"/>
      <c r="U34" s="39">
        <v>2900</v>
      </c>
    </row>
    <row r="35" spans="1:21" x14ac:dyDescent="0.15">
      <c r="A35" s="14">
        <v>42216</v>
      </c>
      <c r="B35" s="49">
        <v>3</v>
      </c>
      <c r="C35" s="49">
        <v>15</v>
      </c>
      <c r="D35" s="49">
        <v>7</v>
      </c>
      <c r="E35" s="49">
        <v>19</v>
      </c>
      <c r="F35" s="49">
        <v>3</v>
      </c>
      <c r="G35" s="49">
        <v>33</v>
      </c>
      <c r="H35" s="49">
        <v>16</v>
      </c>
      <c r="I35" s="49">
        <v>4</v>
      </c>
      <c r="J35" s="49">
        <v>13</v>
      </c>
      <c r="K35" s="49"/>
      <c r="U35" s="63"/>
    </row>
    <row r="36" spans="1:21" x14ac:dyDescent="0.15">
      <c r="A36" s="27" t="s">
        <v>381</v>
      </c>
      <c r="B36" s="45">
        <f>B5+B6+B8+B9+B10+B11+B12+B13+B14+B15+B16+B17+B18+B19+B20+B21+B22+B23+B25+B24+B26+B27+B28+B29+B30+B31+B32+B33+B34+B7+B35</f>
        <v>264</v>
      </c>
      <c r="C36" s="45">
        <f>C5+C6+C8+C9+C10+C11+C12+C13+C14+C15+C16+C17+C18+C19+C20+C21+C22+C23+C25+C24+C26+C27+C28+C29+C30+C31+C32+C33+C34+C7+C35</f>
        <v>616</v>
      </c>
      <c r="D36" s="45">
        <f t="shared" ref="D36:K36" si="0">D5+D6+D8+D9+D10+D11+D12+D13+D14+D15+D16+D17+D18+D19+D20+D21+D22+D23+D25+D24+D26+D27+D28+D29+D30+D31+D32+D33+D34+D7</f>
        <v>234</v>
      </c>
      <c r="E36" s="45">
        <f t="shared" si="0"/>
        <v>596</v>
      </c>
      <c r="F36" s="45">
        <f t="shared" si="0"/>
        <v>148</v>
      </c>
      <c r="G36" s="45">
        <f t="shared" si="0"/>
        <v>580</v>
      </c>
      <c r="H36" s="45">
        <f t="shared" si="0"/>
        <v>338</v>
      </c>
      <c r="I36" s="45">
        <f t="shared" si="0"/>
        <v>104</v>
      </c>
      <c r="J36" s="45">
        <f t="shared" si="0"/>
        <v>121</v>
      </c>
      <c r="K36" s="45">
        <f t="shared" si="0"/>
        <v>0</v>
      </c>
    </row>
    <row r="37" spans="1:21" x14ac:dyDescent="0.15">
      <c r="A37" s="38" t="s">
        <v>382</v>
      </c>
      <c r="B37" s="39"/>
      <c r="C37" s="59"/>
      <c r="D37" s="46">
        <f>B36+C36+D36</f>
        <v>1114</v>
      </c>
      <c r="E37" s="46">
        <f>E36</f>
        <v>596</v>
      </c>
      <c r="F37" s="46"/>
      <c r="G37" s="46">
        <f>G36</f>
        <v>580</v>
      </c>
      <c r="H37" s="46">
        <f>H36</f>
        <v>338</v>
      </c>
      <c r="I37" s="39"/>
      <c r="J37" s="39"/>
      <c r="K37" s="40"/>
    </row>
    <row r="38" spans="1:21" x14ac:dyDescent="0.15">
      <c r="A38" s="27" t="s">
        <v>383</v>
      </c>
      <c r="B38" s="35" t="s">
        <v>6</v>
      </c>
      <c r="C38" s="45">
        <v>34</v>
      </c>
      <c r="D38" s="35" t="s">
        <v>387</v>
      </c>
      <c r="E38" s="41">
        <f>E37/D37</f>
        <v>0.53500897666068226</v>
      </c>
      <c r="F38" s="35"/>
      <c r="G38" s="35" t="s">
        <v>388</v>
      </c>
      <c r="H38" s="41">
        <f>H37/G37</f>
        <v>0.58275862068965523</v>
      </c>
      <c r="I38" s="35" t="s">
        <v>8</v>
      </c>
      <c r="J38" s="45">
        <v>18</v>
      </c>
      <c r="K38" s="36"/>
    </row>
  </sheetData>
  <mergeCells count="5">
    <mergeCell ref="B1:D1"/>
    <mergeCell ref="E1:F1"/>
    <mergeCell ref="G1:K1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6" zoomScale="115" zoomScaleNormal="115" workbookViewId="0">
      <selection activeCell="E35" sqref="E35"/>
    </sheetView>
  </sheetViews>
  <sheetFormatPr defaultRowHeight="13.5" x14ac:dyDescent="0.15"/>
  <cols>
    <col min="1" max="1" width="10.5" style="10" bestFit="1" customWidth="1"/>
    <col min="2" max="2" width="9.625" style="34" bestFit="1" customWidth="1"/>
    <col min="3" max="3" width="9.625" style="34" customWidth="1"/>
    <col min="4" max="4" width="9.625" style="34" bestFit="1" customWidth="1"/>
    <col min="5" max="6" width="12" style="34" customWidth="1"/>
    <col min="7" max="7" width="9.625" style="34" bestFit="1" customWidth="1"/>
    <col min="8" max="10" width="9.5" style="34" bestFit="1" customWidth="1"/>
    <col min="11" max="11" width="16.25" style="37" customWidth="1"/>
    <col min="16" max="16" width="13.375" customWidth="1"/>
  </cols>
  <sheetData>
    <row r="1" spans="1:11" s="1" customFormat="1" ht="27.75" customHeight="1" x14ac:dyDescent="0.25">
      <c r="A1" s="26" t="s">
        <v>2</v>
      </c>
      <c r="B1" s="87" t="s">
        <v>6</v>
      </c>
      <c r="C1" s="88"/>
      <c r="D1" s="88"/>
      <c r="E1" s="87" t="s">
        <v>7</v>
      </c>
      <c r="F1" s="89"/>
      <c r="G1" s="90" t="s">
        <v>8</v>
      </c>
      <c r="H1" s="90"/>
      <c r="I1" s="90"/>
      <c r="J1" s="90"/>
      <c r="K1" s="90"/>
    </row>
    <row r="2" spans="1:11" ht="15.75" customHeight="1" x14ac:dyDescent="0.15">
      <c r="A2" s="5"/>
      <c r="B2" s="91" t="s">
        <v>5</v>
      </c>
      <c r="C2" s="92"/>
      <c r="D2" s="28" t="s">
        <v>0</v>
      </c>
      <c r="E2" s="29" t="s">
        <v>7</v>
      </c>
      <c r="F2" s="29" t="s">
        <v>348</v>
      </c>
      <c r="G2" s="30" t="s">
        <v>1</v>
      </c>
      <c r="H2" s="30" t="s">
        <v>9</v>
      </c>
      <c r="I2" s="30" t="s">
        <v>390</v>
      </c>
      <c r="J2" s="30" t="s">
        <v>4</v>
      </c>
      <c r="K2" s="52" t="s">
        <v>393</v>
      </c>
    </row>
    <row r="3" spans="1:11" ht="15.75" customHeight="1" x14ac:dyDescent="0.15">
      <c r="A3" s="5" t="s">
        <v>112</v>
      </c>
      <c r="B3" s="91" t="s">
        <v>392</v>
      </c>
      <c r="C3" s="92"/>
      <c r="D3" s="42">
        <v>430</v>
      </c>
      <c r="E3" s="43">
        <v>1520</v>
      </c>
      <c r="F3" s="43"/>
      <c r="G3" s="44">
        <v>1873</v>
      </c>
      <c r="H3" s="44">
        <v>1130</v>
      </c>
      <c r="I3" s="44">
        <v>366</v>
      </c>
      <c r="J3" s="44">
        <v>161</v>
      </c>
      <c r="K3" s="31"/>
    </row>
    <row r="4" spans="1:11" ht="15.75" customHeight="1" x14ac:dyDescent="0.15">
      <c r="A4" s="5"/>
      <c r="B4" s="28" t="s">
        <v>96</v>
      </c>
      <c r="C4" s="32" t="s">
        <v>52</v>
      </c>
      <c r="D4" s="28" t="s">
        <v>52</v>
      </c>
      <c r="E4" s="33"/>
      <c r="F4" s="29"/>
      <c r="G4" s="30"/>
      <c r="H4" s="30"/>
      <c r="I4" s="30"/>
      <c r="J4" s="30"/>
      <c r="K4" s="47"/>
    </row>
    <row r="5" spans="1:11" x14ac:dyDescent="0.15">
      <c r="A5" s="14">
        <v>42156</v>
      </c>
      <c r="B5" s="49">
        <v>2</v>
      </c>
      <c r="C5" s="49">
        <v>13</v>
      </c>
      <c r="D5" s="49" t="s">
        <v>263</v>
      </c>
      <c r="E5" s="49" t="s">
        <v>255</v>
      </c>
      <c r="F5" s="51">
        <v>8</v>
      </c>
      <c r="G5" s="49">
        <v>8</v>
      </c>
      <c r="H5" s="49">
        <v>6</v>
      </c>
      <c r="I5" s="49">
        <v>2</v>
      </c>
      <c r="J5" s="49">
        <v>0</v>
      </c>
      <c r="K5" s="49">
        <v>0</v>
      </c>
    </row>
    <row r="6" spans="1:11" x14ac:dyDescent="0.15">
      <c r="A6" s="14">
        <v>42157</v>
      </c>
      <c r="B6" s="49">
        <v>0</v>
      </c>
      <c r="C6" s="49">
        <v>1</v>
      </c>
      <c r="D6" s="50">
        <v>2</v>
      </c>
      <c r="E6" s="49" t="s">
        <v>254</v>
      </c>
      <c r="F6" s="49" t="s">
        <v>355</v>
      </c>
      <c r="G6" s="49" t="s">
        <v>256</v>
      </c>
      <c r="H6" s="49" t="s">
        <v>257</v>
      </c>
      <c r="I6" s="49" t="s">
        <v>258</v>
      </c>
      <c r="J6" s="49" t="s">
        <v>259</v>
      </c>
      <c r="K6" s="49">
        <v>0</v>
      </c>
    </row>
    <row r="7" spans="1:11" x14ac:dyDescent="0.15">
      <c r="A7" s="14">
        <v>42158</v>
      </c>
      <c r="B7" s="49" t="s">
        <v>268</v>
      </c>
      <c r="C7" s="49" t="s">
        <v>269</v>
      </c>
      <c r="D7" s="49" t="s">
        <v>19</v>
      </c>
      <c r="E7" s="49" t="s">
        <v>266</v>
      </c>
      <c r="F7" s="49" t="s">
        <v>355</v>
      </c>
      <c r="G7" s="49" t="s">
        <v>267</v>
      </c>
      <c r="H7" s="49" t="s">
        <v>266</v>
      </c>
      <c r="I7" s="49" t="s">
        <v>265</v>
      </c>
      <c r="J7" s="49" t="s">
        <v>264</v>
      </c>
      <c r="K7" s="49">
        <v>0</v>
      </c>
    </row>
    <row r="8" spans="1:11" x14ac:dyDescent="0.15">
      <c r="A8" s="14">
        <v>42159</v>
      </c>
      <c r="B8" s="49" t="s">
        <v>270</v>
      </c>
      <c r="C8" s="49" t="s">
        <v>271</v>
      </c>
      <c r="D8" s="49" t="s">
        <v>270</v>
      </c>
      <c r="E8" s="49" t="s">
        <v>273</v>
      </c>
      <c r="F8" s="49" t="s">
        <v>356</v>
      </c>
      <c r="G8" s="49" t="s">
        <v>282</v>
      </c>
      <c r="H8" s="49" t="s">
        <v>283</v>
      </c>
      <c r="I8" s="49" t="s">
        <v>270</v>
      </c>
      <c r="J8" s="49" t="s">
        <v>284</v>
      </c>
      <c r="K8" s="49">
        <v>0</v>
      </c>
    </row>
    <row r="9" spans="1:11" x14ac:dyDescent="0.15">
      <c r="A9" s="14">
        <v>42160</v>
      </c>
      <c r="B9" s="49" t="s">
        <v>268</v>
      </c>
      <c r="C9" s="49" t="s">
        <v>272</v>
      </c>
      <c r="D9" s="49" t="s">
        <v>277</v>
      </c>
      <c r="E9" s="49" t="s">
        <v>269</v>
      </c>
      <c r="F9" s="49" t="s">
        <v>345</v>
      </c>
      <c r="G9" s="49" t="s">
        <v>279</v>
      </c>
      <c r="H9" s="49" t="s">
        <v>273</v>
      </c>
      <c r="I9" s="49" t="s">
        <v>280</v>
      </c>
      <c r="J9" s="49" t="s">
        <v>281</v>
      </c>
      <c r="K9" s="49">
        <v>0</v>
      </c>
    </row>
    <row r="10" spans="1:11" x14ac:dyDescent="0.15">
      <c r="A10" s="14">
        <v>42161</v>
      </c>
      <c r="B10" s="49" t="s">
        <v>273</v>
      </c>
      <c r="C10" s="49" t="s">
        <v>274</v>
      </c>
      <c r="D10" s="49" t="s">
        <v>285</v>
      </c>
      <c r="E10" s="49" t="s">
        <v>275</v>
      </c>
      <c r="F10" s="49" t="s">
        <v>349</v>
      </c>
      <c r="G10" s="49" t="s">
        <v>276</v>
      </c>
      <c r="H10" s="49" t="s">
        <v>273</v>
      </c>
      <c r="I10" s="49" t="s">
        <v>278</v>
      </c>
      <c r="J10" s="49" t="s">
        <v>277</v>
      </c>
      <c r="K10" s="49">
        <v>0</v>
      </c>
    </row>
    <row r="11" spans="1:11" x14ac:dyDescent="0.15">
      <c r="A11" s="14">
        <v>42162</v>
      </c>
      <c r="B11" s="49" t="s">
        <v>286</v>
      </c>
      <c r="C11" s="49" t="s">
        <v>287</v>
      </c>
      <c r="D11" s="49">
        <v>5</v>
      </c>
      <c r="E11" s="49" t="s">
        <v>269</v>
      </c>
      <c r="F11" s="49" t="s">
        <v>347</v>
      </c>
      <c r="G11" s="49" t="s">
        <v>21</v>
      </c>
      <c r="H11" s="49" t="s">
        <v>293</v>
      </c>
      <c r="I11" s="49" t="s">
        <v>291</v>
      </c>
      <c r="J11" s="49" t="s">
        <v>292</v>
      </c>
      <c r="K11" s="49">
        <v>0</v>
      </c>
    </row>
    <row r="12" spans="1:11" x14ac:dyDescent="0.15">
      <c r="A12" s="14">
        <v>42163</v>
      </c>
      <c r="B12" s="49" t="s">
        <v>294</v>
      </c>
      <c r="C12" s="49" t="s">
        <v>295</v>
      </c>
      <c r="D12" s="49" t="s">
        <v>307</v>
      </c>
      <c r="E12" s="49" t="s">
        <v>288</v>
      </c>
      <c r="F12" s="49" t="s">
        <v>354</v>
      </c>
      <c r="G12" s="49" t="s">
        <v>289</v>
      </c>
      <c r="H12" s="49" t="s">
        <v>290</v>
      </c>
      <c r="I12" s="49" t="s">
        <v>288</v>
      </c>
      <c r="J12" s="49" t="s">
        <v>291</v>
      </c>
      <c r="K12" s="49">
        <v>0</v>
      </c>
    </row>
    <row r="13" spans="1:11" x14ac:dyDescent="0.15">
      <c r="A13" s="14">
        <v>42164</v>
      </c>
      <c r="B13" s="49" t="s">
        <v>300</v>
      </c>
      <c r="C13" s="49" t="s">
        <v>301</v>
      </c>
      <c r="D13" s="49" t="s">
        <v>308</v>
      </c>
      <c r="E13" s="49" t="s">
        <v>296</v>
      </c>
      <c r="F13" s="49" t="s">
        <v>351</v>
      </c>
      <c r="G13" s="49" t="s">
        <v>297</v>
      </c>
      <c r="H13" s="49" t="s">
        <v>12</v>
      </c>
      <c r="I13" s="49" t="s">
        <v>298</v>
      </c>
      <c r="J13" s="49" t="s">
        <v>299</v>
      </c>
      <c r="K13" s="49">
        <v>0</v>
      </c>
    </row>
    <row r="14" spans="1:11" x14ac:dyDescent="0.15">
      <c r="A14" s="14">
        <v>42165</v>
      </c>
      <c r="B14" s="49" t="s">
        <v>309</v>
      </c>
      <c r="C14" s="49" t="s">
        <v>310</v>
      </c>
      <c r="D14" s="49" t="s">
        <v>320</v>
      </c>
      <c r="E14" s="49" t="s">
        <v>302</v>
      </c>
      <c r="F14" s="49" t="s">
        <v>353</v>
      </c>
      <c r="G14" s="49" t="s">
        <v>303</v>
      </c>
      <c r="H14" s="49" t="s">
        <v>304</v>
      </c>
      <c r="I14" s="49" t="s">
        <v>305</v>
      </c>
      <c r="J14" s="49" t="s">
        <v>306</v>
      </c>
      <c r="K14" s="49">
        <v>0</v>
      </c>
    </row>
    <row r="15" spans="1:11" x14ac:dyDescent="0.15">
      <c r="A15" s="14">
        <v>42166</v>
      </c>
      <c r="B15" s="49" t="s">
        <v>315</v>
      </c>
      <c r="C15" s="49" t="s">
        <v>316</v>
      </c>
      <c r="D15" s="49" t="s">
        <v>327</v>
      </c>
      <c r="E15" s="49" t="s">
        <v>309</v>
      </c>
      <c r="F15" s="49" t="s">
        <v>351</v>
      </c>
      <c r="G15" s="49" t="s">
        <v>311</v>
      </c>
      <c r="H15" s="49" t="s">
        <v>312</v>
      </c>
      <c r="I15" s="49" t="s">
        <v>313</v>
      </c>
      <c r="J15" s="49" t="s">
        <v>314</v>
      </c>
      <c r="K15" s="49">
        <v>0</v>
      </c>
    </row>
    <row r="16" spans="1:11" x14ac:dyDescent="0.15">
      <c r="A16" s="14">
        <v>42167</v>
      </c>
      <c r="B16" s="49" t="s">
        <v>315</v>
      </c>
      <c r="C16" s="49" t="s">
        <v>317</v>
      </c>
      <c r="D16" s="49" t="s">
        <v>315</v>
      </c>
      <c r="E16" s="49" t="s">
        <v>321</v>
      </c>
      <c r="F16" s="49" t="s">
        <v>352</v>
      </c>
      <c r="G16" s="49" t="s">
        <v>318</v>
      </c>
      <c r="H16" s="51">
        <v>9</v>
      </c>
      <c r="I16" s="49" t="s">
        <v>324</v>
      </c>
      <c r="J16" s="49" t="s">
        <v>322</v>
      </c>
      <c r="K16" s="49">
        <v>0</v>
      </c>
    </row>
    <row r="17" spans="1:11" x14ac:dyDescent="0.15">
      <c r="A17" s="14">
        <v>42168</v>
      </c>
      <c r="B17" s="49" t="s">
        <v>318</v>
      </c>
      <c r="C17" s="49" t="s">
        <v>319</v>
      </c>
      <c r="D17" s="49" t="s">
        <v>328</v>
      </c>
      <c r="E17" s="49" t="s">
        <v>318</v>
      </c>
      <c r="F17" s="49" t="s">
        <v>350</v>
      </c>
      <c r="G17" s="49" t="s">
        <v>321</v>
      </c>
      <c r="H17" s="49" t="s">
        <v>325</v>
      </c>
      <c r="I17" s="49" t="s">
        <v>326</v>
      </c>
      <c r="J17" s="49" t="s">
        <v>322</v>
      </c>
      <c r="K17" s="49">
        <v>0</v>
      </c>
    </row>
    <row r="18" spans="1:11" x14ac:dyDescent="0.15">
      <c r="A18" s="14">
        <v>42169</v>
      </c>
      <c r="B18" s="49" t="s">
        <v>329</v>
      </c>
      <c r="C18" s="49" t="s">
        <v>330</v>
      </c>
      <c r="D18" s="49" t="s">
        <v>341</v>
      </c>
      <c r="E18" s="51" t="s">
        <v>320</v>
      </c>
      <c r="F18" s="49" t="s">
        <v>346</v>
      </c>
      <c r="G18" s="56" t="s">
        <v>320</v>
      </c>
      <c r="H18" s="49" t="s">
        <v>315</v>
      </c>
      <c r="I18" s="49" t="s">
        <v>324</v>
      </c>
      <c r="J18" s="49" t="s">
        <v>323</v>
      </c>
      <c r="K18" s="49">
        <v>0</v>
      </c>
    </row>
    <row r="19" spans="1:11" x14ac:dyDescent="0.15">
      <c r="A19" s="14">
        <v>42170</v>
      </c>
      <c r="B19" s="49" t="s">
        <v>336</v>
      </c>
      <c r="C19" s="49" t="s">
        <v>337</v>
      </c>
      <c r="D19" s="49" t="s">
        <v>342</v>
      </c>
      <c r="E19" s="57" t="s">
        <v>331</v>
      </c>
      <c r="F19" s="49" t="s">
        <v>351</v>
      </c>
      <c r="G19" s="51">
        <v>17</v>
      </c>
      <c r="H19" s="49" t="s">
        <v>332</v>
      </c>
      <c r="I19" s="49" t="s">
        <v>333</v>
      </c>
      <c r="J19" s="49" t="s">
        <v>334</v>
      </c>
      <c r="K19" s="49">
        <v>0</v>
      </c>
    </row>
    <row r="20" spans="1:11" x14ac:dyDescent="0.15">
      <c r="A20" s="14">
        <v>42171</v>
      </c>
      <c r="B20" s="49" t="s">
        <v>343</v>
      </c>
      <c r="C20" s="49" t="s">
        <v>344</v>
      </c>
      <c r="D20" s="49" t="s">
        <v>363</v>
      </c>
      <c r="E20" s="49" t="s">
        <v>335</v>
      </c>
      <c r="F20" s="49" t="s">
        <v>351</v>
      </c>
      <c r="G20" s="49" t="s">
        <v>338</v>
      </c>
      <c r="H20" s="49" t="s">
        <v>339</v>
      </c>
      <c r="I20" s="49" t="s">
        <v>340</v>
      </c>
      <c r="J20" s="49" t="s">
        <v>340</v>
      </c>
      <c r="K20" s="49">
        <v>0</v>
      </c>
    </row>
    <row r="21" spans="1:11" x14ac:dyDescent="0.15">
      <c r="A21" s="14">
        <v>42172</v>
      </c>
      <c r="B21" s="49" t="s">
        <v>357</v>
      </c>
      <c r="C21" s="49" t="s">
        <v>358</v>
      </c>
      <c r="D21" s="49" t="s">
        <v>385</v>
      </c>
      <c r="E21" s="49" t="s">
        <v>349</v>
      </c>
      <c r="F21" s="49" t="s">
        <v>350</v>
      </c>
      <c r="G21" s="49" t="s">
        <v>343</v>
      </c>
      <c r="H21" s="49" t="s">
        <v>345</v>
      </c>
      <c r="I21" s="49" t="s">
        <v>346</v>
      </c>
      <c r="J21" s="49" t="s">
        <v>347</v>
      </c>
      <c r="K21" s="49">
        <v>0</v>
      </c>
    </row>
    <row r="22" spans="1:11" x14ac:dyDescent="0.15">
      <c r="A22" s="14">
        <v>42173</v>
      </c>
      <c r="B22" s="49" t="s">
        <v>364</v>
      </c>
      <c r="C22" s="49" t="s">
        <v>365</v>
      </c>
      <c r="D22" s="49" t="s">
        <v>376</v>
      </c>
      <c r="E22" s="49" t="s">
        <v>359</v>
      </c>
      <c r="F22" s="49" t="s">
        <v>360</v>
      </c>
      <c r="G22" s="49" t="s">
        <v>358</v>
      </c>
      <c r="H22" s="49" t="s">
        <v>361</v>
      </c>
      <c r="I22" s="49" t="s">
        <v>362</v>
      </c>
      <c r="J22" s="49" t="s">
        <v>360</v>
      </c>
      <c r="K22" s="49">
        <v>0</v>
      </c>
    </row>
    <row r="23" spans="1:11" x14ac:dyDescent="0.15">
      <c r="A23" s="14">
        <v>42174</v>
      </c>
      <c r="B23" s="49" t="s">
        <v>366</v>
      </c>
      <c r="C23" s="49" t="s">
        <v>367</v>
      </c>
      <c r="D23" s="49" t="s">
        <v>368</v>
      </c>
      <c r="E23" s="49" t="s">
        <v>372</v>
      </c>
      <c r="F23" s="49" t="s">
        <v>364</v>
      </c>
      <c r="G23" s="49" t="s">
        <v>374</v>
      </c>
      <c r="H23" s="49">
        <v>18</v>
      </c>
      <c r="I23" s="49" t="s">
        <v>377</v>
      </c>
      <c r="J23" s="49" t="s">
        <v>378</v>
      </c>
      <c r="K23" s="49">
        <v>0</v>
      </c>
    </row>
    <row r="24" spans="1:11" x14ac:dyDescent="0.15">
      <c r="A24" s="14">
        <v>42175</v>
      </c>
      <c r="B24" s="49" t="s">
        <v>368</v>
      </c>
      <c r="C24" s="49" t="s">
        <v>369</v>
      </c>
      <c r="D24" s="49" t="s">
        <v>376</v>
      </c>
      <c r="E24" s="49" t="s">
        <v>371</v>
      </c>
      <c r="F24" s="49" t="s">
        <v>376</v>
      </c>
      <c r="G24" s="49" t="s">
        <v>373</v>
      </c>
      <c r="H24" s="49" t="s">
        <v>371</v>
      </c>
      <c r="I24" s="49" t="s">
        <v>379</v>
      </c>
      <c r="J24" s="49" t="s">
        <v>378</v>
      </c>
      <c r="K24" s="49">
        <v>0</v>
      </c>
    </row>
    <row r="25" spans="1:11" x14ac:dyDescent="0.15">
      <c r="A25" s="14">
        <v>42176</v>
      </c>
      <c r="B25" s="49" t="s">
        <v>368</v>
      </c>
      <c r="C25" s="49" t="s">
        <v>370</v>
      </c>
      <c r="D25" s="51">
        <v>7</v>
      </c>
      <c r="E25" s="49">
        <v>14</v>
      </c>
      <c r="F25" s="49" t="s">
        <v>376</v>
      </c>
      <c r="G25" s="49" t="s">
        <v>367</v>
      </c>
      <c r="H25" s="49" t="s">
        <v>365</v>
      </c>
      <c r="I25" s="49" t="s">
        <v>377</v>
      </c>
      <c r="J25" s="49" t="s">
        <v>379</v>
      </c>
      <c r="K25" s="49">
        <v>0</v>
      </c>
    </row>
    <row r="26" spans="1:11" x14ac:dyDescent="0.15">
      <c r="A26" s="14">
        <v>42177</v>
      </c>
      <c r="B26" s="49" t="s">
        <v>391</v>
      </c>
      <c r="C26" s="49">
        <v>16</v>
      </c>
      <c r="D26" s="49">
        <v>2</v>
      </c>
      <c r="E26" s="49">
        <v>7</v>
      </c>
      <c r="F26" s="49" t="s">
        <v>375</v>
      </c>
      <c r="G26" s="49" t="s">
        <v>384</v>
      </c>
      <c r="H26" s="49" t="s">
        <v>380</v>
      </c>
      <c r="I26" s="49" t="s">
        <v>364</v>
      </c>
      <c r="J26" s="49" t="s">
        <v>379</v>
      </c>
      <c r="K26" s="49">
        <v>0</v>
      </c>
    </row>
    <row r="27" spans="1:11" x14ac:dyDescent="0.15">
      <c r="A27" s="14">
        <v>42178</v>
      </c>
      <c r="B27" s="49">
        <v>10</v>
      </c>
      <c r="C27" s="49">
        <v>18</v>
      </c>
      <c r="D27" s="49">
        <v>3</v>
      </c>
      <c r="E27" s="49">
        <v>13</v>
      </c>
      <c r="F27" s="49">
        <v>7</v>
      </c>
      <c r="G27" s="49">
        <v>32</v>
      </c>
      <c r="H27" s="49">
        <v>9</v>
      </c>
      <c r="I27" s="49">
        <v>3</v>
      </c>
      <c r="J27" s="49">
        <v>19</v>
      </c>
      <c r="K27" s="49">
        <v>0</v>
      </c>
    </row>
    <row r="28" spans="1:11" x14ac:dyDescent="0.15">
      <c r="A28" s="14">
        <v>42179</v>
      </c>
      <c r="B28" s="49">
        <v>4</v>
      </c>
      <c r="C28" s="49">
        <v>17</v>
      </c>
      <c r="D28" s="49">
        <v>9</v>
      </c>
      <c r="E28" s="49">
        <v>9</v>
      </c>
      <c r="F28" s="49">
        <v>2</v>
      </c>
      <c r="G28" s="49">
        <v>11</v>
      </c>
      <c r="H28" s="49">
        <v>7</v>
      </c>
      <c r="I28" s="49">
        <v>3</v>
      </c>
      <c r="J28" s="49">
        <v>1</v>
      </c>
      <c r="K28" s="49">
        <v>0</v>
      </c>
    </row>
    <row r="29" spans="1:11" x14ac:dyDescent="0.15">
      <c r="A29" s="14">
        <v>42180</v>
      </c>
      <c r="B29" s="49">
        <v>14</v>
      </c>
      <c r="C29" s="49">
        <v>16</v>
      </c>
      <c r="D29" s="49">
        <v>5</v>
      </c>
      <c r="E29" s="49">
        <v>13</v>
      </c>
      <c r="F29" s="49">
        <v>6</v>
      </c>
      <c r="G29" s="49">
        <v>16</v>
      </c>
      <c r="H29" s="49">
        <v>10</v>
      </c>
      <c r="I29" s="49">
        <v>3</v>
      </c>
      <c r="J29" s="49">
        <v>3</v>
      </c>
      <c r="K29" s="49">
        <v>0</v>
      </c>
    </row>
    <row r="30" spans="1:11" x14ac:dyDescent="0.15">
      <c r="A30" s="14">
        <v>42181</v>
      </c>
      <c r="B30" s="49">
        <v>3</v>
      </c>
      <c r="C30" s="49">
        <v>13</v>
      </c>
      <c r="D30" s="49">
        <v>6</v>
      </c>
      <c r="E30" s="49">
        <v>11</v>
      </c>
      <c r="F30" s="49">
        <v>3</v>
      </c>
      <c r="G30" s="49">
        <v>19</v>
      </c>
      <c r="H30" s="49">
        <v>16</v>
      </c>
      <c r="I30" s="49">
        <v>1</v>
      </c>
      <c r="J30" s="49">
        <v>2</v>
      </c>
      <c r="K30" s="49">
        <v>0</v>
      </c>
    </row>
    <row r="31" spans="1:11" x14ac:dyDescent="0.15">
      <c r="A31" s="14">
        <v>42182</v>
      </c>
      <c r="B31" s="49">
        <v>7</v>
      </c>
      <c r="C31" s="49">
        <v>16</v>
      </c>
      <c r="D31" s="49">
        <v>10</v>
      </c>
      <c r="E31" s="49">
        <v>20</v>
      </c>
      <c r="F31" s="49">
        <v>6</v>
      </c>
      <c r="G31" s="49">
        <v>15</v>
      </c>
      <c r="H31" s="49">
        <v>13</v>
      </c>
      <c r="I31" s="49">
        <v>1</v>
      </c>
      <c r="J31" s="49">
        <v>1</v>
      </c>
      <c r="K31" s="49">
        <v>0</v>
      </c>
    </row>
    <row r="32" spans="1:11" x14ac:dyDescent="0.15">
      <c r="A32" s="14">
        <v>42183</v>
      </c>
      <c r="B32" s="49">
        <v>10</v>
      </c>
      <c r="C32" s="49">
        <v>24</v>
      </c>
      <c r="D32" s="49">
        <v>9</v>
      </c>
      <c r="E32" s="49">
        <v>14</v>
      </c>
      <c r="F32" s="49">
        <v>2</v>
      </c>
      <c r="G32" s="49">
        <v>6</v>
      </c>
      <c r="H32" s="49">
        <v>3</v>
      </c>
      <c r="I32" s="49">
        <v>2</v>
      </c>
      <c r="J32" s="49">
        <v>1</v>
      </c>
      <c r="K32" s="49">
        <v>0</v>
      </c>
    </row>
    <row r="33" spans="1:11" x14ac:dyDescent="0.15">
      <c r="A33" s="14">
        <v>42184</v>
      </c>
      <c r="B33" s="49">
        <v>10</v>
      </c>
      <c r="C33" s="49">
        <v>17</v>
      </c>
      <c r="D33" s="49">
        <v>5</v>
      </c>
      <c r="E33" s="49">
        <v>11</v>
      </c>
      <c r="F33" s="49">
        <v>3</v>
      </c>
      <c r="G33" s="49">
        <v>24</v>
      </c>
      <c r="H33" s="49">
        <v>11</v>
      </c>
      <c r="I33" s="49">
        <v>6</v>
      </c>
      <c r="J33" s="49">
        <v>2</v>
      </c>
      <c r="K33" s="49">
        <v>0</v>
      </c>
    </row>
    <row r="34" spans="1:11" x14ac:dyDescent="0.15">
      <c r="A34" s="14">
        <v>42185</v>
      </c>
      <c r="B34" s="49">
        <v>6</v>
      </c>
      <c r="C34" s="49">
        <v>16</v>
      </c>
      <c r="D34" s="49">
        <v>2</v>
      </c>
      <c r="E34" s="49">
        <v>11</v>
      </c>
      <c r="F34" s="49">
        <v>4</v>
      </c>
      <c r="G34" s="49">
        <v>17</v>
      </c>
      <c r="H34" s="49">
        <v>10</v>
      </c>
      <c r="I34" s="49">
        <v>3</v>
      </c>
      <c r="J34" s="49">
        <v>2</v>
      </c>
      <c r="K34" s="49">
        <v>0</v>
      </c>
    </row>
    <row r="35" spans="1:11" x14ac:dyDescent="0.15">
      <c r="A35" s="27" t="s">
        <v>381</v>
      </c>
      <c r="B35" s="45">
        <f>B5+B6+B8+B9+B10+B11+B12+B13+B14+B15+B16+B18+B19+B20+B21+B22+B23+B25+B24+B26+B27+B28+B29+B30+B31+B32+B33+B34</f>
        <v>199</v>
      </c>
      <c r="C35" s="45">
        <f t="shared" ref="C35:K35" si="0">C5+C6+C8+C9+C10+C11+C12+C13+C14+C15+C16+C18+C19+C20+C21+C22+C23+C25+C24+C26+C27+C28+C29+C30+C31+C32+C33+C34</f>
        <v>496</v>
      </c>
      <c r="D35" s="45">
        <f t="shared" si="0"/>
        <v>172</v>
      </c>
      <c r="E35" s="45">
        <f t="shared" si="0"/>
        <v>349</v>
      </c>
      <c r="F35" s="45">
        <f t="shared" si="0"/>
        <v>128</v>
      </c>
      <c r="G35" s="45">
        <f t="shared" si="0"/>
        <v>402</v>
      </c>
      <c r="H35" s="45">
        <f t="shared" si="0"/>
        <v>271</v>
      </c>
      <c r="I35" s="45">
        <f t="shared" si="0"/>
        <v>71</v>
      </c>
      <c r="J35" s="45">
        <f t="shared" si="0"/>
        <v>54</v>
      </c>
      <c r="K35" s="45">
        <f t="shared" si="0"/>
        <v>0</v>
      </c>
    </row>
    <row r="36" spans="1:11" x14ac:dyDescent="0.15">
      <c r="A36" s="38" t="s">
        <v>382</v>
      </c>
      <c r="B36" s="39"/>
      <c r="C36" s="39"/>
      <c r="D36" s="46">
        <f>B35+C35+D35</f>
        <v>867</v>
      </c>
      <c r="E36" s="46">
        <f>E35</f>
        <v>349</v>
      </c>
      <c r="F36" s="46"/>
      <c r="G36" s="46">
        <f>G35</f>
        <v>402</v>
      </c>
      <c r="H36" s="46">
        <f>H35</f>
        <v>271</v>
      </c>
      <c r="I36" s="39"/>
      <c r="J36" s="39"/>
      <c r="K36" s="40"/>
    </row>
    <row r="37" spans="1:11" x14ac:dyDescent="0.15">
      <c r="A37" s="27" t="s">
        <v>383</v>
      </c>
      <c r="B37" s="35" t="s">
        <v>386</v>
      </c>
      <c r="C37" s="35">
        <v>29</v>
      </c>
      <c r="D37" s="35" t="s">
        <v>387</v>
      </c>
      <c r="E37" s="41">
        <f>E36/D36</f>
        <v>0.40253748558246827</v>
      </c>
      <c r="F37" s="35"/>
      <c r="G37" s="35" t="s">
        <v>388</v>
      </c>
      <c r="H37" s="41">
        <f>H36/G36</f>
        <v>0.67412935323383083</v>
      </c>
      <c r="I37" s="35" t="s">
        <v>389</v>
      </c>
      <c r="J37" s="35">
        <v>13</v>
      </c>
      <c r="K37" s="36"/>
    </row>
  </sheetData>
  <mergeCells count="5">
    <mergeCell ref="B1:D1"/>
    <mergeCell ref="B2:C2"/>
    <mergeCell ref="B3:C3"/>
    <mergeCell ref="G1:K1"/>
    <mergeCell ref="E1:F1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C7:C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L14" sqref="L14"/>
    </sheetView>
  </sheetViews>
  <sheetFormatPr defaultRowHeight="13.5" x14ac:dyDescent="0.15"/>
  <cols>
    <col min="1" max="1" width="10.5" style="10" bestFit="1" customWidth="1"/>
    <col min="2" max="2" width="9.625" style="10" bestFit="1" customWidth="1"/>
    <col min="3" max="3" width="9.625" style="10" customWidth="1"/>
    <col min="4" max="4" width="9.625" style="10" bestFit="1" customWidth="1"/>
    <col min="5" max="5" width="12" style="10" customWidth="1"/>
    <col min="6" max="6" width="9.625" style="10" bestFit="1" customWidth="1"/>
    <col min="7" max="9" width="9.5" style="10" bestFit="1" customWidth="1"/>
    <col min="10" max="10" width="13.125" customWidth="1"/>
  </cols>
  <sheetData>
    <row r="1" spans="1:10" s="1" customFormat="1" ht="27.75" customHeight="1" x14ac:dyDescent="0.25">
      <c r="A1" s="25" t="s">
        <v>2</v>
      </c>
      <c r="B1" s="93" t="s">
        <v>6</v>
      </c>
      <c r="C1" s="94"/>
      <c r="D1" s="94"/>
      <c r="E1" s="25" t="s">
        <v>7</v>
      </c>
      <c r="F1" s="93" t="s">
        <v>8</v>
      </c>
      <c r="G1" s="94"/>
      <c r="H1" s="94"/>
      <c r="I1" s="95"/>
    </row>
    <row r="2" spans="1:10" ht="15.75" customHeight="1" x14ac:dyDescent="0.15">
      <c r="A2" s="5"/>
      <c r="B2" s="96" t="s">
        <v>5</v>
      </c>
      <c r="C2" s="97"/>
      <c r="D2" s="23" t="s">
        <v>0</v>
      </c>
      <c r="E2" s="12" t="s">
        <v>7</v>
      </c>
      <c r="F2" s="13" t="s">
        <v>1</v>
      </c>
      <c r="G2" s="13" t="s">
        <v>9</v>
      </c>
      <c r="H2" s="13" t="s">
        <v>3</v>
      </c>
      <c r="I2" s="13" t="s">
        <v>4</v>
      </c>
    </row>
    <row r="3" spans="1:10" ht="15.75" customHeight="1" x14ac:dyDescent="0.15">
      <c r="A3" s="5" t="s">
        <v>112</v>
      </c>
      <c r="B3" s="96" t="s">
        <v>260</v>
      </c>
      <c r="C3" s="97"/>
      <c r="D3" s="23">
        <v>279</v>
      </c>
      <c r="E3" s="12">
        <v>1157</v>
      </c>
      <c r="F3" s="13">
        <v>1345</v>
      </c>
      <c r="G3" s="13">
        <v>721</v>
      </c>
      <c r="H3" s="13">
        <v>338</v>
      </c>
      <c r="I3" s="13">
        <v>137</v>
      </c>
    </row>
    <row r="4" spans="1:10" ht="15.75" customHeight="1" x14ac:dyDescent="0.15">
      <c r="A4" s="5"/>
      <c r="B4" s="23" t="s">
        <v>96</v>
      </c>
      <c r="C4" s="24" t="s">
        <v>52</v>
      </c>
      <c r="D4" s="23" t="s">
        <v>52</v>
      </c>
      <c r="E4" s="12"/>
      <c r="F4" s="13"/>
      <c r="G4" s="13"/>
      <c r="H4" s="13"/>
      <c r="I4" s="13"/>
    </row>
    <row r="5" spans="1:10" x14ac:dyDescent="0.15">
      <c r="A5" s="14">
        <v>42125</v>
      </c>
      <c r="B5" s="2">
        <v>0</v>
      </c>
      <c r="C5" s="2">
        <v>7</v>
      </c>
      <c r="D5" s="3" t="s">
        <v>125</v>
      </c>
      <c r="E5" s="3" t="s">
        <v>126</v>
      </c>
      <c r="F5" s="3" t="s">
        <v>127</v>
      </c>
      <c r="G5" s="3" t="s">
        <v>125</v>
      </c>
      <c r="H5" s="3" t="s">
        <v>128</v>
      </c>
      <c r="I5" s="3" t="s">
        <v>128</v>
      </c>
    </row>
    <row r="6" spans="1:10" x14ac:dyDescent="0.15">
      <c r="A6" s="14">
        <v>42126</v>
      </c>
      <c r="B6" s="2" t="s">
        <v>123</v>
      </c>
      <c r="C6" s="2" t="s">
        <v>124</v>
      </c>
      <c r="D6" s="3" t="s">
        <v>123</v>
      </c>
      <c r="E6" s="3" t="s">
        <v>125</v>
      </c>
      <c r="F6" s="3" t="s">
        <v>127</v>
      </c>
      <c r="G6" s="3" t="s">
        <v>129</v>
      </c>
      <c r="H6" s="3" t="s">
        <v>128</v>
      </c>
      <c r="I6" s="3" t="s">
        <v>130</v>
      </c>
    </row>
    <row r="7" spans="1:10" x14ac:dyDescent="0.15">
      <c r="A7" s="14">
        <v>42127</v>
      </c>
      <c r="B7" s="2" t="s">
        <v>132</v>
      </c>
      <c r="C7" s="2" t="s">
        <v>133</v>
      </c>
      <c r="D7" s="3" t="s">
        <v>137</v>
      </c>
      <c r="E7" s="3" t="s">
        <v>123</v>
      </c>
      <c r="F7" s="3" t="s">
        <v>131</v>
      </c>
      <c r="G7" s="3" t="s">
        <v>127</v>
      </c>
      <c r="H7" s="3" t="s">
        <v>123</v>
      </c>
      <c r="I7" s="3" t="s">
        <v>130</v>
      </c>
    </row>
    <row r="8" spans="1:10" x14ac:dyDescent="0.15">
      <c r="A8" s="14">
        <v>42128</v>
      </c>
      <c r="B8" s="2" t="s">
        <v>138</v>
      </c>
      <c r="C8" s="2" t="s">
        <v>139</v>
      </c>
      <c r="D8" s="3" t="s">
        <v>140</v>
      </c>
      <c r="E8" s="3" t="s">
        <v>136</v>
      </c>
      <c r="F8" s="3" t="s">
        <v>134</v>
      </c>
      <c r="G8" s="3" t="s">
        <v>135</v>
      </c>
      <c r="H8" s="3" t="s">
        <v>132</v>
      </c>
      <c r="I8" s="3" t="s">
        <v>132</v>
      </c>
      <c r="J8" s="10"/>
    </row>
    <row r="9" spans="1:10" x14ac:dyDescent="0.15">
      <c r="A9" s="14">
        <v>42129</v>
      </c>
      <c r="B9" s="3" t="s">
        <v>144</v>
      </c>
      <c r="C9" s="3" t="s">
        <v>145</v>
      </c>
      <c r="D9" s="3" t="s">
        <v>150</v>
      </c>
      <c r="E9" s="3" t="s">
        <v>19</v>
      </c>
      <c r="F9" s="3" t="s">
        <v>142</v>
      </c>
      <c r="G9" s="3" t="s">
        <v>141</v>
      </c>
      <c r="H9" s="3" t="s">
        <v>143</v>
      </c>
      <c r="I9" s="3" t="s">
        <v>143</v>
      </c>
      <c r="J9" s="10"/>
    </row>
    <row r="10" spans="1:10" x14ac:dyDescent="0.15">
      <c r="A10" s="14">
        <v>42130</v>
      </c>
      <c r="B10" s="3" t="s">
        <v>151</v>
      </c>
      <c r="C10" s="3" t="s">
        <v>152</v>
      </c>
      <c r="D10" s="3" t="s">
        <v>155</v>
      </c>
      <c r="E10" s="3" t="s">
        <v>11</v>
      </c>
      <c r="F10" s="3" t="s">
        <v>147</v>
      </c>
      <c r="G10" s="3" t="s">
        <v>149</v>
      </c>
      <c r="H10" s="3" t="s">
        <v>146</v>
      </c>
      <c r="I10" s="3" t="s">
        <v>148</v>
      </c>
      <c r="J10" s="10"/>
    </row>
    <row r="11" spans="1:10" x14ac:dyDescent="0.15">
      <c r="A11" s="14">
        <v>42131</v>
      </c>
      <c r="B11" s="3" t="s">
        <v>156</v>
      </c>
      <c r="C11" s="3" t="s">
        <v>157</v>
      </c>
      <c r="D11" s="3" t="s">
        <v>162</v>
      </c>
      <c r="E11" s="3" t="s">
        <v>153</v>
      </c>
      <c r="F11" s="3" t="s">
        <v>154</v>
      </c>
      <c r="G11" s="3" t="s">
        <v>154</v>
      </c>
      <c r="H11" s="3" t="s">
        <v>155</v>
      </c>
      <c r="I11" s="3" t="s">
        <v>155</v>
      </c>
      <c r="J11" s="10"/>
    </row>
    <row r="12" spans="1:10" x14ac:dyDescent="0.15">
      <c r="A12" s="14">
        <v>42132</v>
      </c>
      <c r="B12" s="3" t="s">
        <v>158</v>
      </c>
      <c r="C12" s="3" t="s">
        <v>159</v>
      </c>
      <c r="D12" s="3" t="s">
        <v>163</v>
      </c>
      <c r="E12" s="3" t="s">
        <v>166</v>
      </c>
      <c r="F12" s="3" t="s">
        <v>163</v>
      </c>
      <c r="G12" s="3" t="s">
        <v>156</v>
      </c>
      <c r="H12" s="3" t="s">
        <v>160</v>
      </c>
      <c r="I12" s="3" t="s">
        <v>158</v>
      </c>
      <c r="J12" s="10"/>
    </row>
    <row r="13" spans="1:10" x14ac:dyDescent="0.15">
      <c r="A13" s="14">
        <v>42133</v>
      </c>
      <c r="B13" s="3" t="s">
        <v>160</v>
      </c>
      <c r="C13" s="3" t="s">
        <v>161</v>
      </c>
      <c r="D13" s="3" t="s">
        <v>164</v>
      </c>
      <c r="E13" s="3" t="s">
        <v>165</v>
      </c>
      <c r="F13" s="3" t="s">
        <v>160</v>
      </c>
      <c r="G13" s="3" t="s">
        <v>160</v>
      </c>
      <c r="H13" s="3" t="s">
        <v>167</v>
      </c>
      <c r="I13" s="3" t="s">
        <v>167</v>
      </c>
      <c r="J13" s="10"/>
    </row>
    <row r="14" spans="1:10" x14ac:dyDescent="0.15">
      <c r="A14" s="14">
        <v>42134</v>
      </c>
      <c r="B14" s="3" t="s">
        <v>168</v>
      </c>
      <c r="C14" s="3" t="s">
        <v>169</v>
      </c>
      <c r="D14" s="3" t="s">
        <v>18</v>
      </c>
      <c r="E14" s="3" t="s">
        <v>174</v>
      </c>
      <c r="F14" s="3" t="s">
        <v>156</v>
      </c>
      <c r="G14" s="3" t="s">
        <v>160</v>
      </c>
      <c r="H14" s="3" t="s">
        <v>158</v>
      </c>
      <c r="I14" s="3" t="s">
        <v>167</v>
      </c>
      <c r="J14" s="10"/>
    </row>
    <row r="15" spans="1:10" x14ac:dyDescent="0.15">
      <c r="A15" s="14">
        <v>42135</v>
      </c>
      <c r="B15" s="3" t="s">
        <v>175</v>
      </c>
      <c r="C15" s="3" t="s">
        <v>176</v>
      </c>
      <c r="D15" s="3" t="s">
        <v>179</v>
      </c>
      <c r="E15" s="3" t="s">
        <v>11</v>
      </c>
      <c r="F15" s="3" t="s">
        <v>170</v>
      </c>
      <c r="G15" s="3" t="s">
        <v>171</v>
      </c>
      <c r="H15" s="3" t="s">
        <v>172</v>
      </c>
      <c r="I15" s="3" t="s">
        <v>173</v>
      </c>
      <c r="J15" s="10"/>
    </row>
    <row r="16" spans="1:10" x14ac:dyDescent="0.15">
      <c r="A16" s="14">
        <v>42136</v>
      </c>
      <c r="B16" s="3" t="s">
        <v>180</v>
      </c>
      <c r="C16" s="3" t="s">
        <v>181</v>
      </c>
      <c r="D16" s="3" t="s">
        <v>181</v>
      </c>
      <c r="E16" s="3" t="s">
        <v>19</v>
      </c>
      <c r="F16" s="3" t="s">
        <v>14</v>
      </c>
      <c r="G16" s="3" t="s">
        <v>177</v>
      </c>
      <c r="H16" s="3" t="s">
        <v>178</v>
      </c>
      <c r="I16" s="3" t="s">
        <v>178</v>
      </c>
      <c r="J16" s="10"/>
    </row>
    <row r="17" spans="1:10" x14ac:dyDescent="0.15">
      <c r="A17" s="14">
        <v>42137</v>
      </c>
      <c r="B17" s="3" t="s">
        <v>184</v>
      </c>
      <c r="C17" s="3" t="s">
        <v>185</v>
      </c>
      <c r="D17" s="3" t="s">
        <v>186</v>
      </c>
      <c r="E17" s="3" t="s">
        <v>12</v>
      </c>
      <c r="F17" s="3" t="s">
        <v>182</v>
      </c>
      <c r="G17" s="3" t="s">
        <v>182</v>
      </c>
      <c r="H17" s="3" t="s">
        <v>183</v>
      </c>
      <c r="I17" s="3" t="s">
        <v>183</v>
      </c>
      <c r="J17" s="10"/>
    </row>
    <row r="18" spans="1:10" x14ac:dyDescent="0.15">
      <c r="A18" s="14">
        <v>42138</v>
      </c>
      <c r="B18" s="3" t="s">
        <v>188</v>
      </c>
      <c r="C18" s="3" t="s">
        <v>189</v>
      </c>
      <c r="D18" s="3" t="s">
        <v>199</v>
      </c>
      <c r="E18" s="18" t="s">
        <v>193</v>
      </c>
      <c r="F18" s="3" t="s">
        <v>195</v>
      </c>
      <c r="G18" s="3" t="s">
        <v>14</v>
      </c>
      <c r="H18" s="3" t="s">
        <v>187</v>
      </c>
      <c r="I18" s="3" t="s">
        <v>187</v>
      </c>
      <c r="J18" s="10"/>
    </row>
    <row r="19" spans="1:10" x14ac:dyDescent="0.15">
      <c r="A19" s="14">
        <v>42139</v>
      </c>
      <c r="B19" s="3" t="s">
        <v>190</v>
      </c>
      <c r="C19" s="3" t="s">
        <v>191</v>
      </c>
      <c r="D19" s="3" t="s">
        <v>190</v>
      </c>
      <c r="E19" s="3" t="s">
        <v>194</v>
      </c>
      <c r="F19" s="3" t="s">
        <v>194</v>
      </c>
      <c r="G19" s="3" t="s">
        <v>198</v>
      </c>
      <c r="H19" s="3" t="s">
        <v>199</v>
      </c>
      <c r="I19" s="3" t="s">
        <v>196</v>
      </c>
      <c r="J19" s="10"/>
    </row>
    <row r="20" spans="1:10" x14ac:dyDescent="0.15">
      <c r="A20" s="14">
        <v>42140</v>
      </c>
      <c r="B20" s="3" t="s">
        <v>188</v>
      </c>
      <c r="C20" s="3" t="s">
        <v>192</v>
      </c>
      <c r="D20" s="3" t="s">
        <v>196</v>
      </c>
      <c r="E20" s="3" t="s">
        <v>189</v>
      </c>
      <c r="F20" s="3" t="s">
        <v>196</v>
      </c>
      <c r="G20" s="3" t="s">
        <v>196</v>
      </c>
      <c r="H20" s="3" t="s">
        <v>197</v>
      </c>
      <c r="I20" s="3" t="s">
        <v>197</v>
      </c>
      <c r="J20" s="10"/>
    </row>
    <row r="21" spans="1:10" x14ac:dyDescent="0.15">
      <c r="A21" s="14">
        <v>42141</v>
      </c>
      <c r="B21" s="3" t="s">
        <v>200</v>
      </c>
      <c r="C21" s="3" t="s">
        <v>200</v>
      </c>
      <c r="D21" s="3" t="s">
        <v>214</v>
      </c>
      <c r="E21" s="3" t="s">
        <v>190</v>
      </c>
      <c r="F21" s="3" t="s">
        <v>195</v>
      </c>
      <c r="G21" s="3" t="s">
        <v>189</v>
      </c>
      <c r="H21" s="3" t="s">
        <v>196</v>
      </c>
      <c r="I21" s="3" t="s">
        <v>196</v>
      </c>
      <c r="J21" s="10"/>
    </row>
    <row r="22" spans="1:10" x14ac:dyDescent="0.15">
      <c r="A22" s="14">
        <v>42142</v>
      </c>
      <c r="B22" s="3" t="s">
        <v>204</v>
      </c>
      <c r="C22" s="3" t="s">
        <v>205</v>
      </c>
      <c r="D22" s="3" t="s">
        <v>211</v>
      </c>
      <c r="E22" s="3" t="s">
        <v>22</v>
      </c>
      <c r="F22" s="3" t="s">
        <v>202</v>
      </c>
      <c r="G22" s="3" t="s">
        <v>203</v>
      </c>
      <c r="H22" s="3" t="s">
        <v>201</v>
      </c>
      <c r="I22" s="3" t="s">
        <v>201</v>
      </c>
      <c r="J22" s="10"/>
    </row>
    <row r="23" spans="1:10" x14ac:dyDescent="0.15">
      <c r="A23" s="14">
        <v>42143</v>
      </c>
      <c r="B23" s="3" t="s">
        <v>209</v>
      </c>
      <c r="C23" s="3" t="s">
        <v>210</v>
      </c>
      <c r="D23" s="3" t="s">
        <v>215</v>
      </c>
      <c r="E23" s="3" t="s">
        <v>206</v>
      </c>
      <c r="F23" s="3" t="s">
        <v>207</v>
      </c>
      <c r="G23" s="3" t="s">
        <v>206</v>
      </c>
      <c r="H23" s="3" t="s">
        <v>204</v>
      </c>
      <c r="I23" s="3" t="s">
        <v>208</v>
      </c>
      <c r="J23" s="10"/>
    </row>
    <row r="24" spans="1:10" x14ac:dyDescent="0.15">
      <c r="A24" s="14">
        <v>42144</v>
      </c>
      <c r="B24" s="3" t="s">
        <v>218</v>
      </c>
      <c r="C24" s="3" t="s">
        <v>221</v>
      </c>
      <c r="D24" s="3" t="s">
        <v>226</v>
      </c>
      <c r="E24" s="3" t="s">
        <v>19</v>
      </c>
      <c r="F24" s="3" t="s">
        <v>212</v>
      </c>
      <c r="G24" s="3" t="s">
        <v>213</v>
      </c>
      <c r="H24" s="3" t="s">
        <v>214</v>
      </c>
      <c r="I24" s="3" t="s">
        <v>211</v>
      </c>
    </row>
    <row r="25" spans="1:10" x14ac:dyDescent="0.15">
      <c r="A25" s="14">
        <v>42145</v>
      </c>
      <c r="B25" s="3" t="s">
        <v>222</v>
      </c>
      <c r="C25" s="3" t="s">
        <v>223</v>
      </c>
      <c r="D25" s="10">
        <v>3</v>
      </c>
      <c r="E25" s="3" t="s">
        <v>220</v>
      </c>
      <c r="F25" s="3" t="s">
        <v>216</v>
      </c>
      <c r="G25" s="3" t="s">
        <v>218</v>
      </c>
      <c r="H25" s="3" t="s">
        <v>217</v>
      </c>
      <c r="I25" s="3" t="s">
        <v>219</v>
      </c>
    </row>
    <row r="26" spans="1:10" x14ac:dyDescent="0.15">
      <c r="A26" s="14">
        <v>42146</v>
      </c>
      <c r="B26" s="3" t="s">
        <v>224</v>
      </c>
      <c r="C26" s="3" t="s">
        <v>225</v>
      </c>
      <c r="D26" s="3" t="s">
        <v>230</v>
      </c>
      <c r="E26" s="3" t="s">
        <v>224</v>
      </c>
      <c r="F26" s="3" t="s">
        <v>228</v>
      </c>
      <c r="G26" s="3" t="s">
        <v>230</v>
      </c>
      <c r="H26" s="3" t="s">
        <v>232</v>
      </c>
      <c r="I26" s="3" t="s">
        <v>230</v>
      </c>
    </row>
    <row r="27" spans="1:10" x14ac:dyDescent="0.15">
      <c r="A27" s="14">
        <v>42147</v>
      </c>
      <c r="B27" s="3" t="s">
        <v>226</v>
      </c>
      <c r="C27" s="3" t="s">
        <v>226</v>
      </c>
      <c r="D27" s="3" t="s">
        <v>233</v>
      </c>
      <c r="E27" s="3" t="s">
        <v>228</v>
      </c>
      <c r="F27" s="3" t="s">
        <v>231</v>
      </c>
      <c r="G27" s="3" t="s">
        <v>227</v>
      </c>
      <c r="H27" s="3" t="s">
        <v>230</v>
      </c>
      <c r="I27" s="3" t="s">
        <v>230</v>
      </c>
    </row>
    <row r="28" spans="1:10" x14ac:dyDescent="0.15">
      <c r="A28" s="14">
        <v>42148</v>
      </c>
      <c r="B28" s="3" t="s">
        <v>234</v>
      </c>
      <c r="C28" s="3" t="s">
        <v>235</v>
      </c>
      <c r="D28" s="3" t="s">
        <v>250</v>
      </c>
      <c r="E28" s="3" t="s">
        <v>227</v>
      </c>
      <c r="F28" s="3" t="s">
        <v>229</v>
      </c>
      <c r="G28" s="3" t="s">
        <v>228</v>
      </c>
      <c r="H28" s="3" t="s">
        <v>230</v>
      </c>
      <c r="I28" s="3" t="s">
        <v>230</v>
      </c>
    </row>
    <row r="29" spans="1:10" x14ac:dyDescent="0.15">
      <c r="A29" s="14">
        <v>42149</v>
      </c>
      <c r="B29" s="3" t="s">
        <v>238</v>
      </c>
      <c r="C29" s="3" t="s">
        <v>239</v>
      </c>
      <c r="D29" s="3" t="s">
        <v>253</v>
      </c>
      <c r="E29" s="3" t="s">
        <v>234</v>
      </c>
      <c r="F29" s="3" t="s">
        <v>236</v>
      </c>
      <c r="G29" s="3" t="s">
        <v>237</v>
      </c>
      <c r="H29" s="3" t="s">
        <v>236</v>
      </c>
      <c r="I29" s="3" t="s">
        <v>237</v>
      </c>
    </row>
    <row r="30" spans="1:10" x14ac:dyDescent="0.15">
      <c r="A30" s="14">
        <v>42150</v>
      </c>
      <c r="B30" s="3" t="s">
        <v>244</v>
      </c>
      <c r="C30" s="3" t="s">
        <v>245</v>
      </c>
      <c r="D30" s="3" t="s">
        <v>261</v>
      </c>
      <c r="E30" s="3" t="s">
        <v>18</v>
      </c>
      <c r="F30" s="3" t="s">
        <v>240</v>
      </c>
      <c r="G30" s="3" t="s">
        <v>241</v>
      </c>
      <c r="H30" s="3" t="s">
        <v>242</v>
      </c>
      <c r="I30" s="3" t="s">
        <v>243</v>
      </c>
    </row>
    <row r="31" spans="1:10" x14ac:dyDescent="0.15">
      <c r="A31" s="14">
        <v>42151</v>
      </c>
      <c r="B31" s="3" t="s">
        <v>251</v>
      </c>
      <c r="C31" s="3" t="s">
        <v>252</v>
      </c>
      <c r="D31" s="3" t="s">
        <v>262</v>
      </c>
      <c r="E31" s="3" t="s">
        <v>11</v>
      </c>
      <c r="F31" s="3" t="s">
        <v>246</v>
      </c>
      <c r="G31" s="3" t="s">
        <v>247</v>
      </c>
      <c r="H31" s="3" t="s">
        <v>248</v>
      </c>
      <c r="I31" s="3" t="s">
        <v>249</v>
      </c>
    </row>
    <row r="32" spans="1:10" x14ac:dyDescent="0.15">
      <c r="A32" s="14">
        <v>42152</v>
      </c>
      <c r="B32" s="5">
        <v>4</v>
      </c>
      <c r="C32" s="5">
        <v>9</v>
      </c>
      <c r="D32" s="5">
        <v>4</v>
      </c>
      <c r="E32" s="5">
        <v>6</v>
      </c>
      <c r="F32" s="5">
        <v>7</v>
      </c>
      <c r="G32" s="5">
        <v>6</v>
      </c>
      <c r="H32" s="5">
        <v>0</v>
      </c>
      <c r="I32" s="5">
        <v>1</v>
      </c>
    </row>
    <row r="33" spans="1:9" x14ac:dyDescent="0.15">
      <c r="A33" s="14">
        <v>42153</v>
      </c>
      <c r="B33" s="5">
        <v>3</v>
      </c>
      <c r="C33" s="5">
        <v>12</v>
      </c>
      <c r="D33" s="5">
        <v>5</v>
      </c>
      <c r="E33" s="5">
        <v>2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14">
        <v>42154</v>
      </c>
      <c r="B34" s="5">
        <v>10</v>
      </c>
      <c r="C34" s="5">
        <v>16</v>
      </c>
      <c r="D34" s="5">
        <v>4</v>
      </c>
      <c r="E34" s="5">
        <v>13</v>
      </c>
      <c r="F34" s="5">
        <v>13</v>
      </c>
      <c r="G34" s="5">
        <v>10</v>
      </c>
      <c r="H34" s="5">
        <v>3</v>
      </c>
      <c r="I34" s="5">
        <v>0</v>
      </c>
    </row>
    <row r="35" spans="1:9" x14ac:dyDescent="0.15">
      <c r="A35" s="14">
        <v>42155</v>
      </c>
      <c r="B35" s="5">
        <v>4</v>
      </c>
      <c r="C35" s="5">
        <v>10</v>
      </c>
      <c r="D35" s="5">
        <v>0</v>
      </c>
      <c r="E35" s="5">
        <v>9</v>
      </c>
      <c r="F35" s="5">
        <v>12</v>
      </c>
      <c r="G35" s="5">
        <v>10</v>
      </c>
      <c r="H35" s="5">
        <v>2</v>
      </c>
      <c r="I35" s="5">
        <v>0</v>
      </c>
    </row>
    <row r="36" spans="1:9" x14ac:dyDescent="0.15">
      <c r="A36" s="5" t="s">
        <v>395</v>
      </c>
      <c r="B36" s="3">
        <f>B5+B6+B8+B9+B10+B11+B12+B13+B14+B15+B16+B18+B19+B20+B21+B22+B23+B25+B24+B26+B27+B28+B29+B30+B31+B32+B33+B34</f>
        <v>92</v>
      </c>
      <c r="C36" s="3">
        <f>C5+C6+C8+C9+C10+C11+C12+C13+C14+C15+C16+C18+C19+C20+C21+C22+C23+C25+C24+C26+C27+C28+C29+C30+C31+C32+C33+C34</f>
        <v>281</v>
      </c>
      <c r="D36" s="3">
        <f>D5+D6+D8+D9+D10+D11+D12+D13+D14+D15+D16+D18+D19+D20+D21+D22+D23+D25+D24+D26+D27+D28+D29+D30+D31+D32+D33+D34</f>
        <v>100</v>
      </c>
      <c r="E36" s="45">
        <f t="shared" ref="E36" si="0">E6+E7+E9+E10+E11+E12+E13+E14+E15+E16+E17+E19+E20+E21+E22+E23+E24+E26+E25+E27+E28+E29+E30+E31+E32+E33+E34+E35</f>
        <v>210</v>
      </c>
      <c r="F36" s="5"/>
      <c r="G36" s="5"/>
      <c r="H36" s="5"/>
      <c r="I36" s="5"/>
    </row>
  </sheetData>
  <mergeCells count="4">
    <mergeCell ref="B1:D1"/>
    <mergeCell ref="F1:I1"/>
    <mergeCell ref="B2:C2"/>
    <mergeCell ref="B3:C3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G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月统计</vt:lpstr>
      <vt:lpstr>2015-12</vt:lpstr>
      <vt:lpstr>2015-11</vt:lpstr>
      <vt:lpstr>2015-10</vt:lpstr>
      <vt:lpstr>2015-09</vt:lpstr>
      <vt:lpstr>2015-08</vt:lpstr>
      <vt:lpstr>2015-07</vt:lpstr>
      <vt:lpstr>2015-06</vt:lpstr>
      <vt:lpstr>2015-05</vt:lpstr>
      <vt:lpstr>2015-04</vt:lpstr>
      <vt:lpstr>2015-03</vt:lpstr>
      <vt:lpstr>2015-02</vt:lpstr>
      <vt:lpstr>2015-01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2016-03-04T08:31:26Z</dcterms:modified>
</cp:coreProperties>
</file>