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章鱼" sheetId="2" r:id="rId1"/>
    <sheet name="小女孩" sheetId="3" r:id="rId2"/>
  </sheets>
  <calcPr calcId="144525"/>
</workbook>
</file>

<file path=xl/sharedStrings.xml><?xml version="1.0" encoding="utf-8"?>
<sst xmlns="http://schemas.openxmlformats.org/spreadsheetml/2006/main" count="138" uniqueCount="68">
  <si>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</si>
  <si>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</si>
  <si>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</si>
  <si>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</si>
  <si>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</si>
  <si>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</si>
  <si>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</si>
  <si>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</si>
  <si>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</si>
  <si>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</si>
  <si>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</si>
  <si>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</si>
  <si>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</si>
  <si>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</si>
  <si>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</si>
  <si>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</si>
  <si>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</si>
  <si>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</si>
  <si>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</si>
  <si>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</si>
  <si>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</si>
  <si>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</si>
  <si>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</si>
  <si>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</si>
  <si>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</si>
  <si>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</si>
  <si>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</si>
  <si>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</si>
  <si>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</si>
  <si>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</si>
  <si>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</si>
  <si>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</si>
  <si>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</si>
  <si>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0:10</t>
  </si>
  <si>
    <t>主线</t>
  </si>
  <si>
    <t>Assets/GameRes/Picture/UI/wish_bubble1.png</t>
  </si>
  <si>
    <t>Assets/GameRes/Story/ZhangyuProject.yarnproject</t>
  </si>
  <si>
    <t>Start</t>
  </si>
  <si>
    <t>老板我又来了</t>
  </si>
  <si>
    <t>20:30</t>
  </si>
  <si>
    <t>Assets/GameRes/Picture/UI/wish_bubble2.png</t>
  </si>
  <si>
    <t>来个蛋炒饭</t>
  </si>
  <si>
    <t>TRUE</t>
  </si>
  <si>
    <t>5:10</t>
  </si>
  <si>
    <t>来个炒虾</t>
  </si>
  <si>
    <t>魔王又半夜找我</t>
  </si>
  <si>
    <t>10:20</t>
  </si>
  <si>
    <t>对话</t>
  </si>
  <si>
    <t>complaintA</t>
  </si>
  <si>
    <t>山梨又发布了新的电脑了</t>
  </si>
  <si>
    <t>15:30</t>
  </si>
  <si>
    <t>complaintB</t>
  </si>
  <si>
    <t>这个菜的味道.....</t>
  </si>
  <si>
    <t>0:0</t>
  </si>
  <si>
    <t>评论</t>
  </si>
  <si>
    <t>ZhangyuComment</t>
  </si>
  <si>
    <t>common_bubbleType</t>
  </si>
  <si>
    <t>你好....</t>
  </si>
  <si>
    <t>false</t>
  </si>
  <si>
    <t>0:100</t>
  </si>
  <si>
    <t>Assets/GameRes/Story/NewProject.yarnproject</t>
  </si>
  <si>
    <t>true</t>
  </si>
  <si>
    <t>101:200</t>
  </si>
  <si>
    <t>这里什么时候...</t>
  </si>
  <si>
    <t>201:300</t>
  </si>
  <si>
    <t>Assets/GameRes/Picture/UI/wish_bubble3.png</t>
  </si>
  <si>
    <t>难以描述</t>
  </si>
  <si>
    <t>comment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</si>
</sst>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2" borderId="1" xfId="31" applyBorder="1" applyAlignment="1"/>
    <xf numFmtId="49" fontId="1" fillId="2" borderId="1" xfId="31" applyNumberFormat="1" applyBorder="1" applyAlignment="1"/>
    <xf numFmtId="0" fontId="2" fillId="3" borderId="1" xfId="7" applyBorder="1" applyAlignment="1"/>
    <xf numFmtId="49" fontId="2" fillId="3" borderId="1" xfId="7" applyNumberForma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zoomScale="160" zoomScaleNormal="160" workbookViewId="0">
      <selection activeCell="C12" sqref="C12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8.7833333333333" customWidth="1"/>
    <col min="8" max="8" width="15.8583333333333" customWidth="1"/>
    <col min="9" max="9" width="11.4833333333333" customWidth="1"/>
    <col min="10" max="10" width="36.95" customWidth="1"/>
    <col min="11" max="11" width="23.275" customWidth="1"/>
    <col min="12" max="12" width="18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11</v>
      </c>
    </row>
    <row r="2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13</v>
      </c>
      <c r="G2" s="4" t="s">
        <v>17</v>
      </c>
      <c r="H2" s="4" t="s">
        <v>18</v>
      </c>
      <c r="I2" s="4" t="s">
        <v>13</v>
      </c>
      <c r="J2" s="4" t="s">
        <v>14</v>
      </c>
      <c r="K2" s="4" t="s">
        <v>19</v>
      </c>
      <c r="L2" s="9" t="s">
        <v>19</v>
      </c>
    </row>
    <row r="3" spans="1:1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/>
      <c r="H3" s="2" t="s">
        <v>26</v>
      </c>
      <c r="I3" s="2" t="s">
        <v>27</v>
      </c>
      <c r="J3" s="2" t="s">
        <v>28</v>
      </c>
      <c r="K3" s="2" t="s">
        <v>29</v>
      </c>
      <c r="L3" s="9" t="s">
        <v>30</v>
      </c>
    </row>
    <row r="4" spans="2:12">
      <c r="B4">
        <f>$D4*1000+1</f>
        <v>10001001</v>
      </c>
      <c r="C4" t="s">
        <v>31</v>
      </c>
      <c r="D4">
        <v>10001</v>
      </c>
      <c r="E4" s="6" t="b">
        <v>0</v>
      </c>
      <c r="F4" s="6" t="s">
        <v>32</v>
      </c>
      <c r="G4" s="6" t="s">
        <v>33</v>
      </c>
      <c r="H4" s="6" t="s">
        <v>34</v>
      </c>
      <c r="I4" s="10">
        <v>0</v>
      </c>
      <c r="J4" t="s">
        <v>35</v>
      </c>
      <c r="K4" t="s">
        <v>36</v>
      </c>
      <c r="L4" t="s">
        <v>37</v>
      </c>
    </row>
    <row r="5" spans="2:12">
      <c r="B5">
        <f>$D5*1000+2</f>
        <v>10001002</v>
      </c>
      <c r="C5" t="s">
        <v>38</v>
      </c>
      <c r="D5">
        <v>10001</v>
      </c>
      <c r="E5" s="6" t="b">
        <v>0</v>
      </c>
      <c r="F5" s="6">
        <f>$D5*1000+1</f>
        <v>10001001</v>
      </c>
      <c r="G5" s="6" t="s">
        <v>39</v>
      </c>
      <c r="H5" s="6" t="s">
        <v>34</v>
      </c>
      <c r="I5" s="10">
        <v>0</v>
      </c>
      <c r="J5" t="s">
        <v>40</v>
      </c>
      <c r="K5" t="s">
        <v>36</v>
      </c>
      <c r="L5" t="s">
        <v>37</v>
      </c>
    </row>
    <row r="6" customFormat="1" ht="16.5" spans="2:10">
      <c r="B6">
        <f>$D6*1000+3</f>
        <v>10001003</v>
      </c>
      <c r="C6" t="s">
        <v>41</v>
      </c>
      <c r="D6">
        <v>10001</v>
      </c>
      <c r="E6" s="6" t="s">
        <v>42</v>
      </c>
      <c r="F6" s="6">
        <f>$D6*1000+1</f>
        <v>10001001</v>
      </c>
      <c r="G6" s="6" t="s">
        <v>43</v>
      </c>
      <c r="H6" s="6" t="s">
        <v>27</v>
      </c>
      <c r="I6" s="11">
        <v>10002</v>
      </c>
      <c r="J6" t="s">
        <v>40</v>
      </c>
    </row>
    <row r="7" ht="16.5" spans="2:10">
      <c r="B7">
        <f>$D7*1000+4</f>
        <v>10001004</v>
      </c>
      <c r="C7" t="s">
        <v>44</v>
      </c>
      <c r="D7">
        <v>10001</v>
      </c>
      <c r="E7" s="6" t="s">
        <v>42</v>
      </c>
      <c r="F7" s="6">
        <v>10001002</v>
      </c>
      <c r="G7" s="6" t="s">
        <v>43</v>
      </c>
      <c r="H7" s="6" t="s">
        <v>27</v>
      </c>
      <c r="I7" s="11">
        <v>10002</v>
      </c>
      <c r="J7" t="s">
        <v>40</v>
      </c>
    </row>
    <row r="8" spans="2:12">
      <c r="B8">
        <f>$D8*1000+5</f>
        <v>10001005</v>
      </c>
      <c r="C8" s="7" t="s">
        <v>45</v>
      </c>
      <c r="D8">
        <v>10001</v>
      </c>
      <c r="E8" s="7" t="b">
        <v>1</v>
      </c>
      <c r="F8" s="6">
        <v>10001002</v>
      </c>
      <c r="G8" s="6" t="s">
        <v>46</v>
      </c>
      <c r="H8" s="6" t="s">
        <v>47</v>
      </c>
      <c r="I8" s="10">
        <v>0</v>
      </c>
      <c r="J8" t="s">
        <v>35</v>
      </c>
      <c r="K8" t="s">
        <v>36</v>
      </c>
      <c r="L8" t="s">
        <v>48</v>
      </c>
    </row>
    <row r="9" spans="2:12">
      <c r="B9">
        <f>$D9*1000+6</f>
        <v>10001006</v>
      </c>
      <c r="C9" t="s">
        <v>49</v>
      </c>
      <c r="D9">
        <v>10001</v>
      </c>
      <c r="E9" t="b">
        <v>1</v>
      </c>
      <c r="F9" s="6">
        <v>10001002</v>
      </c>
      <c r="G9" s="6" t="s">
        <v>50</v>
      </c>
      <c r="H9" s="6" t="s">
        <v>47</v>
      </c>
      <c r="I9" s="10">
        <v>0</v>
      </c>
      <c r="J9" t="s">
        <v>40</v>
      </c>
      <c r="K9" t="s">
        <v>36</v>
      </c>
      <c r="L9" t="s">
        <v>51</v>
      </c>
    </row>
    <row r="10" spans="2:12">
      <c r="B10">
        <f>$D10*1000+7</f>
        <v>10001007</v>
      </c>
      <c r="C10" t="s">
        <v>52</v>
      </c>
      <c r="D10">
        <v>10001</v>
      </c>
      <c r="E10" t="b">
        <v>1</v>
      </c>
      <c r="F10" s="6">
        <v>0</v>
      </c>
      <c r="G10" s="6" t="s">
        <v>53</v>
      </c>
      <c r="H10" s="6" t="s">
        <v>54</v>
      </c>
      <c r="I10" s="6">
        <v>0</v>
      </c>
      <c r="J10" t="s">
        <v>40</v>
      </c>
      <c r="K10" t="s">
        <v>36</v>
      </c>
      <c r="L10" t="s">
        <v>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zoomScale="145" zoomScaleNormal="145" topLeftCell="E1" workbookViewId="0">
      <selection activeCell="G4" sqref="G4"/>
    </sheetView>
  </sheetViews>
  <sheetFormatPr defaultColWidth="9" defaultRowHeight="14.25"/>
  <cols>
    <col min="2" max="2" width="11.4666666666667" customWidth="1"/>
    <col min="3" max="3" width="16.375" customWidth="1"/>
    <col min="4" max="4" width="27.875" customWidth="1"/>
    <col min="5" max="7" width="22.625" style="1" customWidth="1"/>
    <col min="8" max="8" width="22.625" customWidth="1"/>
    <col min="9" max="9" width="11.625" customWidth="1"/>
    <col min="10" max="10" width="39.5" customWidth="1"/>
    <col min="11" max="11" width="41.125" customWidth="1"/>
    <col min="12" max="12" width="19.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</row>
    <row r="2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13</v>
      </c>
      <c r="G2" s="5" t="s">
        <v>17</v>
      </c>
      <c r="H2" s="4" t="s">
        <v>56</v>
      </c>
      <c r="I2" s="4" t="s">
        <v>13</v>
      </c>
      <c r="J2" s="4" t="s">
        <v>14</v>
      </c>
      <c r="K2" s="4" t="s">
        <v>19</v>
      </c>
      <c r="L2" t="s">
        <v>19</v>
      </c>
    </row>
    <row r="3" spans="1:1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3"/>
      <c r="H3" s="2" t="s">
        <v>26</v>
      </c>
      <c r="I3" s="2" t="s">
        <v>27</v>
      </c>
      <c r="J3" s="2" t="s">
        <v>28</v>
      </c>
      <c r="K3" s="2" t="s">
        <v>29</v>
      </c>
      <c r="L3" t="s">
        <v>30</v>
      </c>
    </row>
    <row r="4" spans="2:12">
      <c r="B4">
        <f>$D$4*1000+1</f>
        <v>10004001</v>
      </c>
      <c r="C4" t="s">
        <v>57</v>
      </c>
      <c r="D4">
        <v>10004</v>
      </c>
      <c r="E4" s="1" t="s">
        <v>58</v>
      </c>
      <c r="F4" s="6" t="s">
        <v>32</v>
      </c>
      <c r="G4" s="1" t="s">
        <v>59</v>
      </c>
      <c r="H4" t="s">
        <v>47</v>
      </c>
      <c r="I4">
        <v>0</v>
      </c>
      <c r="J4" t="s">
        <v>35</v>
      </c>
      <c r="K4" t="s">
        <v>60</v>
      </c>
      <c r="L4" t="s">
        <v>37</v>
      </c>
    </row>
    <row r="5" spans="2:10">
      <c r="B5">
        <f>$D$4*1000+2</f>
        <v>10004002</v>
      </c>
      <c r="C5" t="s">
        <v>41</v>
      </c>
      <c r="D5">
        <v>10004</v>
      </c>
      <c r="E5" s="1" t="s">
        <v>61</v>
      </c>
      <c r="F5" s="6">
        <f>$D5*1000+1</f>
        <v>10004001</v>
      </c>
      <c r="G5" s="1" t="s">
        <v>62</v>
      </c>
      <c r="H5" t="s">
        <v>27</v>
      </c>
      <c r="I5">
        <v>10002</v>
      </c>
      <c r="J5" t="s">
        <v>40</v>
      </c>
    </row>
    <row r="6" ht="16.5" spans="2:12">
      <c r="B6">
        <f>$D$4*1000+3</f>
        <v>10004003</v>
      </c>
      <c r="C6" t="s">
        <v>63</v>
      </c>
      <c r="D6">
        <v>10004</v>
      </c>
      <c r="E6" s="1" t="s">
        <v>58</v>
      </c>
      <c r="F6" s="6">
        <f>$D6*1000+1</f>
        <v>10004001</v>
      </c>
      <c r="G6" s="1" t="s">
        <v>64</v>
      </c>
      <c r="H6" t="s">
        <v>47</v>
      </c>
      <c r="I6" s="8">
        <v>0</v>
      </c>
      <c r="J6" t="s">
        <v>65</v>
      </c>
      <c r="K6" t="s">
        <v>60</v>
      </c>
      <c r="L6" t="s">
        <v>37</v>
      </c>
    </row>
    <row r="7" ht="16.5" spans="2:12">
      <c r="B7">
        <f>$D$4*1000+4</f>
        <v>10004004</v>
      </c>
      <c r="C7" t="s">
        <v>66</v>
      </c>
      <c r="D7">
        <v>10004</v>
      </c>
      <c r="E7" s="1" t="s">
        <v>61</v>
      </c>
      <c r="F7" s="6">
        <v>10001002</v>
      </c>
      <c r="G7" s="1" t="s">
        <v>53</v>
      </c>
      <c r="H7" t="s">
        <v>47</v>
      </c>
      <c r="I7" s="8">
        <v>0</v>
      </c>
      <c r="J7" t="s">
        <v>65</v>
      </c>
      <c r="K7" t="s">
        <v>60</v>
      </c>
      <c r="L7" t="s">
        <v>67</v>
      </c>
    </row>
    <row r="8" spans="6:6">
      <c r="F8" s="6"/>
    </row>
    <row r="9" spans="3:6">
      <c r="C9" s="7"/>
      <c r="F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章鱼</vt:lpstr>
      <vt:lpstr>小女孩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2023-07-12T07:48:04Z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