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684"/>
  </bookViews>
  <sheets>
    <sheet name="cr5和cr10" sheetId="1" r:id="rId1"/>
    <sheet name="中小券商" sheetId="2" r:id="rId2"/>
  </sheets>
  <calcPr calcId="144525"/>
</workbook>
</file>

<file path=xl/sharedStrings.xml><?xml version="1.0" encoding="utf-8"?>
<sst xmlns="http://schemas.openxmlformats.org/spreadsheetml/2006/main" count="8" uniqueCount="6">
  <si>
    <t>总营业收入</t>
  </si>
  <si>
    <t>前10</t>
  </si>
  <si>
    <t>前5</t>
  </si>
  <si>
    <t>cr5</t>
  </si>
  <si>
    <t>cr10</t>
  </si>
  <si>
    <t>21到50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</si>
</sst>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color rgb="FF000000"/>
      <name val="Times New Roman"/>
      <charset val="134"/>
    </font>
    <font>
      <sz val="10"/>
      <color theme="1"/>
      <name val="Arial"/>
      <charset val="134"/>
    </font>
    <font>
      <sz val="14"/>
      <name val="Times New Roman"/>
      <charset val="134"/>
    </font>
    <font>
      <sz val="14"/>
      <color theme="1"/>
      <name val="宋体"/>
      <charset val="134"/>
      <scheme val="major"/>
    </font>
    <font>
      <sz val="14"/>
      <color rgb="FF000000"/>
      <name val="宋体"/>
      <charset val="134"/>
      <scheme val="maj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top" shrinkToFit="1"/>
    </xf>
    <xf numFmtId="3" fontId="1" fillId="0" borderId="1" xfId="0" applyNumberFormat="1" applyFont="1" applyFill="1" applyBorder="1" applyAlignment="1">
      <alignment horizontal="right" vertical="top" shrinkToFit="1"/>
    </xf>
    <xf numFmtId="3" fontId="1" fillId="0" borderId="2" xfId="0" applyNumberFormat="1" applyFont="1" applyFill="1" applyBorder="1" applyAlignment="1">
      <alignment horizontal="center" vertical="top" shrinkToFit="1"/>
    </xf>
    <xf numFmtId="3" fontId="2" fillId="0" borderId="0" xfId="0" applyNumberFormat="1" applyFont="1" applyFill="1" applyAlignment="1"/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>
      <alignment vertical="center"/>
    </xf>
    <xf numFmtId="176" fontId="5" fillId="0" borderId="1" xfId="0" applyNumberFormat="1" applyFont="1" applyFill="1" applyBorder="1" applyAlignment="1">
      <alignment horizontal="center" vertical="top" shrinkToFit="1"/>
    </xf>
    <xf numFmtId="176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/>
    </xf>
    <xf numFmtId="176" fontId="5" fillId="0" borderId="3" xfId="0" applyNumberFormat="1" applyFont="1" applyFill="1" applyBorder="1" applyAlignment="1">
      <alignment horizontal="center" vertical="top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行业集中度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cr5和cr10!$A$15</c:f>
              <c:strCache>
                <c:ptCount val="1"/>
                <c:pt idx="0">
                  <c:v>cr5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cr5和cr10!$B$1:$G$1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cr5和cr10!$B$15:$G$15</c:f>
              <c:numCache>
                <c:formatCode>General</c:formatCode>
                <c:ptCount val="6"/>
                <c:pt idx="0">
                  <c:v>0.233555270396951</c:v>
                </c:pt>
                <c:pt idx="1">
                  <c:v>0.250745207813546</c:v>
                </c:pt>
                <c:pt idx="2">
                  <c:v>0.394541668445154</c:v>
                </c:pt>
                <c:pt idx="3">
                  <c:v>0.443267582742317</c:v>
                </c:pt>
                <c:pt idx="4">
                  <c:v>0.432177199788198</c:v>
                </c:pt>
                <c:pt idx="5">
                  <c:v>0.268541512359806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cr5和cr10!$A$16</c:f>
              <c:strCache>
                <c:ptCount val="1"/>
                <c:pt idx="0">
                  <c:v>cr10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cr5和cr10!$B$1:$G$1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cr5和cr10!$B$16:$G$16</c:f>
              <c:numCache>
                <c:formatCode>General</c:formatCode>
                <c:ptCount val="6"/>
                <c:pt idx="0">
                  <c:v>0.410510711376804</c:v>
                </c:pt>
                <c:pt idx="1">
                  <c:v>0.443840251758222</c:v>
                </c:pt>
                <c:pt idx="2">
                  <c:v>0.595026555363818</c:v>
                </c:pt>
                <c:pt idx="3">
                  <c:v>0.63789443930517</c:v>
                </c:pt>
                <c:pt idx="4">
                  <c:v>0.648548145422045</c:v>
                </c:pt>
                <c:pt idx="5">
                  <c:v>0.44985094997545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019770"/>
        <c:axId val="168651106"/>
      </c:lineChart>
      <c:catAx>
        <c:axId val="1580197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651106"/>
        <c:crosses val="autoZero"/>
        <c:auto val="1"/>
        <c:lblAlgn val="ctr"/>
        <c:lblOffset val="100"/>
        <c:noMultiLvlLbl val="0"/>
      </c:catAx>
      <c:valAx>
        <c:axId val="168651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197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中小券商营业收入占比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中小券商!$A$34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中小券商!$B$1:$H$1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中小券商!$B$34:$H$34</c:f>
              <c:numCache>
                <c:formatCode>General</c:formatCode>
                <c:ptCount val="7"/>
                <c:pt idx="0">
                  <c:v>0.245045604032518</c:v>
                </c:pt>
                <c:pt idx="1">
                  <c:v>0.225897036451044</c:v>
                </c:pt>
                <c:pt idx="2">
                  <c:v>0.273451099715239</c:v>
                </c:pt>
                <c:pt idx="3">
                  <c:v>0.271188778394491</c:v>
                </c:pt>
                <c:pt idx="4">
                  <c:v>0.269196393365054</c:v>
                </c:pt>
                <c:pt idx="5">
                  <c:v>0.206758987247665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8625209"/>
        <c:axId val="747698733"/>
      </c:lineChart>
      <c:catAx>
        <c:axId val="7086252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698733"/>
        <c:crosses val="autoZero"/>
        <c:auto val="1"/>
        <c:lblAlgn val="ctr"/>
        <c:lblOffset val="100"/>
        <c:noMultiLvlLbl val="0"/>
      </c:catAx>
      <c:valAx>
        <c:axId val="747698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6252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中小券商和大型券商营业收入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中小券商!$A$33</c:f>
              <c:strCache>
                <c:ptCount val="1"/>
                <c:pt idx="0">
                  <c:v>21到50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中小券商!$B$1:$H$1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中小券商!$B$33:$H$33</c:f>
              <c:numCache>
                <c:formatCode>General</c:formatCode>
                <c:ptCount val="7"/>
                <c:pt idx="0">
                  <c:v>6378145</c:v>
                </c:pt>
                <c:pt idx="1">
                  <c:v>12992581</c:v>
                </c:pt>
                <c:pt idx="2">
                  <c:v>8969032</c:v>
                </c:pt>
                <c:pt idx="3">
                  <c:v>8442866</c:v>
                </c:pt>
                <c:pt idx="4">
                  <c:v>7168350</c:v>
                </c:pt>
                <c:pt idx="5">
                  <c:v>7453310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中小券商!$A$35</c:f>
              <c:strCache>
                <c:ptCount val="1"/>
                <c:pt idx="0">
                  <c:v>前10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中小券商!$B$1:$H$1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中小券商!$B$35:$H$35</c:f>
              <c:numCache>
                <c:formatCode>General</c:formatCode>
                <c:ptCount val="7"/>
                <c:pt idx="0">
                  <c:v>33635930</c:v>
                </c:pt>
                <c:pt idx="1">
                  <c:v>72944901</c:v>
                </c:pt>
                <c:pt idx="2">
                  <c:v>43308181</c:v>
                </c:pt>
                <c:pt idx="3">
                  <c:v>40979456</c:v>
                </c:pt>
                <c:pt idx="4">
                  <c:v>35029664</c:v>
                </c:pt>
                <c:pt idx="5">
                  <c:v>44930631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037646"/>
        <c:axId val="393058533"/>
      </c:lineChart>
      <c:catAx>
        <c:axId val="3000376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058533"/>
        <c:crosses val="autoZero"/>
        <c:auto val="1"/>
        <c:lblAlgn val="ctr"/>
        <c:lblOffset val="100"/>
        <c:noMultiLvlLbl val="0"/>
      </c:catAx>
      <c:valAx>
        <c:axId val="393058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0376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19</xdr:row>
      <xdr:rowOff>15875</xdr:rowOff>
    </xdr:from>
    <xdr:to>
      <xdr:col>6</xdr:col>
      <xdr:colOff>781050</xdr:colOff>
      <xdr:row>35</xdr:row>
      <xdr:rowOff>15875</xdr:rowOff>
    </xdr:to>
    <xdr:graphicFrame>
      <xdr:nvGraphicFramePr>
        <xdr:cNvPr id="2" name="图表 1"/>
        <xdr:cNvGraphicFramePr/>
      </xdr:nvGraphicFramePr>
      <xdr:xfrm>
        <a:off x="3238500" y="3955415"/>
        <a:ext cx="414337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43815</xdr:colOff>
      <xdr:row>9</xdr:row>
      <xdr:rowOff>50165</xdr:rowOff>
    </xdr:from>
    <xdr:to>
      <xdr:col>12</xdr:col>
      <xdr:colOff>129540</xdr:colOff>
      <xdr:row>22</xdr:row>
      <xdr:rowOff>193040</xdr:rowOff>
    </xdr:to>
    <xdr:graphicFrame>
      <xdr:nvGraphicFramePr>
        <xdr:cNvPr id="2" name="图表 1"/>
        <xdr:cNvGraphicFramePr/>
      </xdr:nvGraphicFramePr>
      <xdr:xfrm>
        <a:off x="5050790" y="1818005"/>
        <a:ext cx="4123690" cy="271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211455</xdr:colOff>
      <xdr:row>23</xdr:row>
      <xdr:rowOff>140335</xdr:rowOff>
    </xdr:from>
    <xdr:to>
      <xdr:col>12</xdr:col>
      <xdr:colOff>297180</xdr:colOff>
      <xdr:row>38</xdr:row>
      <xdr:rowOff>16510</xdr:rowOff>
    </xdr:to>
    <xdr:graphicFrame>
      <xdr:nvGraphicFramePr>
        <xdr:cNvPr id="3" name="图表 2"/>
        <xdr:cNvGraphicFramePr/>
      </xdr:nvGraphicFramePr>
      <xdr:xfrm>
        <a:off x="5218430" y="4681855"/>
        <a:ext cx="4123690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B15" sqref="B15"/>
    </sheetView>
  </sheetViews>
  <sheetFormatPr defaultColWidth="9" defaultRowHeight="14.4" outlineLevelCol="6"/>
  <cols>
    <col min="2" max="2" width="16" style="8" customWidth="1"/>
    <col min="3" max="4" width="15" style="8"/>
    <col min="5" max="5" width="15"/>
    <col min="6" max="6" width="26.25" style="8" customWidth="1"/>
    <col min="7" max="7" width="18" style="8" customWidth="1"/>
    <col min="13" max="13" width="13.75" customWidth="1"/>
    <col min="14" max="14" width="13" customWidth="1"/>
  </cols>
  <sheetData>
    <row r="1" s="9" customFormat="1" ht="17.4" spans="2:7">
      <c r="B1" s="10">
        <v>2014</v>
      </c>
      <c r="C1" s="10">
        <v>2015</v>
      </c>
      <c r="D1" s="10">
        <v>2016</v>
      </c>
      <c r="E1" s="11">
        <v>2017</v>
      </c>
      <c r="F1" s="10">
        <v>2018</v>
      </c>
      <c r="G1" s="10">
        <v>2019</v>
      </c>
    </row>
    <row r="2" ht="17.4" spans="1:7">
      <c r="A2">
        <v>1</v>
      </c>
      <c r="B2" s="12">
        <v>1346415</v>
      </c>
      <c r="C2" s="12">
        <v>3409300</v>
      </c>
      <c r="D2" s="13">
        <v>3800192</v>
      </c>
      <c r="E2" s="14">
        <v>4329163</v>
      </c>
      <c r="F2" s="15">
        <v>3722071</v>
      </c>
      <c r="G2" s="15">
        <v>2686687</v>
      </c>
    </row>
    <row r="3" ht="17.4" spans="1:7">
      <c r="A3">
        <v>2</v>
      </c>
      <c r="B3" s="12">
        <v>1304932</v>
      </c>
      <c r="C3" s="12">
        <v>2982884</v>
      </c>
      <c r="D3" s="13">
        <v>2801167</v>
      </c>
      <c r="E3" s="14">
        <v>2822167</v>
      </c>
      <c r="F3" s="15">
        <v>2376501</v>
      </c>
      <c r="G3" s="15">
        <v>2115410</v>
      </c>
    </row>
    <row r="4" ht="17.4" spans="1:7">
      <c r="A4">
        <v>3</v>
      </c>
      <c r="B4" s="12">
        <v>1219211</v>
      </c>
      <c r="C4" s="12">
        <v>2736079</v>
      </c>
      <c r="D4" s="13">
        <v>2576465</v>
      </c>
      <c r="E4" s="14">
        <v>2380413</v>
      </c>
      <c r="F4" s="15">
        <v>2271882</v>
      </c>
      <c r="G4" s="15">
        <v>1772707</v>
      </c>
    </row>
    <row r="5" ht="17.4" spans="1:7">
      <c r="A5">
        <v>4</v>
      </c>
      <c r="B5" s="12">
        <v>1116993</v>
      </c>
      <c r="C5" s="12">
        <v>2724265</v>
      </c>
      <c r="D5" s="16">
        <v>2071204</v>
      </c>
      <c r="E5" s="14">
        <v>2157565</v>
      </c>
      <c r="F5" s="15">
        <v>1610826</v>
      </c>
      <c r="G5" s="15">
        <v>1587672</v>
      </c>
    </row>
    <row r="6" ht="17.4" spans="1:7">
      <c r="A6">
        <v>5</v>
      </c>
      <c r="B6" s="12">
        <v>1091519</v>
      </c>
      <c r="C6" s="12">
        <v>2569208</v>
      </c>
      <c r="D6" s="16">
        <v>1691702</v>
      </c>
      <c r="E6" s="14">
        <v>2110853</v>
      </c>
      <c r="F6" s="15">
        <v>1527037</v>
      </c>
      <c r="G6" s="15">
        <v>1517989</v>
      </c>
    </row>
    <row r="7" ht="17.4" spans="1:7">
      <c r="A7">
        <v>6</v>
      </c>
      <c r="B7" s="12">
        <v>1057232</v>
      </c>
      <c r="C7" s="12">
        <v>2492428</v>
      </c>
      <c r="D7" s="16">
        <v>1481480</v>
      </c>
      <c r="E7" s="14">
        <v>1335321</v>
      </c>
      <c r="F7" s="15">
        <v>1291408</v>
      </c>
      <c r="G7" s="15">
        <v>1470160</v>
      </c>
    </row>
    <row r="8" ht="17.4" spans="1:7">
      <c r="A8">
        <v>7</v>
      </c>
      <c r="B8" s="12">
        <v>1012638</v>
      </c>
      <c r="C8" s="12">
        <v>2333896</v>
      </c>
      <c r="D8" s="16">
        <v>1325877</v>
      </c>
      <c r="E8" s="14">
        <v>1266853</v>
      </c>
      <c r="F8" s="15">
        <v>1217042</v>
      </c>
      <c r="G8" s="15">
        <v>1355411</v>
      </c>
    </row>
    <row r="9" ht="17.4" spans="1:7">
      <c r="A9">
        <v>8</v>
      </c>
      <c r="B9" s="12">
        <v>967465</v>
      </c>
      <c r="C9" s="12">
        <v>2318375</v>
      </c>
      <c r="D9" s="13">
        <v>1323992</v>
      </c>
      <c r="E9" s="14">
        <v>1192361</v>
      </c>
      <c r="F9" s="15">
        <v>1132161</v>
      </c>
      <c r="G9" s="15">
        <v>1274026</v>
      </c>
    </row>
    <row r="10" ht="17.4" spans="1:7">
      <c r="A10">
        <v>9</v>
      </c>
      <c r="B10" s="12">
        <v>813133</v>
      </c>
      <c r="C10" s="12">
        <v>2161138</v>
      </c>
      <c r="D10" s="13">
        <v>1274890</v>
      </c>
      <c r="E10" s="14">
        <v>1134419</v>
      </c>
      <c r="F10" s="15">
        <v>1090717</v>
      </c>
      <c r="G10" s="15">
        <v>1223471</v>
      </c>
    </row>
    <row r="11" ht="17.4" spans="1:7">
      <c r="A11">
        <v>10</v>
      </c>
      <c r="B11" s="12">
        <v>755399</v>
      </c>
      <c r="C11" s="12">
        <v>1800121</v>
      </c>
      <c r="D11" s="13">
        <v>1169545</v>
      </c>
      <c r="E11" s="14">
        <v>1130325</v>
      </c>
      <c r="F11" s="15">
        <v>1030349</v>
      </c>
      <c r="G11" s="15">
        <v>1212829</v>
      </c>
    </row>
    <row r="12" ht="18" spans="1:7">
      <c r="A12" t="s">
        <v>0</v>
      </c>
      <c r="B12" s="6">
        <v>26028400</v>
      </c>
      <c r="C12" s="6">
        <v>57515500</v>
      </c>
      <c r="D12" s="6">
        <v>32799400</v>
      </c>
      <c r="E12" s="6">
        <v>31132800</v>
      </c>
      <c r="F12" s="6">
        <v>26628700</v>
      </c>
      <c r="G12" s="6">
        <v>36048300</v>
      </c>
    </row>
    <row r="13" spans="1:7">
      <c r="A13" t="s">
        <v>1</v>
      </c>
      <c r="B13" s="8">
        <f t="shared" ref="B13:G13" si="0">SUM(B2:B11)</f>
        <v>10684937</v>
      </c>
      <c r="C13" s="8">
        <f t="shared" si="0"/>
        <v>25527694</v>
      </c>
      <c r="D13" s="8">
        <f t="shared" si="0"/>
        <v>19516514</v>
      </c>
      <c r="E13" s="8">
        <f t="shared" si="0"/>
        <v>19859440</v>
      </c>
      <c r="F13" s="8">
        <f t="shared" si="0"/>
        <v>17269994</v>
      </c>
      <c r="G13" s="8">
        <f t="shared" si="0"/>
        <v>16216362</v>
      </c>
    </row>
    <row r="14" spans="1:7">
      <c r="A14" t="s">
        <v>2</v>
      </c>
      <c r="B14" s="8">
        <f t="shared" ref="B14:G14" si="1">SUM(B2:B6)</f>
        <v>6079070</v>
      </c>
      <c r="C14" s="8">
        <f t="shared" si="1"/>
        <v>14421736</v>
      </c>
      <c r="D14" s="8">
        <f t="shared" si="1"/>
        <v>12940730</v>
      </c>
      <c r="E14" s="8">
        <f t="shared" si="1"/>
        <v>13800161</v>
      </c>
      <c r="F14" s="8">
        <f t="shared" si="1"/>
        <v>11508317</v>
      </c>
      <c r="G14" s="8">
        <f t="shared" si="1"/>
        <v>9680465</v>
      </c>
    </row>
    <row r="15" spans="1:7">
      <c r="A15" t="s">
        <v>3</v>
      </c>
      <c r="B15" s="8">
        <f t="shared" ref="B15:G15" si="2">B14/B12</f>
        <v>0.233555270396951</v>
      </c>
      <c r="C15" s="8">
        <f t="shared" si="2"/>
        <v>0.250745207813546</v>
      </c>
      <c r="D15" s="8">
        <f t="shared" si="2"/>
        <v>0.394541668445154</v>
      </c>
      <c r="E15" s="8">
        <f t="shared" si="2"/>
        <v>0.443267582742317</v>
      </c>
      <c r="F15" s="8">
        <f t="shared" si="2"/>
        <v>0.432177199788198</v>
      </c>
      <c r="G15" s="8">
        <f t="shared" si="2"/>
        <v>0.268541512359806</v>
      </c>
    </row>
    <row r="16" spans="1:7">
      <c r="A16" t="s">
        <v>4</v>
      </c>
      <c r="B16" s="8">
        <f t="shared" ref="B16:G16" si="3">B13/B12</f>
        <v>0.410510711376804</v>
      </c>
      <c r="C16" s="8">
        <f t="shared" si="3"/>
        <v>0.443840251758222</v>
      </c>
      <c r="D16" s="8">
        <f t="shared" si="3"/>
        <v>0.595026555363818</v>
      </c>
      <c r="E16" s="8">
        <f t="shared" si="3"/>
        <v>0.63789443930517</v>
      </c>
      <c r="F16" s="8">
        <f t="shared" si="3"/>
        <v>0.648548145422045</v>
      </c>
      <c r="G16" s="8">
        <f t="shared" si="3"/>
        <v>0.44985094997545</v>
      </c>
    </row>
  </sheetData>
  <pageMargins left="0.75" right="0.75" top="1" bottom="1" header="0.5" footer="0.5"/>
  <headerFooter/>
  <ignoredErrors>
    <ignoredError sqref="B13:G1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zoomScale="85" zoomScaleNormal="85" topLeftCell="A22" workbookViewId="0">
      <selection activeCell="B32" sqref="B32"/>
    </sheetView>
  </sheetViews>
  <sheetFormatPr defaultColWidth="9" defaultRowHeight="14.4" outlineLevelCol="6"/>
  <cols>
    <col min="2" max="3" width="12.75" customWidth="1"/>
    <col min="4" max="4" width="12.6296296296296" customWidth="1"/>
    <col min="5" max="5" width="11.25" customWidth="1"/>
    <col min="6" max="6" width="14.6296296296296" customWidth="1"/>
    <col min="7" max="7" width="13.8796296296296" customWidth="1"/>
  </cols>
  <sheetData>
    <row r="1" spans="2:7">
      <c r="B1">
        <v>2014</v>
      </c>
      <c r="C1">
        <v>2015</v>
      </c>
      <c r="D1" s="1">
        <v>2016</v>
      </c>
      <c r="E1">
        <v>2017</v>
      </c>
      <c r="F1">
        <v>2018</v>
      </c>
      <c r="G1">
        <v>2019</v>
      </c>
    </row>
    <row r="2" ht="15.6" spans="1:7">
      <c r="A2">
        <v>21</v>
      </c>
      <c r="B2" s="2">
        <v>314403</v>
      </c>
      <c r="C2" s="3">
        <v>642618</v>
      </c>
      <c r="D2" s="4">
        <v>467146</v>
      </c>
      <c r="E2" s="2">
        <v>492611</v>
      </c>
      <c r="F2" s="5">
        <v>436921</v>
      </c>
      <c r="G2" s="5">
        <v>398793</v>
      </c>
    </row>
    <row r="3" ht="15.6" spans="1:7">
      <c r="A3">
        <v>22</v>
      </c>
      <c r="B3" s="2">
        <v>301774</v>
      </c>
      <c r="C3" s="3">
        <v>628278</v>
      </c>
      <c r="D3" s="4">
        <v>464523</v>
      </c>
      <c r="E3" s="2">
        <v>461061</v>
      </c>
      <c r="F3" s="5">
        <v>416193</v>
      </c>
      <c r="G3" s="5">
        <v>370922</v>
      </c>
    </row>
    <row r="4" ht="15.6" spans="1:7">
      <c r="A4">
        <v>23</v>
      </c>
      <c r="B4" s="2">
        <v>292898</v>
      </c>
      <c r="C4" s="3">
        <v>603148</v>
      </c>
      <c r="D4" s="4">
        <v>459490</v>
      </c>
      <c r="E4" s="2">
        <v>439300</v>
      </c>
      <c r="F4" s="5">
        <v>376612</v>
      </c>
      <c r="G4" s="5">
        <v>341088</v>
      </c>
    </row>
    <row r="5" ht="15.6" spans="1:7">
      <c r="A5">
        <v>24</v>
      </c>
      <c r="B5" s="2">
        <v>275922</v>
      </c>
      <c r="C5" s="3">
        <v>589714</v>
      </c>
      <c r="D5" s="4">
        <v>448163</v>
      </c>
      <c r="E5" s="2">
        <v>439059</v>
      </c>
      <c r="F5" s="5">
        <v>369480</v>
      </c>
      <c r="G5" s="5">
        <v>326825</v>
      </c>
    </row>
    <row r="6" ht="15.6" spans="1:7">
      <c r="A6">
        <v>25</v>
      </c>
      <c r="B6" s="2">
        <v>274625</v>
      </c>
      <c r="C6" s="3">
        <v>579581</v>
      </c>
      <c r="D6" s="4">
        <v>437665</v>
      </c>
      <c r="E6" s="2">
        <v>414424</v>
      </c>
      <c r="F6" s="5">
        <v>331450</v>
      </c>
      <c r="G6" s="5">
        <v>311954</v>
      </c>
    </row>
    <row r="7" ht="15.6" spans="1:7">
      <c r="A7">
        <v>26</v>
      </c>
      <c r="B7" s="2">
        <v>273266</v>
      </c>
      <c r="C7" s="3">
        <v>552870</v>
      </c>
      <c r="D7" s="4">
        <v>425558</v>
      </c>
      <c r="E7" s="2">
        <v>401153</v>
      </c>
      <c r="F7" s="5">
        <v>327740</v>
      </c>
      <c r="G7" s="5">
        <v>309909</v>
      </c>
    </row>
    <row r="8" ht="15.6" spans="1:7">
      <c r="A8">
        <v>27</v>
      </c>
      <c r="B8" s="2">
        <v>256673</v>
      </c>
      <c r="C8" s="3">
        <v>541839</v>
      </c>
      <c r="D8" s="4">
        <v>383758</v>
      </c>
      <c r="E8" s="2">
        <v>362698</v>
      </c>
      <c r="F8" s="5">
        <v>316800</v>
      </c>
      <c r="G8" s="5">
        <v>306260</v>
      </c>
    </row>
    <row r="9" ht="15.6" spans="1:7">
      <c r="A9">
        <v>28</v>
      </c>
      <c r="B9" s="2">
        <v>255786</v>
      </c>
      <c r="C9" s="3">
        <v>531995</v>
      </c>
      <c r="D9" s="4">
        <v>363166</v>
      </c>
      <c r="E9" s="2">
        <v>351070</v>
      </c>
      <c r="F9" s="5">
        <v>275510</v>
      </c>
      <c r="G9" s="5">
        <v>293066</v>
      </c>
    </row>
    <row r="10" ht="15.6" spans="1:7">
      <c r="A10">
        <v>29</v>
      </c>
      <c r="B10" s="2">
        <v>248574</v>
      </c>
      <c r="C10" s="3">
        <v>485605</v>
      </c>
      <c r="D10" s="4">
        <v>357316</v>
      </c>
      <c r="E10" s="2">
        <v>316994</v>
      </c>
      <c r="F10" s="5">
        <v>275330</v>
      </c>
      <c r="G10" s="5">
        <v>283168</v>
      </c>
    </row>
    <row r="11" ht="15.6" spans="1:7">
      <c r="A11">
        <v>30</v>
      </c>
      <c r="B11" s="2">
        <v>246517</v>
      </c>
      <c r="C11" s="3">
        <v>484488</v>
      </c>
      <c r="D11" s="4">
        <v>348356</v>
      </c>
      <c r="E11" s="2">
        <v>306753</v>
      </c>
      <c r="F11" s="5">
        <v>274415</v>
      </c>
      <c r="G11" s="5">
        <v>280835</v>
      </c>
    </row>
    <row r="12" ht="15.6" spans="1:7">
      <c r="A12">
        <v>31</v>
      </c>
      <c r="B12" s="2">
        <v>236705</v>
      </c>
      <c r="C12" s="3">
        <v>469423</v>
      </c>
      <c r="D12" s="4">
        <v>337552</v>
      </c>
      <c r="E12" s="2">
        <v>306076</v>
      </c>
      <c r="F12" s="5">
        <v>257971</v>
      </c>
      <c r="G12" s="5">
        <v>272643</v>
      </c>
    </row>
    <row r="13" ht="15.6" spans="1:7">
      <c r="A13">
        <v>32</v>
      </c>
      <c r="B13" s="2">
        <v>227449</v>
      </c>
      <c r="C13" s="3">
        <v>464928</v>
      </c>
      <c r="D13" s="4">
        <v>315688</v>
      </c>
      <c r="E13" s="2">
        <v>300645</v>
      </c>
      <c r="F13" s="5">
        <v>254523</v>
      </c>
      <c r="G13" s="5">
        <v>261725</v>
      </c>
    </row>
    <row r="14" ht="15.6" spans="1:7">
      <c r="A14">
        <v>33</v>
      </c>
      <c r="B14" s="2">
        <v>216465</v>
      </c>
      <c r="C14" s="3">
        <v>452550</v>
      </c>
      <c r="D14" s="4">
        <v>309610</v>
      </c>
      <c r="E14" s="2">
        <v>300126</v>
      </c>
      <c r="F14" s="5">
        <v>252565</v>
      </c>
      <c r="G14" s="5">
        <v>259426</v>
      </c>
    </row>
    <row r="15" ht="15.6" spans="1:7">
      <c r="A15">
        <v>34</v>
      </c>
      <c r="B15" s="2">
        <v>201495</v>
      </c>
      <c r="C15" s="3">
        <v>440269</v>
      </c>
      <c r="D15" s="4">
        <v>294517</v>
      </c>
      <c r="E15" s="2">
        <v>298616</v>
      </c>
      <c r="F15" s="5">
        <v>232615</v>
      </c>
      <c r="G15" s="5">
        <v>258388</v>
      </c>
    </row>
    <row r="16" ht="15.6" spans="1:7">
      <c r="A16">
        <v>35</v>
      </c>
      <c r="B16" s="2">
        <v>201205</v>
      </c>
      <c r="C16" s="3">
        <v>436716</v>
      </c>
      <c r="D16" s="4">
        <v>283104</v>
      </c>
      <c r="E16" s="2">
        <v>295105</v>
      </c>
      <c r="F16" s="5">
        <v>223734</v>
      </c>
      <c r="G16" s="5">
        <v>247804</v>
      </c>
    </row>
    <row r="17" ht="15.6" spans="1:7">
      <c r="A17">
        <v>36</v>
      </c>
      <c r="B17" s="2">
        <v>199899</v>
      </c>
      <c r="C17" s="3">
        <v>423456</v>
      </c>
      <c r="D17" s="4">
        <v>271068</v>
      </c>
      <c r="E17" s="2">
        <v>266978</v>
      </c>
      <c r="F17" s="5">
        <v>212260</v>
      </c>
      <c r="G17" s="5">
        <v>237721</v>
      </c>
    </row>
    <row r="18" ht="15.6" spans="1:7">
      <c r="A18">
        <v>37</v>
      </c>
      <c r="B18" s="2">
        <v>195114</v>
      </c>
      <c r="C18" s="3">
        <v>392934</v>
      </c>
      <c r="D18" s="4">
        <v>266773</v>
      </c>
      <c r="E18" s="2">
        <v>265872</v>
      </c>
      <c r="F18" s="5">
        <v>196802</v>
      </c>
      <c r="G18" s="5">
        <v>232931</v>
      </c>
    </row>
    <row r="19" ht="15.6" spans="1:7">
      <c r="A19">
        <v>38</v>
      </c>
      <c r="B19" s="2">
        <v>193468</v>
      </c>
      <c r="C19" s="3">
        <v>385535</v>
      </c>
      <c r="D19" s="4">
        <v>259279</v>
      </c>
      <c r="E19" s="2">
        <v>214762</v>
      </c>
      <c r="F19" s="5">
        <v>189952</v>
      </c>
      <c r="G19" s="5">
        <v>212878</v>
      </c>
    </row>
    <row r="20" ht="15.6" spans="1:7">
      <c r="A20">
        <v>39</v>
      </c>
      <c r="B20" s="2">
        <v>188003</v>
      </c>
      <c r="C20" s="3">
        <v>383067</v>
      </c>
      <c r="D20" s="4">
        <v>254420</v>
      </c>
      <c r="E20" s="2">
        <v>209879</v>
      </c>
      <c r="F20" s="5">
        <v>182564</v>
      </c>
      <c r="G20" s="5">
        <v>211636</v>
      </c>
    </row>
    <row r="21" ht="15.6" spans="1:7">
      <c r="A21">
        <v>40</v>
      </c>
      <c r="B21" s="2">
        <v>186699</v>
      </c>
      <c r="C21" s="3">
        <v>368658</v>
      </c>
      <c r="D21" s="4">
        <v>234563</v>
      </c>
      <c r="E21" s="2">
        <v>203880</v>
      </c>
      <c r="F21" s="5">
        <v>179942</v>
      </c>
      <c r="G21" s="5">
        <v>206476</v>
      </c>
    </row>
    <row r="22" ht="15.6" spans="1:7">
      <c r="A22">
        <v>41</v>
      </c>
      <c r="B22" s="2">
        <v>185772</v>
      </c>
      <c r="C22" s="3">
        <v>365262</v>
      </c>
      <c r="D22" s="4">
        <v>224266</v>
      </c>
      <c r="E22" s="2">
        <v>196847</v>
      </c>
      <c r="F22" s="5">
        <v>176990</v>
      </c>
      <c r="G22" s="5">
        <v>200850</v>
      </c>
    </row>
    <row r="23" ht="15.6" spans="1:7">
      <c r="A23">
        <v>42</v>
      </c>
      <c r="B23" s="2">
        <v>176048</v>
      </c>
      <c r="C23" s="3">
        <v>332827</v>
      </c>
      <c r="D23" s="4">
        <v>223302</v>
      </c>
      <c r="E23" s="2">
        <v>195167</v>
      </c>
      <c r="F23" s="5">
        <v>175367</v>
      </c>
      <c r="G23" s="5">
        <v>198991</v>
      </c>
    </row>
    <row r="24" ht="15.6" spans="1:7">
      <c r="A24">
        <v>43</v>
      </c>
      <c r="B24" s="2">
        <v>171988</v>
      </c>
      <c r="C24" s="3">
        <v>332148</v>
      </c>
      <c r="D24" s="4">
        <v>210444</v>
      </c>
      <c r="E24" s="2">
        <v>191659</v>
      </c>
      <c r="F24" s="5">
        <v>164966</v>
      </c>
      <c r="G24" s="5">
        <v>197143</v>
      </c>
    </row>
    <row r="25" ht="15.6" spans="1:7">
      <c r="A25">
        <v>44</v>
      </c>
      <c r="B25" s="2">
        <v>167398</v>
      </c>
      <c r="C25" s="3">
        <v>318889</v>
      </c>
      <c r="D25" s="4">
        <v>202762</v>
      </c>
      <c r="E25" s="2">
        <v>189642</v>
      </c>
      <c r="F25" s="5">
        <v>160390</v>
      </c>
      <c r="G25" s="5">
        <v>194751</v>
      </c>
    </row>
    <row r="26" ht="15.6" spans="1:7">
      <c r="A26">
        <v>45</v>
      </c>
      <c r="B26" s="2">
        <v>151386</v>
      </c>
      <c r="C26" s="3">
        <v>308220</v>
      </c>
      <c r="D26" s="4">
        <v>202681</v>
      </c>
      <c r="E26" s="2">
        <v>175927</v>
      </c>
      <c r="F26" s="5">
        <v>159749</v>
      </c>
      <c r="G26" s="5">
        <v>184042</v>
      </c>
    </row>
    <row r="27" ht="15.6" spans="1:7">
      <c r="A27">
        <v>46</v>
      </c>
      <c r="B27" s="2">
        <v>150887</v>
      </c>
      <c r="C27" s="3">
        <v>299263</v>
      </c>
      <c r="D27" s="4">
        <v>196401</v>
      </c>
      <c r="E27" s="2">
        <v>174341</v>
      </c>
      <c r="F27" s="5">
        <v>153665</v>
      </c>
      <c r="G27" s="5">
        <v>182189</v>
      </c>
    </row>
    <row r="28" ht="15.6" spans="1:7">
      <c r="A28">
        <v>47</v>
      </c>
      <c r="B28" s="2">
        <v>150456</v>
      </c>
      <c r="C28" s="3">
        <v>297554</v>
      </c>
      <c r="D28" s="4">
        <v>183688</v>
      </c>
      <c r="E28" s="2">
        <v>173402</v>
      </c>
      <c r="F28" s="5">
        <v>152951</v>
      </c>
      <c r="G28" s="5">
        <v>170201</v>
      </c>
    </row>
    <row r="29" ht="15.6" spans="1:7">
      <c r="A29">
        <v>48</v>
      </c>
      <c r="B29" s="2">
        <v>148962</v>
      </c>
      <c r="C29" s="3">
        <v>296550</v>
      </c>
      <c r="D29" s="4">
        <v>183610</v>
      </c>
      <c r="E29" s="2">
        <v>171963</v>
      </c>
      <c r="F29" s="5">
        <v>149231</v>
      </c>
      <c r="G29" s="5">
        <v>168890</v>
      </c>
    </row>
    <row r="30" ht="15.6" spans="1:7">
      <c r="A30">
        <v>49</v>
      </c>
      <c r="B30" s="2">
        <v>144604</v>
      </c>
      <c r="C30" s="3">
        <v>293491</v>
      </c>
      <c r="D30" s="4">
        <v>180397</v>
      </c>
      <c r="E30" s="2">
        <v>167548</v>
      </c>
      <c r="F30" s="5">
        <v>145848</v>
      </c>
      <c r="G30" s="5">
        <v>168598</v>
      </c>
    </row>
    <row r="31" ht="15.6" spans="1:7">
      <c r="A31">
        <v>50</v>
      </c>
      <c r="B31" s="2">
        <v>143704</v>
      </c>
      <c r="C31" s="3">
        <v>290705</v>
      </c>
      <c r="D31" s="4">
        <v>179766</v>
      </c>
      <c r="E31" s="2">
        <v>159308</v>
      </c>
      <c r="F31" s="5">
        <v>145814</v>
      </c>
      <c r="G31" s="5">
        <v>163207</v>
      </c>
    </row>
    <row r="32" ht="18" spans="1:7">
      <c r="A32" t="s">
        <v>0</v>
      </c>
      <c r="B32" s="6">
        <v>26028400</v>
      </c>
      <c r="C32" s="6">
        <v>57515500</v>
      </c>
      <c r="D32" s="7">
        <v>32799400</v>
      </c>
      <c r="E32" s="6">
        <v>31132800</v>
      </c>
      <c r="F32" s="6">
        <v>26628700</v>
      </c>
      <c r="G32" s="6">
        <v>36048300</v>
      </c>
    </row>
    <row r="33" spans="1:7">
      <c r="A33" t="s">
        <v>5</v>
      </c>
      <c r="B33">
        <f t="shared" ref="B33:G33" si="0">SUM(B2:B31)</f>
        <v>6378145</v>
      </c>
      <c r="C33">
        <f t="shared" si="0"/>
        <v>12992581</v>
      </c>
      <c r="D33" s="1">
        <f t="shared" si="0"/>
        <v>8969032</v>
      </c>
      <c r="E33">
        <f t="shared" si="0"/>
        <v>8442866</v>
      </c>
      <c r="F33">
        <f t="shared" si="0"/>
        <v>7168350</v>
      </c>
      <c r="G33">
        <f t="shared" si="0"/>
        <v>7453310</v>
      </c>
    </row>
    <row r="34" spans="2:7">
      <c r="B34">
        <f t="shared" ref="B34:G34" si="1">B33/B32</f>
        <v>0.245045604032518</v>
      </c>
      <c r="C34">
        <f t="shared" si="1"/>
        <v>0.225897036451044</v>
      </c>
      <c r="D34" s="1">
        <f t="shared" si="1"/>
        <v>0.273451099715239</v>
      </c>
      <c r="E34">
        <f t="shared" si="1"/>
        <v>0.271188778394491</v>
      </c>
      <c r="F34">
        <f t="shared" si="1"/>
        <v>0.269196393365054</v>
      </c>
      <c r="G34">
        <f t="shared" si="1"/>
        <v>0.206758987247665</v>
      </c>
    </row>
    <row r="35" customFormat="1" spans="1:7">
      <c r="A35" t="s">
        <v>1</v>
      </c>
      <c r="B35" s="8">
        <f t="shared" ref="B35:G35" si="2">SUM(B24:B33)</f>
        <v>33635930</v>
      </c>
      <c r="C35" s="8">
        <f t="shared" si="2"/>
        <v>72944901</v>
      </c>
      <c r="D35" s="8">
        <f t="shared" si="2"/>
        <v>43308181</v>
      </c>
      <c r="E35" s="8">
        <f t="shared" si="2"/>
        <v>40979456</v>
      </c>
      <c r="F35" s="8">
        <f t="shared" si="2"/>
        <v>35029664</v>
      </c>
      <c r="G35" s="8">
        <f t="shared" si="2"/>
        <v>44930631</v>
      </c>
    </row>
  </sheetData>
  <pageMargins left="0.75" right="0.75" top="1" bottom="1" header="0.5" footer="0.5"/>
  <headerFooter/>
  <ignoredErrors>
    <ignoredError sqref="B33:G3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cr5和cr10</vt:lpstr>
      <vt:lpstr>中小券商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张雍汇</cp:lastModifiedBy>
  <dcterms:created xsi:type="dcterms:W3CDTF">2020-12-29T06:38:00Z</dcterms:created>
  <dcterms:modified xsi:type="dcterms:W3CDTF">2021-01-09T10:28:06Z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