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E99A6AC-C5D9-41A3-865C-A9060702D8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k" sheetId="2" r:id="rId1"/>
    <sheet name="USA" sheetId="3" r:id="rId2"/>
    <sheet name="singapore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3" l="1"/>
  <c r="J17" i="3" s="1"/>
  <c r="I16" i="3"/>
  <c r="J16" i="3" s="1"/>
  <c r="I15" i="3"/>
  <c r="J15" i="3" s="1"/>
  <c r="I14" i="3"/>
  <c r="J14" i="3" s="1"/>
  <c r="I13" i="3"/>
  <c r="J13" i="3" s="1"/>
  <c r="I12" i="3"/>
  <c r="J12" i="3" s="1"/>
  <c r="I11" i="3"/>
  <c r="J11" i="3" s="1"/>
  <c r="I10" i="3"/>
  <c r="J10" i="3" s="1"/>
  <c r="I9" i="3"/>
  <c r="J9" i="3" s="1"/>
  <c r="I8" i="3"/>
  <c r="J8" i="3" s="1"/>
  <c r="J7" i="3"/>
  <c r="I7" i="3"/>
  <c r="I6" i="3"/>
  <c r="J6" i="3" s="1"/>
  <c r="J5" i="3"/>
  <c r="I5" i="3"/>
  <c r="I4" i="3"/>
  <c r="J4" i="3" s="1"/>
  <c r="J3" i="3"/>
  <c r="I3" i="3"/>
  <c r="I2" i="3"/>
  <c r="J2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E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" i="2"/>
  <c r="E2" i="2"/>
</calcChain>
</file>

<file path=xl/sharedStrings.xml><?xml version="1.0" encoding="utf-8"?>
<sst xmlns="http://schemas.openxmlformats.org/spreadsheetml/2006/main" count="106" uniqueCount="83">
  <si>
    <t>7.64639999999979E-002</t>
  </si>
  <si>
    <t>-3.68878778374312+1.9560763855098i</t>
  </si>
  <si>
    <t>0.253553390593274+0.512132034355964i</t>
  </si>
  <si>
    <t>-0.33111490998599+0.304887377208773i</t>
  </si>
  <si>
    <t>0.5i</t>
  </si>
  <si>
    <t>-3.04074589289878E-002+0.114937883547608i</t>
  </si>
  <si>
    <t>-0.453553390593274-8.78679656440355E-002i</t>
  </si>
  <si>
    <t>-0.349689847341907+0.166126891848626i</t>
  </si>
  <si>
    <t>-9.99999999999996E-002</t>
  </si>
  <si>
    <t>-0.349689847341909-0.166126891848629i</t>
  </si>
  <si>
    <t>-0.453553390593274+8.78679656440365E-002i</t>
  </si>
  <si>
    <t>-3.0407458928986E-002-0.11493788354761i</t>
  </si>
  <si>
    <t>-0.5i</t>
  </si>
  <si>
    <t>-0.331114909985988-0.304887377208774i</t>
  </si>
  <si>
    <t>0.253553390593273-0.512132034355965i</t>
  </si>
  <si>
    <t>-3.68878778374312-1.95607638550979i</t>
  </si>
  <si>
    <t>0.0764639999999979</t>
  </si>
  <si>
    <t>-3.68878778374312-1.9560763855098i</t>
  </si>
  <si>
    <t>0.253553390593274-0.512132034355964i</t>
  </si>
  <si>
    <t>-0.33111490998599-0.304887377208773i</t>
  </si>
  <si>
    <t>-0.0304074589289878-0.114937883547608i</t>
  </si>
  <si>
    <t>-0.453553390593274+0.0878679656440355i</t>
  </si>
  <si>
    <t>-0.349689847341907-0.166126891848626i</t>
  </si>
  <si>
    <t>-0.0999999999999996</t>
  </si>
  <si>
    <t>-0.349689847341909+0.166126891848629i</t>
  </si>
  <si>
    <t>-0.453553390593274-0.0878679656440365i</t>
  </si>
  <si>
    <t>-0.030407458928986+0.11493788354761i</t>
  </si>
  <si>
    <t>-0.331114909985988+0.304887377208774i</t>
  </si>
  <si>
    <t>0.253553390593273+0.512132034355965i</t>
  </si>
  <si>
    <t>-3.68878778374312+1.95607638550979i</t>
  </si>
  <si>
    <t>DFT transformed data</t>
    <phoneticPr fontId="1" type="noConversion"/>
  </si>
  <si>
    <t> conjugate complex</t>
  </si>
  <si>
    <t>p</t>
    <phoneticPr fontId="1" type="noConversion"/>
  </si>
  <si>
    <t>frequency </t>
  </si>
  <si>
    <t>uk</t>
    <phoneticPr fontId="1" type="noConversion"/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</si>
  <si>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</si>
  <si>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</si>
  <si>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</si>
  <si>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</si>
  <si>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</si>
  <si>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</si>
  <si>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</si>
  <si>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</si>
  <si>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</si>
  <si>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</si>
  <si>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</si>
  <si>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</si>
  <si>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</si>
  <si>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</si>
  <si>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mean</t>
    <phoneticPr fontId="1" type="noConversion"/>
  </si>
  <si>
    <t>0</t>
  </si>
  <si>
    <t>-13.2399484456236+1.084937087449i</t>
  </si>
  <si>
    <t>-6.6204581464245-7.1334523779156i</t>
  </si>
  <si>
    <t>0.686814708528297-8.26678743714013i</t>
  </si>
  <si>
    <t>5.4-5.1i</t>
  </si>
  <si>
    <t>6.01268022808335-0.541304037546228i</t>
  </si>
  <si>
    <t>3.42045814642449+2.46654762208439i</t>
  </si>
  <si>
    <t>0.140453509011945+2.41042048704288i</t>
  </si>
  <si>
    <t>-1.3</t>
  </si>
  <si>
    <t>0.140453509011939-2.41042048704289i</t>
  </si>
  <si>
    <t>3.42045814642449-2.4665476220844i</t>
  </si>
  <si>
    <t>6.01268022808336+0.541304037546206i</t>
  </si>
  <si>
    <t>5.4+5.1i</t>
  </si>
  <si>
    <t>0.686814708528329+8.26678743714012i</t>
  </si>
  <si>
    <t>-6.62045814642448+7.13345237791562i</t>
  </si>
  <si>
    <t>-13.2399484456236-1.08493708744896i</t>
  </si>
  <si>
    <t>us</t>
    <phoneticPr fontId="1" type="noConversion"/>
  </si>
  <si>
    <t>7.80485384858347-21.614676142973i</t>
  </si>
  <si>
    <t>4.52512626584707-21.3601551083915i</t>
  </si>
  <si>
    <t>7.59648362055777-16.3283723327423i</t>
  </si>
  <si>
    <t>11.8-10.3i</t>
  </si>
  <si>
    <t>11.4319435041884-4.24065229673982i</t>
  </si>
  <si>
    <t>9.47487373415291-0.560155108391497i</t>
  </si>
  <si>
    <t>5.56671902667031-0.326956106970449i</t>
  </si>
  <si>
    <t>4.1</t>
  </si>
  <si>
    <t>5.56671902667032+0.326956106970444i</t>
  </si>
  <si>
    <t>9.47487373415292+0.560155108391482i</t>
  </si>
  <si>
    <t>11.4319435041884+4.2406522967398i</t>
  </si>
  <si>
    <t>11.8+10.3i</t>
  </si>
  <si>
    <t>7.59648362055781+16.3283723327423i</t>
  </si>
  <si>
    <t>4.52512626584711+21.3601551083915i</t>
  </si>
  <si>
    <t>7.80485384858353+21.614676142973i</t>
  </si>
  <si>
    <t>frequency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</si>
</sst>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2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2A72-9C7E-4327-AC15-7D1649E33CD5}">
  <dimension ref="A1:K34"/>
  <sheetViews>
    <sheetView workbookViewId="0">
      <selection activeCell="K1" sqref="K1:K17"/>
    </sheetView>
  </sheetViews>
  <sheetFormatPr defaultRowHeight="13.8" x14ac:dyDescent="0.25"/>
  <cols>
    <col min="8" max="8" width="39.33203125" customWidth="1"/>
    <col min="9" max="9" width="35.33203125" customWidth="1"/>
    <col min="10" max="10" width="18.88671875" customWidth="1"/>
    <col min="11" max="11" width="20.44140625" customWidth="1"/>
  </cols>
  <sheetData>
    <row r="1" spans="1:11" x14ac:dyDescent="0.25">
      <c r="B1" t="s">
        <v>34</v>
      </c>
      <c r="E1" t="s">
        <v>49</v>
      </c>
      <c r="H1" t="s">
        <v>30</v>
      </c>
      <c r="I1" t="s">
        <v>31</v>
      </c>
      <c r="J1" t="s">
        <v>32</v>
      </c>
      <c r="K1" t="s">
        <v>82</v>
      </c>
    </row>
    <row r="2" spans="1:11" x14ac:dyDescent="0.25">
      <c r="A2" t="s">
        <v>35</v>
      </c>
      <c r="B2">
        <v>3.9</v>
      </c>
      <c r="D2">
        <v>3.9</v>
      </c>
      <c r="E2">
        <f>AVERAGE(D2:D17)</f>
        <v>4.5062500000000005</v>
      </c>
      <c r="F2">
        <f>D2-4.50625</f>
        <v>-0.60624999999999973</v>
      </c>
      <c r="H2" t="s">
        <v>50</v>
      </c>
      <c r="I2" t="str">
        <f>IMCONJUGATE(H2)</f>
        <v>0</v>
      </c>
      <c r="J2" s="1" t="str">
        <f>IMPRODUCT(H2,I2)</f>
        <v>0</v>
      </c>
      <c r="K2" s="1">
        <v>6.25E-2</v>
      </c>
    </row>
    <row r="3" spans="1:11" x14ac:dyDescent="0.25">
      <c r="A3" t="s">
        <v>36</v>
      </c>
      <c r="B3">
        <v>3.8</v>
      </c>
      <c r="D3">
        <v>3.8</v>
      </c>
      <c r="F3">
        <f t="shared" ref="F3:F17" si="0">D3-4.50625</f>
        <v>-0.70624999999999982</v>
      </c>
      <c r="H3" t="s">
        <v>51</v>
      </c>
      <c r="I3" t="str">
        <f t="shared" ref="I3:I17" si="1">IMCONJUGATE(H3)</f>
        <v>-13.2399484456236-1.084937087449i</v>
      </c>
      <c r="J3" s="1" t="str">
        <f t="shared" ref="J3:J17" si="2">IMPRODUCT(H3,I3)</f>
        <v>176.473323326493</v>
      </c>
      <c r="K3" s="1">
        <v>0.125</v>
      </c>
    </row>
    <row r="4" spans="1:11" x14ac:dyDescent="0.25">
      <c r="A4" t="s">
        <v>37</v>
      </c>
      <c r="B4">
        <v>4</v>
      </c>
      <c r="D4">
        <v>4</v>
      </c>
      <c r="F4">
        <f t="shared" si="0"/>
        <v>-0.50624999999999964</v>
      </c>
      <c r="H4" t="s">
        <v>52</v>
      </c>
      <c r="I4" t="str">
        <f t="shared" si="1"/>
        <v>-6.6204581464245+7.1334523779156i</v>
      </c>
      <c r="J4" s="1" t="str">
        <f t="shared" si="2"/>
        <v>94.7166088965483</v>
      </c>
      <c r="K4" s="1">
        <v>0.1875</v>
      </c>
    </row>
    <row r="5" spans="1:11" x14ac:dyDescent="0.25">
      <c r="A5" t="s">
        <v>38</v>
      </c>
      <c r="B5">
        <v>4.4000000000000004</v>
      </c>
      <c r="D5">
        <v>4.4000000000000004</v>
      </c>
      <c r="F5">
        <f t="shared" si="0"/>
        <v>-0.10624999999999929</v>
      </c>
      <c r="H5" t="s">
        <v>53</v>
      </c>
      <c r="I5" t="str">
        <f t="shared" si="1"/>
        <v>0.686814708528297+8.26678743714013i</v>
      </c>
      <c r="J5" s="1" t="str">
        <f t="shared" si="2"/>
        <v>68.8114889747087</v>
      </c>
      <c r="K5" s="1">
        <v>0.25</v>
      </c>
    </row>
    <row r="6" spans="1:11" x14ac:dyDescent="0.25">
      <c r="A6" t="s">
        <v>39</v>
      </c>
      <c r="B6">
        <v>4.7</v>
      </c>
      <c r="D6">
        <v>4.7</v>
      </c>
      <c r="F6">
        <f t="shared" si="0"/>
        <v>0.19375000000000053</v>
      </c>
      <c r="H6" t="s">
        <v>54</v>
      </c>
      <c r="I6" t="str">
        <f t="shared" si="1"/>
        <v>5.4+5.1i</v>
      </c>
      <c r="J6" s="1" t="str">
        <f t="shared" si="2"/>
        <v>55.17</v>
      </c>
      <c r="K6" s="1">
        <v>0.3125</v>
      </c>
    </row>
    <row r="7" spans="1:11" x14ac:dyDescent="0.25">
      <c r="A7" t="s">
        <v>40</v>
      </c>
      <c r="B7">
        <v>4.9000000000000004</v>
      </c>
      <c r="D7">
        <v>4.9000000000000004</v>
      </c>
      <c r="F7">
        <f t="shared" si="0"/>
        <v>0.39375000000000071</v>
      </c>
      <c r="H7" t="s">
        <v>55</v>
      </c>
      <c r="I7" t="str">
        <f t="shared" si="1"/>
        <v>6.01268022808335+0.541304037546228i</v>
      </c>
      <c r="J7" s="1" t="str">
        <f t="shared" si="2"/>
        <v>36.4453335862483</v>
      </c>
      <c r="K7" s="1">
        <v>0.375</v>
      </c>
    </row>
    <row r="8" spans="1:11" x14ac:dyDescent="0.25">
      <c r="A8" t="s">
        <v>41</v>
      </c>
      <c r="B8">
        <v>5.0999999999999996</v>
      </c>
      <c r="D8">
        <v>5.0999999999999996</v>
      </c>
      <c r="F8">
        <f t="shared" si="0"/>
        <v>0.59375</v>
      </c>
      <c r="H8" t="s">
        <v>56</v>
      </c>
      <c r="I8" t="str">
        <f t="shared" si="1"/>
        <v>3.42045814642449-2.46654762208439i</v>
      </c>
      <c r="J8" s="1" t="str">
        <f t="shared" si="2"/>
        <v>17.7833911034518</v>
      </c>
      <c r="K8" s="1">
        <v>0.4375</v>
      </c>
    </row>
    <row r="9" spans="1:11" x14ac:dyDescent="0.25">
      <c r="A9" t="s">
        <v>42</v>
      </c>
      <c r="B9">
        <v>5.3</v>
      </c>
      <c r="D9">
        <v>5.3</v>
      </c>
      <c r="F9">
        <f t="shared" si="0"/>
        <v>0.79375000000000018</v>
      </c>
      <c r="H9" t="s">
        <v>57</v>
      </c>
      <c r="I9" t="str">
        <f t="shared" si="1"/>
        <v>0.140453509011945-2.41042048704288i</v>
      </c>
      <c r="J9" s="1" t="str">
        <f t="shared" si="2"/>
        <v>5.8298541125498</v>
      </c>
      <c r="K9" s="1">
        <v>0.5</v>
      </c>
    </row>
    <row r="10" spans="1:11" x14ac:dyDescent="0.25">
      <c r="A10" t="s">
        <v>43</v>
      </c>
      <c r="B10">
        <v>5.5</v>
      </c>
      <c r="D10">
        <v>5.5</v>
      </c>
      <c r="F10">
        <f t="shared" si="0"/>
        <v>0.99375000000000036</v>
      </c>
      <c r="H10" t="s">
        <v>58</v>
      </c>
      <c r="I10" t="str">
        <f t="shared" si="1"/>
        <v>-1.3</v>
      </c>
      <c r="J10" s="1" t="str">
        <f t="shared" si="2"/>
        <v>1.69</v>
      </c>
      <c r="K10" s="1">
        <v>0.5625</v>
      </c>
    </row>
    <row r="11" spans="1:11" x14ac:dyDescent="0.25">
      <c r="A11" t="s">
        <v>44</v>
      </c>
      <c r="B11">
        <v>5.7</v>
      </c>
      <c r="D11">
        <v>5.7</v>
      </c>
      <c r="F11">
        <f t="shared" si="0"/>
        <v>1.1937500000000005</v>
      </c>
      <c r="H11" t="s">
        <v>59</v>
      </c>
      <c r="I11" t="str">
        <f t="shared" si="1"/>
        <v>0.140453509011939+2.41042048704289i</v>
      </c>
      <c r="J11" s="1" t="str">
        <f t="shared" si="2"/>
        <v>5.82985411254985</v>
      </c>
      <c r="K11" s="1">
        <v>0.625</v>
      </c>
    </row>
    <row r="12" spans="1:11" x14ac:dyDescent="0.25">
      <c r="A12" t="s">
        <v>45</v>
      </c>
      <c r="B12">
        <v>5.9</v>
      </c>
      <c r="D12">
        <v>5.9</v>
      </c>
      <c r="F12">
        <f t="shared" si="0"/>
        <v>1.3937500000000007</v>
      </c>
      <c r="H12" t="s">
        <v>60</v>
      </c>
      <c r="I12" t="str">
        <f t="shared" si="1"/>
        <v>3.42045814642449+2.4665476220844i</v>
      </c>
      <c r="J12" s="1" t="str">
        <f t="shared" si="2"/>
        <v>17.7833911034519</v>
      </c>
      <c r="K12" s="1">
        <v>0.6875</v>
      </c>
    </row>
    <row r="13" spans="1:11" x14ac:dyDescent="0.25">
      <c r="A13" t="s">
        <v>46</v>
      </c>
      <c r="B13">
        <v>6.1</v>
      </c>
      <c r="D13">
        <v>6.1</v>
      </c>
      <c r="F13">
        <f t="shared" si="0"/>
        <v>1.59375</v>
      </c>
      <c r="H13" t="s">
        <v>61</v>
      </c>
      <c r="I13" t="str">
        <f t="shared" si="1"/>
        <v>6.01268022808336-0.541304037546206i</v>
      </c>
      <c r="J13" s="1" t="str">
        <f t="shared" si="2"/>
        <v>36.4453335862484</v>
      </c>
      <c r="K13" s="1">
        <v>0.75</v>
      </c>
    </row>
    <row r="14" spans="1:11" x14ac:dyDescent="0.25">
      <c r="A14" t="s">
        <v>47</v>
      </c>
      <c r="B14">
        <v>6.3</v>
      </c>
      <c r="D14">
        <v>6.3</v>
      </c>
      <c r="F14">
        <f t="shared" si="0"/>
        <v>1.7937500000000002</v>
      </c>
      <c r="H14" t="s">
        <v>62</v>
      </c>
      <c r="I14" t="str">
        <f t="shared" si="1"/>
        <v>5.4-5.1i</v>
      </c>
      <c r="J14" s="1" t="str">
        <f t="shared" si="2"/>
        <v>55.17</v>
      </c>
      <c r="K14" s="1">
        <v>0.8125</v>
      </c>
    </row>
    <row r="15" spans="1:11" x14ac:dyDescent="0.25">
      <c r="A15" t="s">
        <v>48</v>
      </c>
      <c r="B15">
        <v>6.5</v>
      </c>
      <c r="D15">
        <v>6.5</v>
      </c>
      <c r="F15">
        <f t="shared" si="0"/>
        <v>1.9937500000000004</v>
      </c>
      <c r="H15" t="s">
        <v>63</v>
      </c>
      <c r="I15" t="str">
        <f t="shared" si="1"/>
        <v>0.686814708528329-8.26678743714012i</v>
      </c>
      <c r="J15" s="1" t="str">
        <f t="shared" si="2"/>
        <v>68.8114889747086</v>
      </c>
      <c r="K15" s="1">
        <v>0.875</v>
      </c>
    </row>
    <row r="16" spans="1:11" x14ac:dyDescent="0.25">
      <c r="D16">
        <v>0</v>
      </c>
      <c r="F16">
        <f t="shared" si="0"/>
        <v>-4.5062499999999996</v>
      </c>
      <c r="H16" t="s">
        <v>64</v>
      </c>
      <c r="I16" t="str">
        <f t="shared" si="1"/>
        <v>-6.62045814642448-7.13345237791562i</v>
      </c>
      <c r="J16" s="1" t="str">
        <f t="shared" si="2"/>
        <v>94.7166088965483</v>
      </c>
      <c r="K16" s="1">
        <v>0.9375</v>
      </c>
    </row>
    <row r="17" spans="1:11" x14ac:dyDescent="0.25">
      <c r="D17">
        <v>0</v>
      </c>
      <c r="F17">
        <f t="shared" si="0"/>
        <v>-4.5062499999999996</v>
      </c>
      <c r="H17" t="s">
        <v>65</v>
      </c>
      <c r="I17" t="str">
        <f t="shared" si="1"/>
        <v>-13.2399484456236+1.08493708744896i</v>
      </c>
      <c r="J17" s="1" t="str">
        <f t="shared" si="2"/>
        <v>176.473323326493</v>
      </c>
      <c r="K17" s="1">
        <v>1</v>
      </c>
    </row>
    <row r="19" spans="1:11" x14ac:dyDescent="0.25">
      <c r="A19" s="2"/>
      <c r="B19" s="1"/>
    </row>
    <row r="20" spans="1:11" x14ac:dyDescent="0.25">
      <c r="A20" s="2"/>
      <c r="B20" s="1"/>
    </row>
    <row r="21" spans="1:11" x14ac:dyDescent="0.25">
      <c r="A21" s="2"/>
      <c r="B21" s="1"/>
    </row>
    <row r="22" spans="1:11" x14ac:dyDescent="0.25">
      <c r="A22" s="2"/>
      <c r="B22" s="1"/>
    </row>
    <row r="23" spans="1:11" x14ac:dyDescent="0.25">
      <c r="A23" s="2"/>
      <c r="B23" s="1"/>
    </row>
    <row r="24" spans="1:11" x14ac:dyDescent="0.25">
      <c r="A24" s="2"/>
      <c r="B24" s="1"/>
    </row>
    <row r="25" spans="1:11" x14ac:dyDescent="0.25">
      <c r="A25" s="2"/>
      <c r="B25" s="1"/>
    </row>
    <row r="26" spans="1:11" x14ac:dyDescent="0.25">
      <c r="A26" s="2"/>
      <c r="B26" s="1"/>
    </row>
    <row r="27" spans="1:11" x14ac:dyDescent="0.25">
      <c r="A27" s="2"/>
      <c r="B27" s="1"/>
    </row>
    <row r="28" spans="1:11" x14ac:dyDescent="0.25">
      <c r="A28" s="2"/>
      <c r="B28" s="1"/>
    </row>
    <row r="29" spans="1:11" x14ac:dyDescent="0.25">
      <c r="A29" s="2"/>
      <c r="B29" s="1"/>
    </row>
    <row r="30" spans="1:11" x14ac:dyDescent="0.25">
      <c r="A30" s="2"/>
      <c r="B30" s="1"/>
    </row>
    <row r="31" spans="1:11" x14ac:dyDescent="0.25">
      <c r="A31" s="2"/>
      <c r="B31" s="1"/>
    </row>
    <row r="32" spans="1:11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46A3-80CA-49C7-91C9-E3B4CC1A03C4}">
  <dimension ref="A1:K35"/>
  <sheetViews>
    <sheetView tabSelected="1" workbookViewId="0">
      <selection activeCell="F30" sqref="F30"/>
    </sheetView>
  </sheetViews>
  <sheetFormatPr defaultRowHeight="13.8" x14ac:dyDescent="0.25"/>
  <cols>
    <col min="8" max="8" width="32.88671875" customWidth="1"/>
    <col min="9" max="9" width="33.33203125" customWidth="1"/>
    <col min="10" max="10" width="30.5546875" customWidth="1"/>
  </cols>
  <sheetData>
    <row r="1" spans="1:11" x14ac:dyDescent="0.25">
      <c r="B1" t="s">
        <v>66</v>
      </c>
      <c r="I1" t="s">
        <v>31</v>
      </c>
      <c r="J1" t="s">
        <v>32</v>
      </c>
      <c r="K1" t="s">
        <v>33</v>
      </c>
    </row>
    <row r="2" spans="1:11" x14ac:dyDescent="0.25">
      <c r="A2" t="s">
        <v>35</v>
      </c>
      <c r="B2">
        <v>14.8</v>
      </c>
      <c r="D2">
        <v>14.8</v>
      </c>
      <c r="E2">
        <f>AVERAGE(D2:D17)</f>
        <v>7.2687500000000007</v>
      </c>
      <c r="F2">
        <f>D2-7.26875</f>
        <v>7.5312500000000009</v>
      </c>
      <c r="H2" t="s">
        <v>50</v>
      </c>
      <c r="I2" t="str">
        <f>IMCONJUGATE(H2)</f>
        <v>0</v>
      </c>
      <c r="J2" t="str">
        <f>IMPRODUCT(H2,I2)</f>
        <v>0</v>
      </c>
      <c r="K2">
        <v>6.25E-2</v>
      </c>
    </row>
    <row r="3" spans="1:11" x14ac:dyDescent="0.25">
      <c r="A3" t="s">
        <v>36</v>
      </c>
      <c r="B3">
        <v>13.3</v>
      </c>
      <c r="D3">
        <v>13.3</v>
      </c>
      <c r="F3">
        <f t="shared" ref="F3:F17" si="0">D3-7.26875</f>
        <v>6.0312500000000009</v>
      </c>
      <c r="H3" t="s">
        <v>67</v>
      </c>
      <c r="I3" t="str">
        <f t="shared" ref="I3:I17" si="1">IMCONJUGATE(H3)</f>
        <v>7.80485384858347+21.614676142973i</v>
      </c>
      <c r="J3" t="str">
        <f t="shared" ref="J3:J17" si="2">IMPRODUCT(H3,I3)</f>
        <v>528.109968363354</v>
      </c>
      <c r="K3">
        <v>0.125</v>
      </c>
    </row>
    <row r="4" spans="1:11" x14ac:dyDescent="0.25">
      <c r="A4" t="s">
        <v>37</v>
      </c>
      <c r="B4">
        <v>11.1</v>
      </c>
      <c r="D4">
        <v>11.1</v>
      </c>
      <c r="F4">
        <f t="shared" si="0"/>
        <v>3.8312499999999998</v>
      </c>
      <c r="H4" t="s">
        <v>68</v>
      </c>
      <c r="I4" t="str">
        <f t="shared" si="1"/>
        <v>4.52512626584707+21.3601551083915i</v>
      </c>
      <c r="J4" t="str">
        <f t="shared" si="2"/>
        <v>476.732993976402</v>
      </c>
      <c r="K4">
        <v>0.1875</v>
      </c>
    </row>
    <row r="5" spans="1:11" x14ac:dyDescent="0.25">
      <c r="A5" t="s">
        <v>38</v>
      </c>
      <c r="B5">
        <v>10.199999999999999</v>
      </c>
      <c r="D5">
        <v>10.199999999999999</v>
      </c>
      <c r="F5">
        <f t="shared" si="0"/>
        <v>2.9312499999999995</v>
      </c>
      <c r="H5" t="s">
        <v>69</v>
      </c>
      <c r="I5" t="str">
        <f t="shared" si="1"/>
        <v>7.59648362055777+16.3283723327423i</v>
      </c>
      <c r="J5" t="str">
        <f t="shared" si="2"/>
        <v>324.322306434067</v>
      </c>
      <c r="K5">
        <v>0.25</v>
      </c>
    </row>
    <row r="6" spans="1:11" x14ac:dyDescent="0.25">
      <c r="A6" t="s">
        <v>39</v>
      </c>
      <c r="B6">
        <v>8.4</v>
      </c>
      <c r="D6">
        <v>8.4</v>
      </c>
      <c r="F6">
        <f t="shared" si="0"/>
        <v>1.1312500000000005</v>
      </c>
      <c r="H6" t="s">
        <v>70</v>
      </c>
      <c r="I6" t="str">
        <f t="shared" si="1"/>
        <v>11.8+10.3i</v>
      </c>
      <c r="J6" t="str">
        <f t="shared" si="2"/>
        <v>245.33</v>
      </c>
      <c r="K6">
        <v>0.3125</v>
      </c>
    </row>
    <row r="7" spans="1:11" x14ac:dyDescent="0.25">
      <c r="A7" t="s">
        <v>40</v>
      </c>
      <c r="B7">
        <v>7.8</v>
      </c>
      <c r="D7">
        <v>7.8</v>
      </c>
      <c r="F7">
        <f t="shared" si="0"/>
        <v>0.53125</v>
      </c>
      <c r="H7" t="s">
        <v>71</v>
      </c>
      <c r="I7" t="str">
        <f t="shared" si="1"/>
        <v>11.4319435041884+4.24065229673982i</v>
      </c>
      <c r="J7" t="str">
        <f t="shared" si="2"/>
        <v>148.6724641848</v>
      </c>
      <c r="K7">
        <v>0.375</v>
      </c>
    </row>
    <row r="8" spans="1:11" x14ac:dyDescent="0.25">
      <c r="A8" t="s">
        <v>41</v>
      </c>
      <c r="B8">
        <v>6.9</v>
      </c>
      <c r="D8">
        <v>6.9</v>
      </c>
      <c r="F8">
        <f t="shared" si="0"/>
        <v>-0.36874999999999947</v>
      </c>
      <c r="H8" t="s">
        <v>72</v>
      </c>
      <c r="I8" t="str">
        <f t="shared" si="1"/>
        <v>9.47487373415291+0.560155108391497i</v>
      </c>
      <c r="J8" t="str">
        <f t="shared" si="2"/>
        <v>90.0870060235978</v>
      </c>
      <c r="K8">
        <v>0.4375</v>
      </c>
    </row>
    <row r="9" spans="1:11" x14ac:dyDescent="0.25">
      <c r="A9" t="s">
        <v>42</v>
      </c>
      <c r="B9">
        <v>6.7</v>
      </c>
      <c r="D9">
        <v>6.7</v>
      </c>
      <c r="F9">
        <f t="shared" si="0"/>
        <v>-0.56874999999999964</v>
      </c>
      <c r="H9" t="s">
        <v>73</v>
      </c>
      <c r="I9" t="str">
        <f t="shared" si="1"/>
        <v>5.56671902667031+0.326956106970449i</v>
      </c>
      <c r="J9" t="str">
        <f t="shared" si="2"/>
        <v>31.0952610177785</v>
      </c>
      <c r="K9">
        <v>0.5</v>
      </c>
    </row>
    <row r="10" spans="1:11" x14ac:dyDescent="0.25">
      <c r="A10" t="s">
        <v>43</v>
      </c>
      <c r="B10">
        <v>6.7</v>
      </c>
      <c r="D10">
        <v>6.7</v>
      </c>
      <c r="F10">
        <f t="shared" si="0"/>
        <v>-0.56874999999999964</v>
      </c>
      <c r="H10" t="s">
        <v>74</v>
      </c>
      <c r="I10" t="str">
        <f t="shared" si="1"/>
        <v>4.1</v>
      </c>
      <c r="J10" t="str">
        <f t="shared" si="2"/>
        <v>16.81</v>
      </c>
      <c r="K10">
        <v>0.5625</v>
      </c>
    </row>
    <row r="11" spans="1:11" x14ac:dyDescent="0.25">
      <c r="A11" t="s">
        <v>44</v>
      </c>
      <c r="B11">
        <v>6.3</v>
      </c>
      <c r="D11">
        <v>6.3</v>
      </c>
      <c r="F11">
        <f t="shared" si="0"/>
        <v>-0.96875</v>
      </c>
      <c r="H11" t="s">
        <v>75</v>
      </c>
      <c r="I11" t="str">
        <f t="shared" si="1"/>
        <v>5.56671902667032-0.326956106970444i</v>
      </c>
      <c r="J11" t="str">
        <f t="shared" si="2"/>
        <v>31.0952610177786</v>
      </c>
      <c r="K11">
        <v>0.625</v>
      </c>
    </row>
    <row r="12" spans="1:11" x14ac:dyDescent="0.25">
      <c r="A12" t="s">
        <v>45</v>
      </c>
      <c r="B12">
        <v>6.2</v>
      </c>
      <c r="D12">
        <v>6.2</v>
      </c>
      <c r="F12">
        <f t="shared" si="0"/>
        <v>-1.0687499999999996</v>
      </c>
      <c r="H12" t="s">
        <v>76</v>
      </c>
      <c r="I12" t="str">
        <f t="shared" si="1"/>
        <v>9.47487373415292-0.560155108391482i</v>
      </c>
      <c r="J12" t="str">
        <f t="shared" si="2"/>
        <v>90.087006023598</v>
      </c>
      <c r="K12">
        <v>0.6875</v>
      </c>
    </row>
    <row r="13" spans="1:11" x14ac:dyDescent="0.25">
      <c r="A13" t="s">
        <v>46</v>
      </c>
      <c r="B13">
        <v>6</v>
      </c>
      <c r="D13">
        <v>6</v>
      </c>
      <c r="F13">
        <f t="shared" si="0"/>
        <v>-1.2687499999999998</v>
      </c>
      <c r="H13" t="s">
        <v>77</v>
      </c>
      <c r="I13" t="str">
        <f t="shared" si="1"/>
        <v>11.4319435041884-4.2406522967398i</v>
      </c>
      <c r="J13" t="str">
        <f t="shared" si="2"/>
        <v>148.6724641848</v>
      </c>
      <c r="K13">
        <v>0.75</v>
      </c>
    </row>
    <row r="14" spans="1:11" x14ac:dyDescent="0.25">
      <c r="A14" t="s">
        <v>47</v>
      </c>
      <c r="B14">
        <v>6.1</v>
      </c>
      <c r="D14">
        <v>6.1</v>
      </c>
      <c r="F14">
        <f t="shared" si="0"/>
        <v>-1.1687500000000002</v>
      </c>
      <c r="H14" t="s">
        <v>78</v>
      </c>
      <c r="I14" t="str">
        <f t="shared" si="1"/>
        <v>11.8-10.3i</v>
      </c>
      <c r="J14" t="str">
        <f t="shared" si="2"/>
        <v>245.33</v>
      </c>
      <c r="K14">
        <v>0.8125</v>
      </c>
    </row>
    <row r="15" spans="1:11" x14ac:dyDescent="0.25">
      <c r="A15" t="s">
        <v>48</v>
      </c>
      <c r="B15">
        <v>5.8</v>
      </c>
      <c r="D15">
        <v>5.8</v>
      </c>
      <c r="F15">
        <f t="shared" si="0"/>
        <v>-1.46875</v>
      </c>
      <c r="H15" t="s">
        <v>79</v>
      </c>
      <c r="I15" t="str">
        <f t="shared" si="1"/>
        <v>7.59648362055781-16.3283723327423i</v>
      </c>
      <c r="J15" t="str">
        <f t="shared" si="2"/>
        <v>324.322306434067</v>
      </c>
      <c r="K15">
        <v>0.875</v>
      </c>
    </row>
    <row r="16" spans="1:11" x14ac:dyDescent="0.25">
      <c r="D16">
        <v>0</v>
      </c>
      <c r="F16">
        <f t="shared" si="0"/>
        <v>-7.2687499999999998</v>
      </c>
      <c r="H16" t="s">
        <v>80</v>
      </c>
      <c r="I16" t="str">
        <f t="shared" si="1"/>
        <v>4.52512626584711-21.3601551083915i</v>
      </c>
      <c r="J16" t="str">
        <f t="shared" si="2"/>
        <v>476.732993976403</v>
      </c>
      <c r="K16">
        <v>0.9375</v>
      </c>
    </row>
    <row r="17" spans="1:11" x14ac:dyDescent="0.25">
      <c r="D17">
        <v>0</v>
      </c>
      <c r="F17">
        <f t="shared" si="0"/>
        <v>-7.2687499999999998</v>
      </c>
      <c r="H17" t="s">
        <v>81</v>
      </c>
      <c r="I17" t="str">
        <f t="shared" si="1"/>
        <v>7.80485384858353-21.614676142973i</v>
      </c>
      <c r="J17" t="str">
        <f t="shared" si="2"/>
        <v>528.109968363355</v>
      </c>
      <c r="K17">
        <v>1</v>
      </c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  <row r="30" spans="1:11" x14ac:dyDescent="0.25">
      <c r="A30" s="2"/>
    </row>
    <row r="31" spans="1:11" x14ac:dyDescent="0.25">
      <c r="A31" s="2"/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1" sqref="C1:C1048576"/>
    </sheetView>
  </sheetViews>
  <sheetFormatPr defaultRowHeight="13.8" x14ac:dyDescent="0.25"/>
  <cols>
    <col min="1" max="1" width="21.21875" customWidth="1"/>
    <col min="2" max="2" width="32.44140625" customWidth="1"/>
    <col min="3" max="3" width="20.44140625" customWidth="1"/>
    <col min="4" max="4" width="24.77734375" customWidth="1"/>
  </cols>
  <sheetData>
    <row r="1" spans="1:4" x14ac:dyDescent="0.25">
      <c r="A1" t="s">
        <v>30</v>
      </c>
      <c r="B1" t="s">
        <v>31</v>
      </c>
      <c r="C1" t="s">
        <v>33</v>
      </c>
      <c r="D1" t="s">
        <v>32</v>
      </c>
    </row>
    <row r="2" spans="1:4" x14ac:dyDescent="0.25">
      <c r="A2" t="s">
        <v>0</v>
      </c>
      <c r="B2" t="s">
        <v>16</v>
      </c>
      <c r="C2">
        <v>6.25E-2</v>
      </c>
      <c r="D2">
        <v>3.6542145599998001E-4</v>
      </c>
    </row>
    <row r="3" spans="1:4" x14ac:dyDescent="0.25">
      <c r="A3" t="s">
        <v>1</v>
      </c>
      <c r="B3" t="s">
        <v>17</v>
      </c>
      <c r="C3">
        <v>0.125</v>
      </c>
      <c r="D3">
        <v>1.0895868837150999</v>
      </c>
    </row>
    <row r="4" spans="1:4" x14ac:dyDescent="0.25">
      <c r="A4" t="s">
        <v>2</v>
      </c>
      <c r="B4" t="s">
        <v>18</v>
      </c>
      <c r="C4">
        <v>0.1875</v>
      </c>
      <c r="D4">
        <v>2.041053390593275E-2</v>
      </c>
    </row>
    <row r="5" spans="1:4" x14ac:dyDescent="0.25">
      <c r="A5" t="s">
        <v>3</v>
      </c>
      <c r="B5" t="s">
        <v>19</v>
      </c>
      <c r="C5">
        <v>0.25</v>
      </c>
      <c r="D5">
        <v>1.2662087274767187E-2</v>
      </c>
    </row>
    <row r="6" spans="1:4" x14ac:dyDescent="0.25">
      <c r="A6" t="s">
        <v>4</v>
      </c>
      <c r="B6" t="s">
        <v>12</v>
      </c>
      <c r="C6">
        <v>0.3125</v>
      </c>
      <c r="D6">
        <v>1.5625E-2</v>
      </c>
    </row>
    <row r="7" spans="1:4" x14ac:dyDescent="0.25">
      <c r="A7" t="s">
        <v>5</v>
      </c>
      <c r="B7" t="s">
        <v>20</v>
      </c>
      <c r="C7">
        <v>0.375</v>
      </c>
      <c r="D7">
        <v>8.8345816455760002E-4</v>
      </c>
    </row>
    <row r="8" spans="1:4" x14ac:dyDescent="0.25">
      <c r="A8" t="s">
        <v>6</v>
      </c>
      <c r="B8" t="s">
        <v>21</v>
      </c>
      <c r="C8">
        <v>0.4375</v>
      </c>
      <c r="D8">
        <v>1.333946609406725E-2</v>
      </c>
    </row>
    <row r="9" spans="1:4" x14ac:dyDescent="0.25">
      <c r="A9" t="s">
        <v>7</v>
      </c>
      <c r="B9" t="s">
        <v>22</v>
      </c>
      <c r="C9">
        <v>0.5</v>
      </c>
      <c r="D9">
        <v>9.3675708455806875E-3</v>
      </c>
    </row>
    <row r="10" spans="1:4" x14ac:dyDescent="0.25">
      <c r="A10" t="s">
        <v>8</v>
      </c>
      <c r="B10" t="s">
        <v>23</v>
      </c>
      <c r="C10">
        <v>0.5625</v>
      </c>
      <c r="D10">
        <v>6.2499999999999503E-4</v>
      </c>
    </row>
    <row r="11" spans="1:4" x14ac:dyDescent="0.25">
      <c r="A11" t="s">
        <v>9</v>
      </c>
      <c r="B11" t="s">
        <v>24</v>
      </c>
      <c r="C11">
        <v>0.625</v>
      </c>
      <c r="D11">
        <v>9.3675708455808748E-3</v>
      </c>
    </row>
    <row r="12" spans="1:4" x14ac:dyDescent="0.25">
      <c r="A12" t="s">
        <v>10</v>
      </c>
      <c r="B12" t="s">
        <v>25</v>
      </c>
      <c r="C12">
        <v>0.6875</v>
      </c>
      <c r="D12">
        <v>1.3339466094067312E-2</v>
      </c>
    </row>
    <row r="13" spans="1:4" x14ac:dyDescent="0.25">
      <c r="A13" t="s">
        <v>11</v>
      </c>
      <c r="B13" t="s">
        <v>26</v>
      </c>
      <c r="C13">
        <v>0.75</v>
      </c>
      <c r="D13">
        <v>8.8345816455761878E-4</v>
      </c>
    </row>
    <row r="14" spans="1:4" x14ac:dyDescent="0.25">
      <c r="A14" t="s">
        <v>12</v>
      </c>
      <c r="B14" t="s">
        <v>4</v>
      </c>
      <c r="C14">
        <v>0.8125</v>
      </c>
      <c r="D14">
        <v>1.5625E-2</v>
      </c>
    </row>
    <row r="15" spans="1:4" x14ac:dyDescent="0.25">
      <c r="A15" t="s">
        <v>13</v>
      </c>
      <c r="B15" t="s">
        <v>27</v>
      </c>
      <c r="C15">
        <v>0.875</v>
      </c>
      <c r="D15">
        <v>1.2662087274767125E-2</v>
      </c>
    </row>
    <row r="16" spans="1:4" x14ac:dyDescent="0.25">
      <c r="A16" t="s">
        <v>14</v>
      </c>
      <c r="B16" t="s">
        <v>28</v>
      </c>
      <c r="C16">
        <v>0.9375</v>
      </c>
      <c r="D16">
        <v>2.041053390593275E-2</v>
      </c>
    </row>
    <row r="17" spans="1:4" x14ac:dyDescent="0.25">
      <c r="A17" t="s">
        <v>15</v>
      </c>
      <c r="B17" t="s">
        <v>29</v>
      </c>
      <c r="C17">
        <v>1</v>
      </c>
      <c r="D17">
        <v>1.0895868837150937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uk</vt:lpstr>
      <vt:lpstr>USA</vt:lpstr>
      <vt:lpstr>singapore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2015-06-05T18:19:34Z</dcterms:created>
  <dcterms:modified xsi:type="dcterms:W3CDTF">2021-09-22T02:18:31Z</dcterms:modified>
</cp:coreProperties>
</file>