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5384" windowHeight="8544"/>
  </bookViews>
  <sheets>
    <sheet name="Intense" sheetId="2" r:id="rId1"/>
    <sheet name="Light" sheetId="3" r:id="rId2"/>
    <sheet name="Summarized" sheetId="4" r:id="rId3"/>
  </sheets>
  <calcPr calcId="125725"/>
</workbook>
</file>

<file path=xl/calcChain.xml><?xml version="1.0" encoding="utf-8"?>
<calcChain xmlns="http://schemas.openxmlformats.org/spreadsheetml/2006/main">
  <c r="N4" i="3"/>
  <c r="N5"/>
  <c r="N6"/>
  <c r="N7"/>
  <c r="N9"/>
  <c r="N10"/>
  <c r="N11"/>
  <c r="N12"/>
  <c r="N13"/>
  <c r="N15"/>
  <c r="N16"/>
  <c r="N17"/>
  <c r="N18"/>
  <c r="N19"/>
  <c r="N3"/>
  <c r="K4"/>
  <c r="K5"/>
  <c r="K6"/>
  <c r="K7"/>
  <c r="K9"/>
  <c r="K10"/>
  <c r="K11"/>
  <c r="K12"/>
  <c r="K13"/>
  <c r="K15"/>
  <c r="K16"/>
  <c r="K17"/>
  <c r="K18"/>
  <c r="K19"/>
  <c r="K3"/>
  <c r="G20"/>
  <c r="K20" s="1"/>
  <c r="H20"/>
  <c r="N20" s="1"/>
  <c r="G14"/>
  <c r="K14" s="1"/>
  <c r="H14"/>
  <c r="N14" s="1"/>
  <c r="G8"/>
  <c r="K8" s="1"/>
  <c r="H8"/>
  <c r="N8" s="1"/>
  <c r="N4" i="2"/>
  <c r="N5"/>
  <c r="N6"/>
  <c r="N7"/>
  <c r="N8"/>
  <c r="N9"/>
  <c r="N10"/>
  <c r="N11"/>
  <c r="N12"/>
  <c r="N13"/>
  <c r="N14"/>
  <c r="N15"/>
  <c r="N16"/>
  <c r="N17"/>
  <c r="N18"/>
  <c r="N19"/>
  <c r="N20"/>
  <c r="N3"/>
  <c r="K4"/>
  <c r="K5"/>
  <c r="K6"/>
  <c r="K7"/>
  <c r="K8"/>
  <c r="K9"/>
  <c r="K10"/>
  <c r="K11"/>
  <c r="K12"/>
  <c r="K13"/>
  <c r="K14"/>
  <c r="K15"/>
  <c r="K16"/>
  <c r="K17"/>
  <c r="K18"/>
  <c r="K19"/>
  <c r="K20"/>
  <c r="K3"/>
</calcChain>
</file>

<file path=xl/sharedStrings.xml><?xml version="1.0" encoding="utf-8"?>
<sst xmlns="http://schemas.openxmlformats.org/spreadsheetml/2006/main" count="96" uniqueCount="53">
  <si>
    <t>Instance</t>
  </si>
  <si>
    <t>VNS</t>
  </si>
  <si>
    <t>PC</t>
  </si>
  <si>
    <t>TC</t>
  </si>
  <si>
    <t>WD</t>
  </si>
  <si>
    <t>Avg.</t>
  </si>
  <si>
    <t>I-20-A</t>
  </si>
  <si>
    <t>I-20-B</t>
  </si>
  <si>
    <t>I-20-C</t>
  </si>
  <si>
    <t>I-20-D</t>
  </si>
  <si>
    <t>I-20-E</t>
  </si>
  <si>
    <t>I-100-A</t>
  </si>
  <si>
    <t>I-100-B</t>
  </si>
  <si>
    <t>I-100-C</t>
  </si>
  <si>
    <t>I-100-D</t>
  </si>
  <si>
    <t>I-100-E</t>
  </si>
  <si>
    <t>I-500-A</t>
  </si>
  <si>
    <t>I-500-B</t>
  </si>
  <si>
    <t>I-500-C</t>
  </si>
  <si>
    <t>I-500-D</t>
  </si>
  <si>
    <t>I-500-E</t>
  </si>
  <si>
    <t>Initial solution</t>
  </si>
  <si>
    <t>Cplex Bound</t>
  </si>
  <si>
    <t>Avg. PC</t>
  </si>
  <si>
    <t>PC gap</t>
  </si>
  <si>
    <t>Max. PC</t>
  </si>
  <si>
    <t>Avg. TC</t>
  </si>
  <si>
    <t>TC gap</t>
  </si>
  <si>
    <t>Max. TC</t>
  </si>
  <si>
    <t>Avg. WD</t>
  </si>
  <si>
    <t>Min. WD</t>
  </si>
  <si>
    <t>Avg. Time(s)</t>
  </si>
  <si>
    <t>L-20-A</t>
  </si>
  <si>
    <t>L-20-B</t>
  </si>
  <si>
    <t>L-20-C</t>
  </si>
  <si>
    <t>L-20-D</t>
  </si>
  <si>
    <t>L-20-E</t>
  </si>
  <si>
    <t>L-100-A</t>
  </si>
  <si>
    <t>L-100-B</t>
  </si>
  <si>
    <t>L-100-C</t>
  </si>
  <si>
    <t>L-100-D</t>
  </si>
  <si>
    <t>L-100-E</t>
  </si>
  <si>
    <t>L-500-A</t>
  </si>
  <si>
    <t>L-500-B</t>
  </si>
  <si>
    <t>L-500-C</t>
  </si>
  <si>
    <t>L-500-D</t>
  </si>
  <si>
    <t>L-500-E</t>
  </si>
  <si>
    <t>I-20</t>
  </si>
  <si>
    <t>I-100</t>
  </si>
  <si>
    <t>I-500</t>
  </si>
  <si>
    <t>L-20</t>
  </si>
  <si>
    <t>L-100</t>
  </si>
  <si>
    <t>L-500</t>
  </si>
</sst>
</file>

<file path=xl/styles.xml><?xml version="1.0" encoding="utf-8"?>
<styleSheet xmlns="http://schemas.openxmlformats.org/spreadsheetml/2006/main">
  <numFmts count="1">
    <numFmt numFmtId="165" formatCode="0.0%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activeCell="J26" sqref="J26"/>
    </sheetView>
  </sheetViews>
  <sheetFormatPr defaultRowHeight="14.4"/>
  <cols>
    <col min="1" max="17" width="8.88671875" style="1"/>
    <col min="18" max="18" width="10.77734375" style="1" bestFit="1" customWidth="1"/>
    <col min="19" max="16384" width="8.88671875" style="1"/>
  </cols>
  <sheetData>
    <row r="1" spans="1:18">
      <c r="A1" s="2" t="s">
        <v>0</v>
      </c>
      <c r="C1" s="2" t="s">
        <v>21</v>
      </c>
      <c r="D1" s="2"/>
      <c r="E1" s="2"/>
      <c r="G1" s="2" t="s">
        <v>22</v>
      </c>
      <c r="H1" s="2"/>
      <c r="J1" s="2" t="s">
        <v>1</v>
      </c>
      <c r="K1" s="2"/>
      <c r="L1" s="2"/>
      <c r="M1" s="2"/>
      <c r="N1" s="2"/>
      <c r="O1" s="2"/>
      <c r="P1" s="2"/>
      <c r="Q1" s="2"/>
      <c r="R1" s="2"/>
    </row>
    <row r="2" spans="1:18">
      <c r="A2" s="2"/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</row>
    <row r="3" spans="1:18">
      <c r="A3" s="1" t="s">
        <v>6</v>
      </c>
      <c r="C3" s="3">
        <v>0.23499999999999999</v>
      </c>
      <c r="D3" s="3">
        <v>0.61799999999999999</v>
      </c>
      <c r="E3" s="1">
        <v>1762.8</v>
      </c>
      <c r="G3" s="3">
        <v>0.47099999999999997</v>
      </c>
      <c r="H3" s="3">
        <v>0.66400000000000003</v>
      </c>
      <c r="J3" s="3">
        <v>0.47099999999999997</v>
      </c>
      <c r="K3" s="3">
        <f>(G3-J3)/G3</f>
        <v>0</v>
      </c>
      <c r="L3" s="3">
        <v>0.47099999999999997</v>
      </c>
      <c r="M3" s="3">
        <v>0.6</v>
      </c>
      <c r="N3" s="3">
        <f>(H3-M3)/H3</f>
        <v>9.6385542168674773E-2</v>
      </c>
      <c r="O3" s="3">
        <v>0.6</v>
      </c>
      <c r="P3" s="1">
        <v>1527.3</v>
      </c>
      <c r="Q3" s="1">
        <v>1527</v>
      </c>
      <c r="R3" s="1">
        <v>5.8</v>
      </c>
    </row>
    <row r="4" spans="1:18">
      <c r="A4" s="1" t="s">
        <v>7</v>
      </c>
      <c r="C4" s="3">
        <v>0.45</v>
      </c>
      <c r="D4" s="3">
        <v>0.63500000000000001</v>
      </c>
      <c r="E4" s="1">
        <v>1126.2</v>
      </c>
      <c r="G4" s="3">
        <v>0.55000000000000004</v>
      </c>
      <c r="H4" s="3">
        <v>0.65200000000000002</v>
      </c>
      <c r="J4" s="3">
        <v>0.55000000000000004</v>
      </c>
      <c r="K4" s="3">
        <f t="shared" ref="K4:K20" si="0">(G4-J4)/G4</f>
        <v>0</v>
      </c>
      <c r="L4" s="3">
        <v>0.55000000000000004</v>
      </c>
      <c r="M4" s="3">
        <v>0.65200000000000002</v>
      </c>
      <c r="N4" s="3">
        <f t="shared" ref="N4:N20" si="1">(H4-M4)/H4</f>
        <v>0</v>
      </c>
      <c r="O4" s="3">
        <v>0.65200000000000002</v>
      </c>
      <c r="P4" s="1">
        <v>1229.2</v>
      </c>
      <c r="Q4" s="1">
        <v>1229.0999999999999</v>
      </c>
      <c r="R4" s="1">
        <v>6.3</v>
      </c>
    </row>
    <row r="5" spans="1:18">
      <c r="A5" s="1" t="s">
        <v>8</v>
      </c>
      <c r="C5" s="3">
        <v>0.36799999999999999</v>
      </c>
      <c r="D5" s="3">
        <v>0.68400000000000005</v>
      </c>
      <c r="E5" s="1">
        <v>2368.1</v>
      </c>
      <c r="G5" s="3">
        <v>0.47399999999999998</v>
      </c>
      <c r="H5" s="3">
        <v>0.70899999999999996</v>
      </c>
      <c r="J5" s="3">
        <v>0.42099999999999999</v>
      </c>
      <c r="K5" s="3">
        <f t="shared" si="0"/>
        <v>0.11181434599156118</v>
      </c>
      <c r="L5" s="3">
        <v>0.42099999999999999</v>
      </c>
      <c r="M5" s="3">
        <v>0.68400000000000005</v>
      </c>
      <c r="N5" s="3">
        <f t="shared" si="1"/>
        <v>3.5260930888575334E-2</v>
      </c>
      <c r="O5" s="3">
        <v>0.68400000000000005</v>
      </c>
      <c r="P5" s="1">
        <v>2006.7</v>
      </c>
      <c r="Q5" s="1">
        <v>2006.7</v>
      </c>
      <c r="R5" s="1">
        <v>6.9</v>
      </c>
    </row>
    <row r="6" spans="1:18">
      <c r="A6" s="1" t="s">
        <v>9</v>
      </c>
      <c r="C6" s="3">
        <v>0.44400000000000001</v>
      </c>
      <c r="D6" s="3">
        <v>0.59</v>
      </c>
      <c r="E6" s="1">
        <v>1735.6</v>
      </c>
      <c r="G6" s="3">
        <v>0.44400000000000001</v>
      </c>
      <c r="H6" s="3">
        <v>0.629</v>
      </c>
      <c r="J6" s="3">
        <v>0.44400000000000001</v>
      </c>
      <c r="K6" s="3">
        <f t="shared" si="0"/>
        <v>0</v>
      </c>
      <c r="L6" s="3">
        <v>0.44400000000000001</v>
      </c>
      <c r="M6" s="3">
        <v>0.6</v>
      </c>
      <c r="N6" s="3">
        <f t="shared" si="1"/>
        <v>4.6104928457869676E-2</v>
      </c>
      <c r="O6" s="3">
        <v>0.6</v>
      </c>
      <c r="P6" s="1">
        <v>1190.5999999999999</v>
      </c>
      <c r="Q6" s="1">
        <v>1190.4000000000001</v>
      </c>
      <c r="R6" s="1">
        <v>5.4</v>
      </c>
    </row>
    <row r="7" spans="1:18">
      <c r="A7" s="1" t="s">
        <v>10</v>
      </c>
      <c r="C7" s="3">
        <v>0.16700000000000001</v>
      </c>
      <c r="D7" s="3">
        <v>0.50800000000000001</v>
      </c>
      <c r="E7" s="1">
        <v>950</v>
      </c>
      <c r="G7" s="3">
        <v>0.38900000000000001</v>
      </c>
      <c r="H7" s="3">
        <v>0.56599999999999995</v>
      </c>
      <c r="J7" s="3">
        <v>0.33300000000000002</v>
      </c>
      <c r="K7" s="3">
        <f t="shared" si="0"/>
        <v>0.14395886889460152</v>
      </c>
      <c r="L7" s="3">
        <v>0.33300000000000002</v>
      </c>
      <c r="M7" s="3">
        <v>0.51600000000000001</v>
      </c>
      <c r="N7" s="3">
        <f t="shared" si="1"/>
        <v>8.8339222614840882E-2</v>
      </c>
      <c r="O7" s="3">
        <v>0.51600000000000001</v>
      </c>
      <c r="P7" s="1">
        <v>566.1</v>
      </c>
      <c r="Q7" s="1">
        <v>566.1</v>
      </c>
      <c r="R7" s="1">
        <v>5.5</v>
      </c>
    </row>
    <row r="8" spans="1:18">
      <c r="A8" s="1" t="s">
        <v>5</v>
      </c>
      <c r="C8" s="3">
        <v>0.33300000000000002</v>
      </c>
      <c r="D8" s="3">
        <v>0.60699999999999998</v>
      </c>
      <c r="E8" s="1">
        <v>1588.5</v>
      </c>
      <c r="G8" s="3">
        <v>0.46600000000000003</v>
      </c>
      <c r="H8" s="3">
        <v>0.64400000000000002</v>
      </c>
      <c r="J8" s="3">
        <v>0.44400000000000001</v>
      </c>
      <c r="K8" s="3">
        <f t="shared" si="0"/>
        <v>4.7210300429184587E-2</v>
      </c>
      <c r="L8" s="3">
        <v>0.44400000000000001</v>
      </c>
      <c r="M8" s="3">
        <v>0.61</v>
      </c>
      <c r="N8" s="3">
        <f t="shared" si="1"/>
        <v>5.2795031055900665E-2</v>
      </c>
      <c r="O8" s="3">
        <v>0.61</v>
      </c>
      <c r="P8" s="1">
        <v>1304</v>
      </c>
      <c r="Q8" s="1">
        <v>1303.8</v>
      </c>
      <c r="R8" s="1">
        <v>6</v>
      </c>
    </row>
    <row r="9" spans="1:18">
      <c r="A9" s="1" t="s">
        <v>11</v>
      </c>
      <c r="C9" s="3">
        <v>0.52</v>
      </c>
      <c r="D9" s="3">
        <v>0.71899999999999997</v>
      </c>
      <c r="E9" s="1">
        <v>3033.3</v>
      </c>
      <c r="G9" s="3">
        <v>0.64</v>
      </c>
      <c r="H9" s="3">
        <v>0.79100000000000004</v>
      </c>
      <c r="J9" s="3">
        <v>0.59899999999999998</v>
      </c>
      <c r="K9" s="3">
        <f t="shared" si="0"/>
        <v>6.406250000000005E-2</v>
      </c>
      <c r="L9" s="3">
        <v>0.61</v>
      </c>
      <c r="M9" s="3">
        <v>0.73799999999999999</v>
      </c>
      <c r="N9" s="3">
        <f t="shared" si="1"/>
        <v>6.700379266750954E-2</v>
      </c>
      <c r="O9" s="3">
        <v>0.74</v>
      </c>
      <c r="P9" s="1">
        <v>2728.5</v>
      </c>
      <c r="Q9" s="1">
        <v>2610.1999999999998</v>
      </c>
      <c r="R9" s="1">
        <v>111</v>
      </c>
    </row>
    <row r="10" spans="1:18">
      <c r="A10" s="1" t="s">
        <v>12</v>
      </c>
      <c r="C10" s="3">
        <v>0.49</v>
      </c>
      <c r="D10" s="3">
        <v>0.72499999999999998</v>
      </c>
      <c r="E10" s="1">
        <v>5428</v>
      </c>
      <c r="G10" s="3">
        <v>0.69</v>
      </c>
      <c r="H10" s="3">
        <v>0.80700000000000005</v>
      </c>
      <c r="J10" s="3">
        <v>0.59699999999999998</v>
      </c>
      <c r="K10" s="3">
        <f t="shared" si="0"/>
        <v>0.13478260869565215</v>
      </c>
      <c r="L10" s="3">
        <v>0.61</v>
      </c>
      <c r="M10" s="3">
        <v>0.749</v>
      </c>
      <c r="N10" s="3">
        <f t="shared" si="1"/>
        <v>7.1871127633209478E-2</v>
      </c>
      <c r="O10" s="3">
        <v>0.752</v>
      </c>
      <c r="P10" s="1">
        <v>2843.6</v>
      </c>
      <c r="Q10" s="1">
        <v>2709.6</v>
      </c>
      <c r="R10" s="1">
        <v>143.1</v>
      </c>
    </row>
    <row r="11" spans="1:18">
      <c r="A11" s="1" t="s">
        <v>13</v>
      </c>
      <c r="C11" s="3">
        <v>0.53</v>
      </c>
      <c r="D11" s="3">
        <v>0.73</v>
      </c>
      <c r="E11" s="1">
        <v>4698.2</v>
      </c>
      <c r="G11" s="3">
        <v>0.75</v>
      </c>
      <c r="H11" s="3">
        <v>0.84699999999999998</v>
      </c>
      <c r="J11" s="3">
        <v>0.65600000000000003</v>
      </c>
      <c r="K11" s="3">
        <f t="shared" si="0"/>
        <v>0.1253333333333333</v>
      </c>
      <c r="L11" s="3">
        <v>0.67</v>
      </c>
      <c r="M11" s="3">
        <v>0.76100000000000001</v>
      </c>
      <c r="N11" s="3">
        <f t="shared" si="1"/>
        <v>0.10153482880755604</v>
      </c>
      <c r="O11" s="3">
        <v>0.76800000000000002</v>
      </c>
      <c r="P11" s="1">
        <v>2805.7</v>
      </c>
      <c r="Q11" s="1">
        <v>2731.5</v>
      </c>
      <c r="R11" s="1">
        <v>141.30000000000001</v>
      </c>
    </row>
    <row r="12" spans="1:18">
      <c r="A12" s="1" t="s">
        <v>14</v>
      </c>
      <c r="C12" s="3">
        <v>0.61</v>
      </c>
      <c r="D12" s="3">
        <v>0.76400000000000001</v>
      </c>
      <c r="E12" s="1">
        <v>5171.7</v>
      </c>
      <c r="G12" s="3">
        <v>0.71</v>
      </c>
      <c r="H12" s="3">
        <v>0.82499999999999996</v>
      </c>
      <c r="J12" s="3">
        <v>0.66200000000000003</v>
      </c>
      <c r="K12" s="3">
        <f t="shared" si="0"/>
        <v>6.7605633802816811E-2</v>
      </c>
      <c r="L12" s="3">
        <v>0.67</v>
      </c>
      <c r="M12" s="3">
        <v>0.78900000000000003</v>
      </c>
      <c r="N12" s="3">
        <f t="shared" si="1"/>
        <v>4.3636363636363543E-2</v>
      </c>
      <c r="O12" s="3">
        <v>0.79400000000000004</v>
      </c>
      <c r="P12" s="1">
        <v>3313.1</v>
      </c>
      <c r="Q12" s="1">
        <v>3209.2</v>
      </c>
      <c r="R12" s="1">
        <v>125.9</v>
      </c>
    </row>
    <row r="13" spans="1:18">
      <c r="A13" s="1" t="s">
        <v>15</v>
      </c>
      <c r="C13" s="3">
        <v>0.56000000000000005</v>
      </c>
      <c r="D13" s="3">
        <v>0.74</v>
      </c>
      <c r="E13" s="1">
        <v>3872.7</v>
      </c>
      <c r="G13" s="3">
        <v>0.73</v>
      </c>
      <c r="H13" s="3">
        <v>0.83199999999999996</v>
      </c>
      <c r="J13" s="3">
        <v>0.629</v>
      </c>
      <c r="K13" s="3">
        <f t="shared" si="0"/>
        <v>0.13835616438356163</v>
      </c>
      <c r="L13" s="3">
        <v>0.64</v>
      </c>
      <c r="M13" s="3">
        <v>0.77600000000000002</v>
      </c>
      <c r="N13" s="3">
        <f t="shared" si="1"/>
        <v>6.7307692307692235E-2</v>
      </c>
      <c r="O13" s="3">
        <v>0.78100000000000003</v>
      </c>
      <c r="P13" s="1">
        <v>2467.8000000000002</v>
      </c>
      <c r="Q13" s="1">
        <v>2360.6999999999998</v>
      </c>
      <c r="R13" s="1">
        <v>127.3</v>
      </c>
    </row>
    <row r="14" spans="1:18">
      <c r="A14" s="1" t="s">
        <v>5</v>
      </c>
      <c r="C14" s="3">
        <v>0.54200000000000004</v>
      </c>
      <c r="D14" s="3">
        <v>0.73599999999999999</v>
      </c>
      <c r="E14" s="1">
        <v>4440.8</v>
      </c>
      <c r="G14" s="3">
        <v>0.70399999999999996</v>
      </c>
      <c r="H14" s="3">
        <v>0.82</v>
      </c>
      <c r="J14" s="3">
        <v>0.629</v>
      </c>
      <c r="K14" s="3">
        <f t="shared" si="0"/>
        <v>0.10653409090909086</v>
      </c>
      <c r="L14" s="3">
        <v>0.64</v>
      </c>
      <c r="M14" s="3">
        <v>0.76300000000000001</v>
      </c>
      <c r="N14" s="3">
        <f t="shared" si="1"/>
        <v>6.9512195121951156E-2</v>
      </c>
      <c r="O14" s="3">
        <v>0.76700000000000002</v>
      </c>
      <c r="P14" s="1">
        <v>2831.7</v>
      </c>
      <c r="Q14" s="1">
        <v>2724.2</v>
      </c>
      <c r="R14" s="1">
        <v>129.69999999999999</v>
      </c>
    </row>
    <row r="15" spans="1:18">
      <c r="A15" s="1" t="s">
        <v>16</v>
      </c>
      <c r="C15" s="3">
        <v>0.85199999999999998</v>
      </c>
      <c r="D15" s="3">
        <v>0.92400000000000004</v>
      </c>
      <c r="E15" s="1">
        <v>4702.7</v>
      </c>
      <c r="G15" s="3">
        <v>0.96399999999999997</v>
      </c>
      <c r="H15" s="3">
        <v>0.98699999999999999</v>
      </c>
      <c r="J15" s="3">
        <v>0.89500000000000002</v>
      </c>
      <c r="K15" s="3">
        <f t="shared" si="0"/>
        <v>7.1576763485477132E-2</v>
      </c>
      <c r="L15" s="3">
        <v>0.90200000000000002</v>
      </c>
      <c r="M15" s="3">
        <v>0.94199999999999995</v>
      </c>
      <c r="N15" s="3">
        <f t="shared" si="1"/>
        <v>4.5592705167173293E-2</v>
      </c>
      <c r="O15" s="3">
        <v>0.94399999999999995</v>
      </c>
      <c r="P15" s="1">
        <v>2281.4</v>
      </c>
      <c r="Q15" s="1">
        <v>2252.3000000000002</v>
      </c>
      <c r="R15" s="1">
        <v>3721.8</v>
      </c>
    </row>
    <row r="16" spans="1:18">
      <c r="A16" s="1" t="s">
        <v>17</v>
      </c>
      <c r="C16" s="3">
        <v>0.9</v>
      </c>
      <c r="D16" s="3">
        <v>0.96199999999999997</v>
      </c>
      <c r="E16" s="1">
        <v>2665.6</v>
      </c>
      <c r="G16" s="3">
        <v>0.97</v>
      </c>
      <c r="H16" s="3">
        <v>0.99</v>
      </c>
      <c r="J16" s="3">
        <v>0.92800000000000005</v>
      </c>
      <c r="K16" s="3">
        <f t="shared" si="0"/>
        <v>4.3298969072164871E-2</v>
      </c>
      <c r="L16" s="3">
        <v>0.93200000000000005</v>
      </c>
      <c r="M16" s="3">
        <v>0.96899999999999997</v>
      </c>
      <c r="N16" s="3">
        <f t="shared" si="1"/>
        <v>2.1212121212121231E-2</v>
      </c>
      <c r="O16" s="3">
        <v>0.97</v>
      </c>
      <c r="P16" s="1">
        <v>2471.4</v>
      </c>
      <c r="Q16" s="1">
        <v>2453.9</v>
      </c>
      <c r="R16" s="1">
        <v>4146.1000000000004</v>
      </c>
    </row>
    <row r="17" spans="1:18">
      <c r="A17" s="1" t="s">
        <v>18</v>
      </c>
      <c r="C17" s="3">
        <v>0.878</v>
      </c>
      <c r="D17" s="3">
        <v>0.93700000000000006</v>
      </c>
      <c r="E17" s="1">
        <v>4867.7</v>
      </c>
      <c r="G17" s="3">
        <v>0.97599999999999998</v>
      </c>
      <c r="H17" s="3">
        <v>0.99199999999999999</v>
      </c>
      <c r="J17" s="3">
        <v>0.93</v>
      </c>
      <c r="K17" s="3">
        <f t="shared" si="0"/>
        <v>4.7131147540983534E-2</v>
      </c>
      <c r="L17" s="3">
        <v>0.93400000000000005</v>
      </c>
      <c r="M17" s="3">
        <v>0.96399999999999997</v>
      </c>
      <c r="N17" s="3">
        <f t="shared" si="1"/>
        <v>2.822580645161293E-2</v>
      </c>
      <c r="O17" s="3">
        <v>0.96699999999999997</v>
      </c>
      <c r="P17" s="1">
        <v>2216.5</v>
      </c>
      <c r="Q17" s="1">
        <v>2168.5</v>
      </c>
      <c r="R17" s="1">
        <v>3821.3</v>
      </c>
    </row>
    <row r="18" spans="1:18">
      <c r="A18" s="1" t="s">
        <v>19</v>
      </c>
      <c r="C18" s="3">
        <v>0.90200000000000002</v>
      </c>
      <c r="D18" s="3">
        <v>0.96599999999999997</v>
      </c>
      <c r="E18" s="1">
        <v>2899.5</v>
      </c>
      <c r="G18" s="3">
        <v>0.98399999999999999</v>
      </c>
      <c r="H18" s="3">
        <v>0.99399999999999999</v>
      </c>
      <c r="J18" s="3">
        <v>0.94199999999999995</v>
      </c>
      <c r="K18" s="3">
        <f t="shared" si="0"/>
        <v>4.2682926829268331E-2</v>
      </c>
      <c r="L18" s="3">
        <v>0.94599999999999995</v>
      </c>
      <c r="M18" s="3">
        <v>0.97399999999999998</v>
      </c>
      <c r="N18" s="3">
        <f t="shared" si="1"/>
        <v>2.0120724346076476E-2</v>
      </c>
      <c r="O18" s="3">
        <v>0.97499999999999998</v>
      </c>
      <c r="P18" s="1">
        <v>2751.7</v>
      </c>
      <c r="Q18" s="1">
        <v>2720</v>
      </c>
      <c r="R18" s="1">
        <v>3999.8</v>
      </c>
    </row>
    <row r="19" spans="1:18">
      <c r="A19" s="1" t="s">
        <v>20</v>
      </c>
      <c r="C19" s="3">
        <v>0.88600000000000001</v>
      </c>
      <c r="D19" s="3">
        <v>0.95399999999999996</v>
      </c>
      <c r="E19" s="1">
        <v>2267</v>
      </c>
      <c r="G19" s="3">
        <v>0.96799999999999997</v>
      </c>
      <c r="H19" s="3">
        <v>0.98899999999999999</v>
      </c>
      <c r="J19" s="3">
        <v>0.92900000000000005</v>
      </c>
      <c r="K19" s="3">
        <f t="shared" si="0"/>
        <v>4.0289256198347029E-2</v>
      </c>
      <c r="L19" s="3">
        <v>0.93400000000000005</v>
      </c>
      <c r="M19" s="3">
        <v>0.96799999999999997</v>
      </c>
      <c r="N19" s="3">
        <f t="shared" si="1"/>
        <v>2.1233569261880705E-2</v>
      </c>
      <c r="O19" s="3">
        <v>0.96899999999999997</v>
      </c>
      <c r="P19" s="1">
        <v>2235.1</v>
      </c>
      <c r="Q19" s="1">
        <v>2204.8000000000002</v>
      </c>
      <c r="R19" s="1">
        <v>3773.2</v>
      </c>
    </row>
    <row r="20" spans="1:18">
      <c r="A20" s="1" t="s">
        <v>5</v>
      </c>
      <c r="C20" s="3">
        <v>0.88400000000000001</v>
      </c>
      <c r="D20" s="3">
        <v>0.94899999999999995</v>
      </c>
      <c r="E20" s="1">
        <v>3480.5</v>
      </c>
      <c r="G20" s="3">
        <v>0.97199999999999998</v>
      </c>
      <c r="H20" s="3">
        <v>0.99</v>
      </c>
      <c r="J20" s="3">
        <v>0.92500000000000004</v>
      </c>
      <c r="K20" s="3">
        <f t="shared" si="0"/>
        <v>4.8353909465020509E-2</v>
      </c>
      <c r="L20" s="3">
        <v>0.93</v>
      </c>
      <c r="M20" s="3">
        <v>0.96399999999999997</v>
      </c>
      <c r="N20" s="3">
        <f t="shared" si="1"/>
        <v>2.6262626262626286E-2</v>
      </c>
      <c r="O20" s="3">
        <v>0.96499999999999997</v>
      </c>
      <c r="P20" s="1">
        <v>2391.1999999999998</v>
      </c>
      <c r="Q20" s="1">
        <v>2359.9</v>
      </c>
      <c r="R20" s="1">
        <v>3892.5</v>
      </c>
    </row>
  </sheetData>
  <mergeCells count="4">
    <mergeCell ref="C1:E1"/>
    <mergeCell ref="A1:A2"/>
    <mergeCell ref="G1:H1"/>
    <mergeCell ref="J1:R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selection activeCell="E26" sqref="E26"/>
    </sheetView>
  </sheetViews>
  <sheetFormatPr defaultRowHeight="14.4"/>
  <cols>
    <col min="1" max="16" width="8.88671875" style="1"/>
    <col min="17" max="17" width="8.109375" style="1" bestFit="1" customWidth="1"/>
    <col min="18" max="18" width="10.77734375" style="1" bestFit="1" customWidth="1"/>
    <col min="19" max="16384" width="8.88671875" style="1"/>
  </cols>
  <sheetData>
    <row r="1" spans="1:18">
      <c r="A1" s="2" t="s">
        <v>0</v>
      </c>
      <c r="C1" s="2" t="s">
        <v>21</v>
      </c>
      <c r="D1" s="2"/>
      <c r="E1" s="2"/>
      <c r="G1" s="2" t="s">
        <v>22</v>
      </c>
      <c r="H1" s="2"/>
      <c r="J1" s="2" t="s">
        <v>1</v>
      </c>
      <c r="K1" s="2"/>
      <c r="L1" s="2"/>
      <c r="M1" s="2"/>
      <c r="N1" s="2"/>
      <c r="O1" s="2"/>
      <c r="P1" s="2"/>
      <c r="Q1" s="2"/>
      <c r="R1" s="2"/>
    </row>
    <row r="2" spans="1:18">
      <c r="A2" s="2"/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</row>
    <row r="3" spans="1:18">
      <c r="A3" s="1" t="s">
        <v>32</v>
      </c>
      <c r="C3" s="3">
        <v>0.94099999999999995</v>
      </c>
      <c r="D3" s="3">
        <v>0.95499999999999996</v>
      </c>
      <c r="E3" s="1">
        <v>713.3</v>
      </c>
      <c r="G3" s="3">
        <v>0.94099999999999995</v>
      </c>
      <c r="H3" s="3">
        <v>0.96399999999999997</v>
      </c>
      <c r="J3" s="3">
        <v>0.94099999999999995</v>
      </c>
      <c r="K3" s="3">
        <f>(G3-J3)/G3</f>
        <v>0</v>
      </c>
      <c r="L3" s="3">
        <v>0.94099999999999995</v>
      </c>
      <c r="M3" s="3">
        <v>0.96399999999999997</v>
      </c>
      <c r="N3" s="3">
        <f>(H3-M3)/H3</f>
        <v>0</v>
      </c>
      <c r="O3" s="3">
        <v>0.96399999999999997</v>
      </c>
      <c r="P3" s="1">
        <v>693.5</v>
      </c>
      <c r="Q3" s="1">
        <v>693</v>
      </c>
      <c r="R3" s="1">
        <v>8.4</v>
      </c>
    </row>
    <row r="4" spans="1:18">
      <c r="A4" s="1" t="s">
        <v>33</v>
      </c>
      <c r="C4" s="3">
        <v>0.85</v>
      </c>
      <c r="D4" s="3">
        <v>0.93</v>
      </c>
      <c r="E4" s="1">
        <v>517.4</v>
      </c>
      <c r="G4" s="3">
        <v>0.85</v>
      </c>
      <c r="H4" s="3">
        <v>0.93</v>
      </c>
      <c r="J4" s="3">
        <v>0.85</v>
      </c>
      <c r="K4" s="3">
        <f t="shared" ref="K4:K20" si="0">(G4-J4)/G4</f>
        <v>0</v>
      </c>
      <c r="L4" s="3">
        <v>0.85</v>
      </c>
      <c r="M4" s="3">
        <v>0.93</v>
      </c>
      <c r="N4" s="3">
        <f t="shared" ref="N4:N20" si="1">(H4-M4)/H4</f>
        <v>0</v>
      </c>
      <c r="O4" s="3">
        <v>0.93</v>
      </c>
      <c r="P4" s="1">
        <v>495.8</v>
      </c>
      <c r="Q4" s="1">
        <v>492.8</v>
      </c>
      <c r="R4" s="1">
        <v>8.3000000000000007</v>
      </c>
    </row>
    <row r="5" spans="1:18">
      <c r="A5" s="1" t="s">
        <v>34</v>
      </c>
      <c r="C5" s="3">
        <v>1</v>
      </c>
      <c r="D5" s="3">
        <v>1</v>
      </c>
      <c r="E5" s="1">
        <v>947</v>
      </c>
      <c r="G5" s="3">
        <v>1</v>
      </c>
      <c r="H5" s="3">
        <v>1</v>
      </c>
      <c r="J5" s="3">
        <v>1</v>
      </c>
      <c r="K5" s="3">
        <f t="shared" si="0"/>
        <v>0</v>
      </c>
      <c r="L5" s="3">
        <v>1</v>
      </c>
      <c r="M5" s="3">
        <v>1</v>
      </c>
      <c r="N5" s="3">
        <f t="shared" si="1"/>
        <v>0</v>
      </c>
      <c r="O5" s="3">
        <v>1</v>
      </c>
      <c r="P5" s="1">
        <v>932.3</v>
      </c>
      <c r="Q5" s="1">
        <v>932.2</v>
      </c>
      <c r="R5" s="1">
        <v>9.3000000000000007</v>
      </c>
    </row>
    <row r="6" spans="1:18">
      <c r="A6" s="1" t="s">
        <v>35</v>
      </c>
      <c r="C6" s="3">
        <v>0.77800000000000002</v>
      </c>
      <c r="D6" s="3">
        <v>0.84799999999999998</v>
      </c>
      <c r="E6" s="1">
        <v>1039.5</v>
      </c>
      <c r="G6" s="3">
        <v>0.83299999999999996</v>
      </c>
      <c r="H6" s="3">
        <v>0.85699999999999998</v>
      </c>
      <c r="J6" s="3">
        <v>0.83299999999999996</v>
      </c>
      <c r="K6" s="3">
        <f t="shared" si="0"/>
        <v>0</v>
      </c>
      <c r="L6" s="3">
        <v>0.83299999999999996</v>
      </c>
      <c r="M6" s="3">
        <v>0.85699999999999998</v>
      </c>
      <c r="N6" s="3">
        <f t="shared" si="1"/>
        <v>0</v>
      </c>
      <c r="O6" s="3">
        <v>0.85699999999999998</v>
      </c>
      <c r="P6" s="1">
        <v>530.20000000000005</v>
      </c>
      <c r="Q6" s="1">
        <v>529.9</v>
      </c>
      <c r="R6" s="1">
        <v>7.1</v>
      </c>
    </row>
    <row r="7" spans="1:18">
      <c r="A7" s="1" t="s">
        <v>36</v>
      </c>
      <c r="C7" s="3">
        <v>0.77800000000000002</v>
      </c>
      <c r="D7" s="3">
        <v>0.84399999999999997</v>
      </c>
      <c r="E7" s="1">
        <v>492.4</v>
      </c>
      <c r="G7" s="3">
        <v>0.83299999999999996</v>
      </c>
      <c r="H7" s="3">
        <v>0.88500000000000001</v>
      </c>
      <c r="J7" s="3">
        <v>0.77800000000000002</v>
      </c>
      <c r="K7" s="3">
        <f t="shared" si="0"/>
        <v>6.6026410564225618E-2</v>
      </c>
      <c r="L7" s="3">
        <v>0.77800000000000002</v>
      </c>
      <c r="M7" s="3">
        <v>0.85199999999999998</v>
      </c>
      <c r="N7" s="3">
        <f t="shared" si="1"/>
        <v>3.7288135593220369E-2</v>
      </c>
      <c r="O7" s="3">
        <v>0.85199999999999998</v>
      </c>
      <c r="P7" s="1">
        <v>413.1</v>
      </c>
      <c r="Q7" s="1">
        <v>412</v>
      </c>
      <c r="R7" s="1">
        <v>8.3000000000000007</v>
      </c>
    </row>
    <row r="8" spans="1:18">
      <c r="A8" s="1" t="s">
        <v>5</v>
      </c>
      <c r="C8" s="3">
        <v>0.86899999999999999</v>
      </c>
      <c r="D8" s="3">
        <v>0.91500000000000004</v>
      </c>
      <c r="E8" s="1">
        <v>741.9</v>
      </c>
      <c r="G8" s="3">
        <f>AVERAGE(G3:G7)</f>
        <v>0.89139999999999997</v>
      </c>
      <c r="H8" s="3">
        <f>AVERAGE(H3:H7)</f>
        <v>0.92720000000000002</v>
      </c>
      <c r="J8" s="3">
        <v>0.88</v>
      </c>
      <c r="K8" s="3">
        <f t="shared" si="0"/>
        <v>1.2788871438187084E-2</v>
      </c>
      <c r="L8" s="3">
        <v>0.88</v>
      </c>
      <c r="M8" s="3">
        <v>0.92100000000000004</v>
      </c>
      <c r="N8" s="3">
        <f t="shared" si="1"/>
        <v>6.6867989646246587E-3</v>
      </c>
      <c r="O8" s="3">
        <v>0.92100000000000004</v>
      </c>
      <c r="P8" s="1">
        <v>613</v>
      </c>
      <c r="Q8" s="1">
        <v>612</v>
      </c>
      <c r="R8" s="1">
        <v>8.3000000000000007</v>
      </c>
    </row>
    <row r="9" spans="1:18">
      <c r="A9" s="1" t="s">
        <v>37</v>
      </c>
      <c r="C9" s="3">
        <v>0.88</v>
      </c>
      <c r="D9" s="3">
        <v>0.95299999999999996</v>
      </c>
      <c r="E9" s="1">
        <v>2342.1</v>
      </c>
      <c r="G9" s="3">
        <v>0.9</v>
      </c>
      <c r="H9" s="3">
        <v>0.95699999999999996</v>
      </c>
      <c r="J9" s="3">
        <v>0.9</v>
      </c>
      <c r="K9" s="3">
        <f t="shared" si="0"/>
        <v>0</v>
      </c>
      <c r="L9" s="3">
        <v>0.9</v>
      </c>
      <c r="M9" s="3">
        <v>0.95699999999999996</v>
      </c>
      <c r="N9" s="3">
        <f t="shared" si="1"/>
        <v>0</v>
      </c>
      <c r="O9" s="3">
        <v>0.95699999999999996</v>
      </c>
      <c r="P9" s="1">
        <v>1060.3</v>
      </c>
      <c r="Q9" s="1">
        <v>1049.9000000000001</v>
      </c>
      <c r="R9" s="1">
        <v>148.19999999999999</v>
      </c>
    </row>
    <row r="10" spans="1:18">
      <c r="A10" s="1" t="s">
        <v>38</v>
      </c>
      <c r="C10" s="3">
        <v>0.94</v>
      </c>
      <c r="D10" s="3">
        <v>0.98099999999999998</v>
      </c>
      <c r="E10" s="1">
        <v>2734</v>
      </c>
      <c r="G10" s="3">
        <v>0.95</v>
      </c>
      <c r="H10" s="3">
        <v>0.98199999999999998</v>
      </c>
      <c r="J10" s="3">
        <v>0.95</v>
      </c>
      <c r="K10" s="3">
        <f t="shared" si="0"/>
        <v>0</v>
      </c>
      <c r="L10" s="3">
        <v>0.95</v>
      </c>
      <c r="M10" s="3">
        <v>0.98199999999999998</v>
      </c>
      <c r="N10" s="3">
        <f t="shared" si="1"/>
        <v>0</v>
      </c>
      <c r="O10" s="3">
        <v>0.98199999999999998</v>
      </c>
      <c r="P10" s="1">
        <v>1117.0999999999999</v>
      </c>
      <c r="Q10" s="1">
        <v>1117</v>
      </c>
      <c r="R10" s="1">
        <v>196.7</v>
      </c>
    </row>
    <row r="11" spans="1:18">
      <c r="A11" s="1" t="s">
        <v>39</v>
      </c>
      <c r="C11" s="3">
        <v>0.94</v>
      </c>
      <c r="D11" s="3">
        <v>0.98599999999999999</v>
      </c>
      <c r="E11" s="1">
        <v>2717.5</v>
      </c>
      <c r="G11" s="3">
        <v>0.99</v>
      </c>
      <c r="H11" s="3">
        <v>0.997</v>
      </c>
      <c r="J11" s="3">
        <v>0.99</v>
      </c>
      <c r="K11" s="3">
        <f t="shared" si="0"/>
        <v>0</v>
      </c>
      <c r="L11" s="3">
        <v>0.99</v>
      </c>
      <c r="M11" s="3">
        <v>0.997</v>
      </c>
      <c r="N11" s="3">
        <f t="shared" si="1"/>
        <v>0</v>
      </c>
      <c r="O11" s="3">
        <v>0.997</v>
      </c>
      <c r="P11" s="1">
        <v>1309.2</v>
      </c>
      <c r="Q11" s="1">
        <v>1309.2</v>
      </c>
      <c r="R11" s="1">
        <v>194</v>
      </c>
    </row>
    <row r="12" spans="1:18">
      <c r="A12" s="1" t="s">
        <v>40</v>
      </c>
      <c r="C12" s="3">
        <v>0.94</v>
      </c>
      <c r="D12" s="3">
        <v>0.97899999999999998</v>
      </c>
      <c r="E12" s="1">
        <v>2586.6999999999998</v>
      </c>
      <c r="G12" s="3">
        <v>0.96</v>
      </c>
      <c r="H12" s="3">
        <v>0.98699999999999999</v>
      </c>
      <c r="J12" s="3">
        <v>0.95</v>
      </c>
      <c r="K12" s="3">
        <f t="shared" si="0"/>
        <v>1.0416666666666676E-2</v>
      </c>
      <c r="L12" s="3">
        <v>0.95</v>
      </c>
      <c r="M12" s="3">
        <v>0.98399999999999999</v>
      </c>
      <c r="N12" s="3">
        <f t="shared" si="1"/>
        <v>3.0395136778115527E-3</v>
      </c>
      <c r="O12" s="3">
        <v>0.98399999999999999</v>
      </c>
      <c r="P12" s="1">
        <v>1090.7</v>
      </c>
      <c r="Q12" s="1">
        <v>1090.5</v>
      </c>
      <c r="R12" s="1">
        <v>171.4</v>
      </c>
    </row>
    <row r="13" spans="1:18">
      <c r="A13" s="1" t="s">
        <v>41</v>
      </c>
      <c r="C13" s="3">
        <v>0.89</v>
      </c>
      <c r="D13" s="3">
        <v>0.97599999999999998</v>
      </c>
      <c r="E13" s="1">
        <v>1072.3</v>
      </c>
      <c r="G13" s="3">
        <v>0.94</v>
      </c>
      <c r="H13" s="3">
        <v>0.98</v>
      </c>
      <c r="J13" s="3">
        <v>0.94</v>
      </c>
      <c r="K13" s="3">
        <f t="shared" si="0"/>
        <v>0</v>
      </c>
      <c r="L13" s="3">
        <v>0.94</v>
      </c>
      <c r="M13" s="3">
        <v>0.98</v>
      </c>
      <c r="N13" s="3">
        <f t="shared" si="1"/>
        <v>0</v>
      </c>
      <c r="O13" s="3">
        <v>0.98</v>
      </c>
      <c r="P13" s="1">
        <v>951</v>
      </c>
      <c r="Q13" s="1">
        <v>950.9</v>
      </c>
      <c r="R13" s="1">
        <v>172.4</v>
      </c>
    </row>
    <row r="14" spans="1:18">
      <c r="A14" s="1" t="s">
        <v>5</v>
      </c>
      <c r="C14" s="3">
        <v>0.91800000000000004</v>
      </c>
      <c r="D14" s="3">
        <v>0.97499999999999998</v>
      </c>
      <c r="E14" s="1">
        <v>2290.5</v>
      </c>
      <c r="G14" s="3">
        <f>AVERAGE(G9:G13)</f>
        <v>0.94800000000000006</v>
      </c>
      <c r="H14" s="3">
        <f>AVERAGE(H9:H13)</f>
        <v>0.98060000000000014</v>
      </c>
      <c r="J14" s="3">
        <v>0.94599999999999995</v>
      </c>
      <c r="K14" s="3">
        <f t="shared" si="0"/>
        <v>2.1097046413503296E-3</v>
      </c>
      <c r="L14" s="3">
        <v>0.94599999999999995</v>
      </c>
      <c r="M14" s="3">
        <v>0.98</v>
      </c>
      <c r="N14" s="3">
        <f t="shared" si="1"/>
        <v>6.1187028350005702E-4</v>
      </c>
      <c r="O14" s="3">
        <v>0.98</v>
      </c>
      <c r="P14" s="1">
        <v>1105.7</v>
      </c>
      <c r="Q14" s="1">
        <v>1103.5</v>
      </c>
      <c r="R14" s="1">
        <v>176.5</v>
      </c>
    </row>
    <row r="15" spans="1:18">
      <c r="A15" s="1" t="s">
        <v>42</v>
      </c>
      <c r="C15" s="3">
        <v>0.97199999999999998</v>
      </c>
      <c r="D15" s="3">
        <v>0.99199999999999999</v>
      </c>
      <c r="E15" s="1">
        <v>5537.6</v>
      </c>
      <c r="G15" s="3">
        <v>0.97199999999999998</v>
      </c>
      <c r="H15" s="3">
        <v>0.99299999999999999</v>
      </c>
      <c r="J15" s="3">
        <v>0.97199999999999998</v>
      </c>
      <c r="K15" s="3">
        <f t="shared" si="0"/>
        <v>0</v>
      </c>
      <c r="L15" s="3">
        <v>0.97199999999999998</v>
      </c>
      <c r="M15" s="3">
        <v>0.99299999999999999</v>
      </c>
      <c r="N15" s="3">
        <f t="shared" si="1"/>
        <v>0</v>
      </c>
      <c r="O15" s="3">
        <v>0.99299999999999999</v>
      </c>
      <c r="P15" s="1">
        <v>1018.6</v>
      </c>
      <c r="Q15" s="1">
        <v>1018.3</v>
      </c>
      <c r="R15" s="1">
        <v>5213.1000000000004</v>
      </c>
    </row>
    <row r="16" spans="1:18">
      <c r="A16" s="1" t="s">
        <v>43</v>
      </c>
      <c r="C16" s="3">
        <v>0.97199999999999998</v>
      </c>
      <c r="D16" s="3">
        <v>0.995</v>
      </c>
      <c r="E16" s="1">
        <v>1073.3</v>
      </c>
      <c r="G16" s="3">
        <v>0.97199999999999998</v>
      </c>
      <c r="H16" s="3">
        <v>0.995</v>
      </c>
      <c r="J16" s="3">
        <v>0.97199999999999998</v>
      </c>
      <c r="K16" s="3">
        <f t="shared" si="0"/>
        <v>0</v>
      </c>
      <c r="L16" s="3">
        <v>0.97199999999999998</v>
      </c>
      <c r="M16" s="3">
        <v>0.995</v>
      </c>
      <c r="N16" s="3">
        <f t="shared" si="1"/>
        <v>0</v>
      </c>
      <c r="O16" s="3">
        <v>0.995</v>
      </c>
      <c r="P16" s="1">
        <v>1010.5</v>
      </c>
      <c r="Q16" s="1">
        <v>1010.3</v>
      </c>
      <c r="R16" s="1">
        <v>5580.3</v>
      </c>
    </row>
    <row r="17" spans="1:18">
      <c r="A17" s="1" t="s">
        <v>44</v>
      </c>
      <c r="C17" s="3">
        <v>0.98</v>
      </c>
      <c r="D17" s="3">
        <v>0.996</v>
      </c>
      <c r="E17" s="1">
        <v>6377.3</v>
      </c>
      <c r="G17" s="3">
        <v>0.98</v>
      </c>
      <c r="H17" s="3">
        <v>0.996</v>
      </c>
      <c r="J17" s="3">
        <v>0.98</v>
      </c>
      <c r="K17" s="3">
        <f t="shared" si="0"/>
        <v>0</v>
      </c>
      <c r="L17" s="3">
        <v>0.98</v>
      </c>
      <c r="M17" s="3">
        <v>0.996</v>
      </c>
      <c r="N17" s="3">
        <f t="shared" si="1"/>
        <v>0</v>
      </c>
      <c r="O17" s="3">
        <v>0.996</v>
      </c>
      <c r="P17" s="1">
        <v>934.1</v>
      </c>
      <c r="Q17" s="1">
        <v>934.1</v>
      </c>
      <c r="R17" s="1">
        <v>5248.2</v>
      </c>
    </row>
    <row r="18" spans="1:18">
      <c r="A18" s="1" t="s">
        <v>45</v>
      </c>
      <c r="C18" s="3">
        <v>0.98399999999999999</v>
      </c>
      <c r="D18" s="3">
        <v>0.997</v>
      </c>
      <c r="E18" s="1">
        <v>6323</v>
      </c>
      <c r="G18" s="3">
        <v>0.98399999999999999</v>
      </c>
      <c r="H18" s="3">
        <v>0.997</v>
      </c>
      <c r="J18" s="3">
        <v>0.98399999999999999</v>
      </c>
      <c r="K18" s="3">
        <f t="shared" si="0"/>
        <v>0</v>
      </c>
      <c r="L18" s="3">
        <v>0.98399999999999999</v>
      </c>
      <c r="M18" s="3">
        <v>0.997</v>
      </c>
      <c r="N18" s="3">
        <f t="shared" si="1"/>
        <v>0</v>
      </c>
      <c r="O18" s="3">
        <v>0.997</v>
      </c>
      <c r="P18" s="1">
        <v>1120.2</v>
      </c>
      <c r="Q18" s="1">
        <v>1119.9000000000001</v>
      </c>
      <c r="R18" s="1">
        <v>5467.3</v>
      </c>
    </row>
    <row r="19" spans="1:18">
      <c r="A19" s="1" t="s">
        <v>46</v>
      </c>
      <c r="C19" s="3">
        <v>0.96799999999999997</v>
      </c>
      <c r="D19" s="3">
        <v>0.99199999999999999</v>
      </c>
      <c r="E19" s="1">
        <v>1001.5</v>
      </c>
      <c r="G19" s="3">
        <v>0.96799999999999997</v>
      </c>
      <c r="H19" s="3">
        <v>0.99199999999999999</v>
      </c>
      <c r="J19" s="3">
        <v>0.96799999999999997</v>
      </c>
      <c r="K19" s="3">
        <f t="shared" si="0"/>
        <v>0</v>
      </c>
      <c r="L19" s="3">
        <v>0.96799999999999997</v>
      </c>
      <c r="M19" s="3">
        <v>0.99199999999999999</v>
      </c>
      <c r="N19" s="3">
        <f t="shared" si="1"/>
        <v>0</v>
      </c>
      <c r="O19" s="3">
        <v>0.99199999999999999</v>
      </c>
      <c r="P19" s="1">
        <v>932.7</v>
      </c>
      <c r="Q19" s="1">
        <v>932.4</v>
      </c>
      <c r="R19" s="1">
        <v>5143.1000000000004</v>
      </c>
    </row>
    <row r="20" spans="1:18">
      <c r="A20" s="1" t="s">
        <v>5</v>
      </c>
      <c r="C20" s="3">
        <v>0.97499999999999998</v>
      </c>
      <c r="D20" s="3">
        <v>0.99399999999999999</v>
      </c>
      <c r="E20" s="1">
        <v>4062.5</v>
      </c>
      <c r="G20" s="3">
        <f>AVERAGE(G15:G19)</f>
        <v>0.97519999999999984</v>
      </c>
      <c r="H20" s="3">
        <f>AVERAGE(H15:H19)</f>
        <v>0.99459999999999993</v>
      </c>
      <c r="J20" s="3">
        <v>0.97499999999999998</v>
      </c>
      <c r="K20" s="3">
        <f t="shared" si="0"/>
        <v>2.0508613617705801E-4</v>
      </c>
      <c r="L20" s="3">
        <v>0.97499999999999998</v>
      </c>
      <c r="M20" s="3">
        <v>0.99399999999999999</v>
      </c>
      <c r="N20" s="3">
        <f t="shared" si="1"/>
        <v>6.0325759099128689E-4</v>
      </c>
      <c r="O20" s="3">
        <v>0.99399999999999999</v>
      </c>
      <c r="P20" s="1">
        <v>1003.2</v>
      </c>
      <c r="Q20" s="1">
        <v>1003</v>
      </c>
      <c r="R20" s="1">
        <v>5330.4</v>
      </c>
    </row>
  </sheetData>
  <mergeCells count="4">
    <mergeCell ref="A1:A2"/>
    <mergeCell ref="C1:E1"/>
    <mergeCell ref="G1:H1"/>
    <mergeCell ref="J1:R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selection activeCell="H16" sqref="H16"/>
    </sheetView>
  </sheetViews>
  <sheetFormatPr defaultRowHeight="14.4"/>
  <cols>
    <col min="17" max="17" width="8.109375" bestFit="1" customWidth="1"/>
    <col min="18" max="18" width="10.77734375" bestFit="1" customWidth="1"/>
  </cols>
  <sheetData>
    <row r="1" spans="1:18" s="1" customFormat="1">
      <c r="A1" s="2" t="s">
        <v>0</v>
      </c>
      <c r="C1" s="2" t="s">
        <v>21</v>
      </c>
      <c r="D1" s="2"/>
      <c r="E1" s="2"/>
      <c r="G1" s="2" t="s">
        <v>22</v>
      </c>
      <c r="H1" s="2"/>
      <c r="J1" s="2" t="s">
        <v>1</v>
      </c>
      <c r="K1" s="2"/>
      <c r="L1" s="2"/>
      <c r="M1" s="2"/>
      <c r="N1" s="2"/>
      <c r="O1" s="2"/>
      <c r="P1" s="2"/>
      <c r="Q1" s="2"/>
      <c r="R1" s="2"/>
    </row>
    <row r="2" spans="1:18" s="1" customFormat="1">
      <c r="A2" s="2"/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</row>
    <row r="3" spans="1:18" s="1" customFormat="1">
      <c r="A3" s="1" t="s">
        <v>47</v>
      </c>
      <c r="C3" s="3">
        <v>0.33300000000000002</v>
      </c>
      <c r="D3" s="3">
        <v>0.60699999999999998</v>
      </c>
      <c r="E3" s="1">
        <v>1588.5</v>
      </c>
      <c r="G3" s="3">
        <v>0.46600000000000003</v>
      </c>
      <c r="H3" s="3">
        <v>0.64400000000000002</v>
      </c>
      <c r="J3" s="3">
        <v>0.44400000000000001</v>
      </c>
      <c r="K3" s="3">
        <v>4.7210300429184587E-2</v>
      </c>
      <c r="L3" s="3">
        <v>0.44400000000000001</v>
      </c>
      <c r="M3" s="3">
        <v>0.61</v>
      </c>
      <c r="N3" s="3">
        <v>5.2795031055900665E-2</v>
      </c>
      <c r="O3" s="3">
        <v>0.61</v>
      </c>
      <c r="P3" s="1">
        <v>1304</v>
      </c>
      <c r="Q3" s="1">
        <v>1303.8</v>
      </c>
      <c r="R3" s="1">
        <v>6</v>
      </c>
    </row>
    <row r="4" spans="1:18" s="1" customFormat="1">
      <c r="A4" s="1" t="s">
        <v>48</v>
      </c>
      <c r="C4" s="3">
        <v>0.54200000000000004</v>
      </c>
      <c r="D4" s="3">
        <v>0.73599999999999999</v>
      </c>
      <c r="E4" s="1">
        <v>4440.8</v>
      </c>
      <c r="G4" s="3">
        <v>0.70399999999999996</v>
      </c>
      <c r="H4" s="3">
        <v>0.82</v>
      </c>
      <c r="J4" s="3">
        <v>0.629</v>
      </c>
      <c r="K4" s="3">
        <v>0.10653409090909086</v>
      </c>
      <c r="L4" s="3">
        <v>0.64</v>
      </c>
      <c r="M4" s="3">
        <v>0.76300000000000001</v>
      </c>
      <c r="N4" s="3">
        <v>6.9512195121951156E-2</v>
      </c>
      <c r="O4" s="3">
        <v>0.76700000000000002</v>
      </c>
      <c r="P4" s="1">
        <v>2831.7</v>
      </c>
      <c r="Q4" s="1">
        <v>2724.2</v>
      </c>
      <c r="R4" s="1">
        <v>129.69999999999999</v>
      </c>
    </row>
    <row r="5" spans="1:18" s="1" customFormat="1">
      <c r="A5" s="1" t="s">
        <v>49</v>
      </c>
      <c r="C5" s="3">
        <v>0.88400000000000001</v>
      </c>
      <c r="D5" s="3">
        <v>0.94899999999999995</v>
      </c>
      <c r="E5" s="1">
        <v>3480.5</v>
      </c>
      <c r="G5" s="3">
        <v>0.97199999999999998</v>
      </c>
      <c r="H5" s="3">
        <v>0.99</v>
      </c>
      <c r="J5" s="3">
        <v>0.92500000000000004</v>
      </c>
      <c r="K5" s="3">
        <v>4.8353909465020509E-2</v>
      </c>
      <c r="L5" s="3">
        <v>0.93</v>
      </c>
      <c r="M5" s="3">
        <v>0.96399999999999997</v>
      </c>
      <c r="N5" s="3">
        <v>2.6262626262626286E-2</v>
      </c>
      <c r="O5" s="3">
        <v>0.96499999999999997</v>
      </c>
      <c r="P5" s="1">
        <v>2391.1999999999998</v>
      </c>
      <c r="Q5" s="1">
        <v>2359.9</v>
      </c>
      <c r="R5" s="1">
        <v>3892.5</v>
      </c>
    </row>
    <row r="6" spans="1:18" s="1" customFormat="1">
      <c r="A6" s="1" t="s">
        <v>50</v>
      </c>
      <c r="C6" s="3">
        <v>0.86899999999999999</v>
      </c>
      <c r="D6" s="3">
        <v>0.91500000000000004</v>
      </c>
      <c r="E6" s="1">
        <v>741.9</v>
      </c>
      <c r="G6" s="3">
        <v>0.89139999999999997</v>
      </c>
      <c r="H6" s="3">
        <v>0.92720000000000002</v>
      </c>
      <c r="J6" s="3">
        <v>0.88</v>
      </c>
      <c r="K6" s="3">
        <v>1.2788871438187084E-2</v>
      </c>
      <c r="L6" s="3">
        <v>0.88</v>
      </c>
      <c r="M6" s="3">
        <v>0.92100000000000004</v>
      </c>
      <c r="N6" s="3">
        <v>6.6867989646246587E-3</v>
      </c>
      <c r="O6" s="3">
        <v>0.92100000000000004</v>
      </c>
      <c r="P6" s="1">
        <v>613</v>
      </c>
      <c r="Q6" s="1">
        <v>612</v>
      </c>
      <c r="R6" s="1">
        <v>8.3000000000000007</v>
      </c>
    </row>
    <row r="7" spans="1:18" s="1" customFormat="1">
      <c r="A7" s="1" t="s">
        <v>51</v>
      </c>
      <c r="C7" s="3">
        <v>0.91800000000000004</v>
      </c>
      <c r="D7" s="3">
        <v>0.97499999999999998</v>
      </c>
      <c r="E7" s="1">
        <v>2290.5</v>
      </c>
      <c r="G7" s="3">
        <v>0.94800000000000006</v>
      </c>
      <c r="H7" s="3">
        <v>0.98060000000000014</v>
      </c>
      <c r="J7" s="3">
        <v>0.94599999999999995</v>
      </c>
      <c r="K7" s="3">
        <v>2.1097046413503296E-3</v>
      </c>
      <c r="L7" s="3">
        <v>0.94599999999999995</v>
      </c>
      <c r="M7" s="3">
        <v>0.98</v>
      </c>
      <c r="N7" s="3">
        <v>6.1187028350005702E-4</v>
      </c>
      <c r="O7" s="3">
        <v>0.98</v>
      </c>
      <c r="P7" s="1">
        <v>1105.7</v>
      </c>
      <c r="Q7" s="1">
        <v>1103.5</v>
      </c>
      <c r="R7" s="1">
        <v>176.5</v>
      </c>
    </row>
    <row r="8" spans="1:18" s="1" customFormat="1">
      <c r="A8" s="1" t="s">
        <v>52</v>
      </c>
      <c r="C8" s="3">
        <v>0.97499999999999998</v>
      </c>
      <c r="D8" s="3">
        <v>0.99399999999999999</v>
      </c>
      <c r="E8" s="1">
        <v>4062.5</v>
      </c>
      <c r="G8" s="3">
        <v>0.97519999999999984</v>
      </c>
      <c r="H8" s="3">
        <v>0.99459999999999993</v>
      </c>
      <c r="J8" s="3">
        <v>0.97499999999999998</v>
      </c>
      <c r="K8" s="3">
        <v>2.0508613617705801E-4</v>
      </c>
      <c r="L8" s="3">
        <v>0.97499999999999998</v>
      </c>
      <c r="M8" s="3">
        <v>0.99399999999999999</v>
      </c>
      <c r="N8" s="3">
        <v>6.0325759099128689E-4</v>
      </c>
      <c r="O8" s="3">
        <v>0.99399999999999999</v>
      </c>
      <c r="P8" s="1">
        <v>1003.2</v>
      </c>
      <c r="Q8" s="1">
        <v>1003</v>
      </c>
      <c r="R8" s="1">
        <v>5330.4</v>
      </c>
    </row>
  </sheetData>
  <mergeCells count="4">
    <mergeCell ref="A1:A2"/>
    <mergeCell ref="C1:E1"/>
    <mergeCell ref="G1:H1"/>
    <mergeCell ref="J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Intense</vt:lpstr>
      <vt:lpstr>Light</vt:lpstr>
      <vt:lpstr>Summarized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2019-08-12T04:48:32Z</dcterms:modified>
</cp:coreProperties>
</file>