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E:\02 文章写作\书稿-和秋叶一起学Excel\v1.0\示例文件\第8章\"/>
    </mc:Choice>
  </mc:AlternateContent>
  <bookViews>
    <workbookView xWindow="0" yWindow="0" windowWidth="20490" windowHeight="7485" tabRatio="722" firstSheet="1" activeTab="1"/>
  </bookViews>
  <sheets>
    <sheet name="引用方式和规则" sheetId="9" state="hidden" r:id="rId1"/>
    <sheet name="Vlookup精确" sheetId="14" r:id="rId2"/>
    <sheet name="跨表" sheetId="21" r:id="rId3"/>
    <sheet name="Match" sheetId="22" r:id="rId4"/>
    <sheet name="返回多列" sheetId="16" r:id="rId5"/>
    <sheet name="Vlookup无法逆向查找" sheetId="17" state="hidden" r:id="rId6"/>
    <sheet name="Index" sheetId="24" r:id="rId7"/>
    <sheet name="逆向查找" sheetId="23" r:id="rId8"/>
    <sheet name="Vlookup模糊" sheetId="25" r:id="rId9"/>
    <sheet name="区间查找" sheetId="15" r:id="rId10"/>
    <sheet name="错误" sheetId="27" r:id="rId11"/>
    <sheet name="关于" sheetId="5" r:id="rId12"/>
  </sheets>
  <externalReferences>
    <externalReference r:id="rId13"/>
    <externalReference r:id="rId14"/>
  </externalReferences>
  <definedNames>
    <definedName name="b" localSheetId="10">#REF!</definedName>
    <definedName name="b" localSheetId="7">#REF!</definedName>
    <definedName name="b">#REF!</definedName>
    <definedName name="全表" localSheetId="11">[1]演示案例2!$A$3:$C$7,[1]演示案例2!$E$3:$G$7,[1]演示案例2!$A$11:$C$18,[1]演示案例2!$E$11:$G$18</definedName>
    <definedName name="全表">[2]演示案例2!$A$3:$C$7,[2]演示案例2!$E$3:$G$7,[2]演示案例2!$A$11:$C$18,[2]演示案例2!$E$11:$G$18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27" l="1"/>
  <c r="N15" i="27"/>
  <c r="N12" i="27"/>
  <c r="G6" i="27"/>
  <c r="N18" i="27"/>
  <c r="K26" i="27"/>
  <c r="K18" i="27"/>
  <c r="K15" i="27"/>
  <c r="K23" i="27"/>
  <c r="E2" i="15"/>
  <c r="H18" i="27"/>
  <c r="E3" i="25" l="1"/>
  <c r="E2" i="25"/>
  <c r="D7" i="15"/>
  <c r="E7" i="15" s="1"/>
  <c r="D6" i="15"/>
  <c r="E6" i="15" s="1"/>
  <c r="D5" i="15"/>
  <c r="E5" i="15" s="1"/>
  <c r="D4" i="15"/>
  <c r="E4" i="15" s="1"/>
  <c r="D3" i="15"/>
  <c r="E3" i="15" s="1"/>
  <c r="D2" i="15"/>
  <c r="H2" i="17" l="1"/>
  <c r="H2" i="23"/>
  <c r="I2" i="22"/>
  <c r="J2" i="22"/>
  <c r="H2" i="22"/>
  <c r="E16" i="22"/>
  <c r="B3" i="21"/>
  <c r="B4" i="21"/>
  <c r="B5" i="21"/>
  <c r="B2" i="21"/>
  <c r="H6" i="14"/>
  <c r="H5" i="14"/>
  <c r="H4" i="14"/>
  <c r="H3" i="14"/>
  <c r="H2" i="14"/>
</calcChain>
</file>

<file path=xl/sharedStrings.xml><?xml version="1.0" encoding="utf-8"?>
<sst xmlns="http://schemas.openxmlformats.org/spreadsheetml/2006/main" count="334" uniqueCount="123">
  <si>
    <t>欢迎学习</t>
    <phoneticPr fontId="4" type="noConversion"/>
  </si>
  <si>
    <t>Welcome to</t>
    <phoneticPr fontId="4" type="noConversion"/>
  </si>
  <si>
    <t>和秋叶一起学 Excel</t>
    <phoneticPr fontId="4" type="noConversion"/>
  </si>
  <si>
    <t>网易云课堂还有同名配套在线课程，更多挑战，更多精彩，等着你来</t>
    <phoneticPr fontId="4" type="noConversion"/>
  </si>
  <si>
    <t>本文件为图书《和秋叶一起学Excel》配套文档</t>
    <phoneticPr fontId="4" type="noConversion"/>
  </si>
  <si>
    <t>B2</t>
    <phoneticPr fontId="1" type="noConversion"/>
  </si>
  <si>
    <t>$B$2</t>
    <phoneticPr fontId="1" type="noConversion"/>
  </si>
  <si>
    <t>$B2</t>
    <phoneticPr fontId="1" type="noConversion"/>
  </si>
  <si>
    <t>B$2</t>
    <phoneticPr fontId="1" type="noConversion"/>
  </si>
  <si>
    <t>引用方式</t>
    <phoneticPr fontId="1" type="noConversion"/>
  </si>
  <si>
    <t>效果</t>
    <phoneticPr fontId="1" type="noConversion"/>
  </si>
  <si>
    <t>相对引用</t>
    <phoneticPr fontId="1" type="noConversion"/>
  </si>
  <si>
    <t>绝对引用</t>
    <phoneticPr fontId="1" type="noConversion"/>
  </si>
  <si>
    <t>混合引用</t>
    <phoneticPr fontId="1" type="noConversion"/>
  </si>
  <si>
    <t>含义</t>
    <phoneticPr fontId="1" type="noConversion"/>
  </si>
  <si>
    <t>行列均改变</t>
    <phoneticPr fontId="1" type="noConversion"/>
  </si>
  <si>
    <t>行列均不变</t>
    <phoneticPr fontId="1" type="noConversion"/>
  </si>
  <si>
    <t>列标会变，行号不变</t>
    <phoneticPr fontId="1" type="noConversion"/>
  </si>
  <si>
    <t>列标不变，行号会变</t>
    <phoneticPr fontId="1" type="noConversion"/>
  </si>
  <si>
    <t>-</t>
    <phoneticPr fontId="1" type="noConversion"/>
  </si>
  <si>
    <t>减、负号</t>
    <phoneticPr fontId="1" type="noConversion"/>
  </si>
  <si>
    <t>+</t>
    <phoneticPr fontId="1" type="noConversion"/>
  </si>
  <si>
    <r>
      <rPr>
        <sz val="11"/>
        <color theme="1"/>
        <rFont val="等线"/>
        <family val="2"/>
        <charset val="134"/>
        <scheme val="minor"/>
      </rPr>
      <t>加</t>
    </r>
    <phoneticPr fontId="1" type="noConversion"/>
  </si>
  <si>
    <t>*</t>
    <phoneticPr fontId="1" type="noConversion"/>
  </si>
  <si>
    <t>乘</t>
    <phoneticPr fontId="1" type="noConversion"/>
  </si>
  <si>
    <t>/</t>
    <phoneticPr fontId="1" type="noConversion"/>
  </si>
  <si>
    <t>除</t>
    <phoneticPr fontId="1" type="noConversion"/>
  </si>
  <si>
    <t>类型</t>
    <phoneticPr fontId="1" type="noConversion"/>
  </si>
  <si>
    <t>&gt;</t>
    <phoneticPr fontId="1" type="noConversion"/>
  </si>
  <si>
    <t>&gt;=</t>
    <phoneticPr fontId="1" type="noConversion"/>
  </si>
  <si>
    <t>&lt;&gt;</t>
  </si>
  <si>
    <t>大于或等于</t>
    <phoneticPr fontId="1" type="noConversion"/>
  </si>
  <si>
    <t>&lt;=</t>
    <phoneticPr fontId="1" type="noConversion"/>
  </si>
  <si>
    <r>
      <rPr>
        <sz val="11"/>
        <color theme="1"/>
        <rFont val="等线"/>
        <family val="2"/>
        <charset val="134"/>
        <scheme val="minor"/>
      </rPr>
      <t>&lt;</t>
    </r>
    <phoneticPr fontId="1" type="noConversion"/>
  </si>
  <si>
    <t xml:space="preserve">= </t>
    <phoneticPr fontId="1" type="noConversion"/>
  </si>
  <si>
    <t>等于</t>
    <phoneticPr fontId="1" type="noConversion"/>
  </si>
  <si>
    <r>
      <rPr>
        <sz val="11"/>
        <color theme="1"/>
        <rFont val="等线"/>
        <family val="2"/>
        <charset val="134"/>
        <scheme val="minor"/>
      </rPr>
      <t>小于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</si>
  <si>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不等于</t>
    </r>
    <phoneticPr fontId="1" type="noConversion"/>
  </si>
  <si>
    <t>小于或等于</t>
    <phoneticPr fontId="1" type="noConversion"/>
  </si>
  <si>
    <t>文本</t>
    <phoneticPr fontId="1" type="noConversion"/>
  </si>
  <si>
    <r>
      <rPr>
        <sz val="11"/>
        <color theme="1"/>
        <rFont val="等线"/>
        <family val="2"/>
        <charset val="134"/>
        <scheme val="minor"/>
      </rPr>
      <t>&amp;</t>
    </r>
    <phoneticPr fontId="1" type="noConversion"/>
  </si>
  <si>
    <t>连接文本</t>
    <phoneticPr fontId="1" type="noConversion"/>
  </si>
  <si>
    <t>^</t>
    <phoneticPr fontId="1" type="noConversion"/>
  </si>
  <si>
    <t>幂(次方)</t>
    <phoneticPr fontId="1" type="noConversion"/>
  </si>
  <si>
    <r>
      <rPr>
        <sz val="11"/>
        <color theme="0"/>
        <rFont val="等线"/>
        <family val="2"/>
        <charset val="134"/>
        <scheme val="minor"/>
      </rPr>
      <t>符号</t>
    </r>
    <phoneticPr fontId="1" type="noConversion"/>
  </si>
  <si>
    <r>
      <rPr>
        <sz val="11"/>
        <color theme="0"/>
        <rFont val="等线"/>
        <family val="2"/>
        <charset val="134"/>
        <scheme val="minor"/>
      </rPr>
      <t>示例</t>
    </r>
    <phoneticPr fontId="1" type="noConversion"/>
  </si>
  <si>
    <t>%</t>
    <phoneticPr fontId="1" type="noConversion"/>
  </si>
  <si>
    <t>百分号</t>
    <phoneticPr fontId="1" type="noConversion"/>
  </si>
  <si>
    <r>
      <rPr>
        <sz val="11"/>
        <color theme="1"/>
        <rFont val="等线"/>
        <family val="2"/>
        <charset val="134"/>
        <scheme val="minor"/>
      </rPr>
      <t>算术运算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</si>
  <si>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比较</t>
    </r>
    <phoneticPr fontId="1" type="noConversion"/>
  </si>
  <si>
    <t>=10/2，返回结果5</t>
    <phoneticPr fontId="1" type="noConversion"/>
  </si>
  <si>
    <t>=10^2，返回结果100</t>
    <phoneticPr fontId="1" type="noConversion"/>
  </si>
  <si>
    <r>
      <rPr>
        <sz val="11"/>
        <color theme="1"/>
        <rFont val="等线"/>
        <family val="2"/>
        <scheme val="minor"/>
      </rPr>
      <t>=10*2</t>
    </r>
    <r>
      <rPr>
        <sz val="11"/>
        <color theme="1"/>
        <rFont val="等线"/>
        <family val="3"/>
        <charset val="134"/>
        <scheme val="minor"/>
      </rPr>
      <t>，返回结果</t>
    </r>
    <r>
      <rPr>
        <sz val="11"/>
        <color theme="1"/>
        <rFont val="等线"/>
        <family val="2"/>
        <scheme val="minor"/>
      </rPr>
      <t>20</t>
    </r>
    <phoneticPr fontId="1" type="noConversion"/>
  </si>
  <si>
    <r>
      <t>=10-2</t>
    </r>
    <r>
      <rPr>
        <sz val="11"/>
        <color theme="1"/>
        <rFont val="等线"/>
        <family val="3"/>
        <charset val="134"/>
        <scheme val="minor"/>
      </rPr>
      <t>，返回结果</t>
    </r>
    <r>
      <rPr>
        <sz val="11"/>
        <color theme="1"/>
        <rFont val="等线"/>
        <family val="2"/>
        <scheme val="minor"/>
      </rPr>
      <t>8</t>
    </r>
    <r>
      <rPr>
        <sz val="11"/>
        <color theme="1"/>
        <rFont val="等线"/>
        <family val="3"/>
        <charset val="134"/>
        <scheme val="minor"/>
      </rPr>
      <t>，</t>
    </r>
    <r>
      <rPr>
        <sz val="11"/>
        <color theme="1"/>
        <rFont val="等线"/>
        <family val="2"/>
        <scheme val="minor"/>
      </rPr>
      <t>=10--2</t>
    </r>
    <r>
      <rPr>
        <sz val="11"/>
        <color theme="1"/>
        <rFont val="等线"/>
        <family val="3"/>
        <charset val="134"/>
        <scheme val="minor"/>
      </rPr>
      <t>，返回结果</t>
    </r>
    <r>
      <rPr>
        <sz val="11"/>
        <color theme="1"/>
        <rFont val="等线"/>
        <family val="2"/>
        <scheme val="minor"/>
      </rPr>
      <t>12</t>
    </r>
    <phoneticPr fontId="1" type="noConversion"/>
  </si>
  <si>
    <r>
      <rPr>
        <sz val="11"/>
        <color theme="1"/>
        <rFont val="等线"/>
        <family val="2"/>
        <scheme val="minor"/>
      </rPr>
      <t>=10+2</t>
    </r>
    <r>
      <rPr>
        <sz val="11"/>
        <color theme="1"/>
        <rFont val="等线"/>
        <family val="3"/>
        <charset val="134"/>
        <scheme val="minor"/>
      </rPr>
      <t>，返回结果</t>
    </r>
    <r>
      <rPr>
        <sz val="11"/>
        <color theme="1"/>
        <rFont val="等线"/>
        <family val="2"/>
        <scheme val="minor"/>
      </rPr>
      <t>12</t>
    </r>
    <phoneticPr fontId="1" type="noConversion"/>
  </si>
  <si>
    <t>=10%*2，返回结果0.2</t>
    <phoneticPr fontId="1" type="noConversion"/>
  </si>
  <si>
    <r>
      <t>=10=2</t>
    </r>
    <r>
      <rPr>
        <sz val="11"/>
        <color theme="1"/>
        <rFont val="等线"/>
        <family val="3"/>
        <charset val="134"/>
        <scheme val="minor"/>
      </rPr>
      <t>，判断</t>
    </r>
    <r>
      <rPr>
        <sz val="11"/>
        <color theme="1"/>
        <rFont val="等线"/>
        <family val="2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和</t>
    </r>
    <r>
      <rPr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3"/>
        <charset val="134"/>
        <scheme val="minor"/>
      </rPr>
      <t>是否相等，返回结果</t>
    </r>
    <r>
      <rPr>
        <sz val="11"/>
        <color theme="1"/>
        <rFont val="等线"/>
        <family val="2"/>
        <scheme val="minor"/>
      </rPr>
      <t>Flase，表示判断错误</t>
    </r>
    <phoneticPr fontId="1" type="noConversion"/>
  </si>
  <si>
    <t>大于</t>
    <phoneticPr fontId="1" type="noConversion"/>
  </si>
  <si>
    <r>
      <rPr>
        <sz val="11"/>
        <color theme="1"/>
        <rFont val="等线"/>
        <family val="2"/>
        <charset val="134"/>
        <scheme val="minor"/>
      </rPr>
      <t>=10&gt;2，判断10和2是否相等，返回结果True，表示判断正确</t>
    </r>
    <phoneticPr fontId="1" type="noConversion"/>
  </si>
  <si>
    <r>
      <t>=10&amp;2</t>
    </r>
    <r>
      <rPr>
        <sz val="11"/>
        <color theme="1"/>
        <rFont val="等线"/>
        <family val="3"/>
        <charset val="134"/>
        <scheme val="minor"/>
      </rPr>
      <t>，返回文本</t>
    </r>
    <r>
      <rPr>
        <sz val="11"/>
        <color theme="1"/>
        <rFont val="等线"/>
        <family val="2"/>
        <scheme val="minor"/>
      </rPr>
      <t>102
="</t>
    </r>
    <r>
      <rPr>
        <sz val="11"/>
        <color theme="1"/>
        <rFont val="等线"/>
        <family val="3"/>
        <charset val="134"/>
        <scheme val="minor"/>
      </rPr>
      <t>秋</t>
    </r>
    <r>
      <rPr>
        <sz val="11"/>
        <color theme="1"/>
        <rFont val="等线"/>
        <family val="2"/>
        <scheme val="minor"/>
      </rPr>
      <t>"&amp;"</t>
    </r>
    <r>
      <rPr>
        <sz val="11"/>
        <color theme="1"/>
        <rFont val="等线"/>
        <family val="3"/>
        <charset val="134"/>
        <scheme val="minor"/>
      </rPr>
      <t>叶</t>
    </r>
    <r>
      <rPr>
        <sz val="11"/>
        <color theme="1"/>
        <rFont val="等线"/>
        <family val="2"/>
        <scheme val="minor"/>
      </rPr>
      <t>"</t>
    </r>
    <r>
      <rPr>
        <sz val="11"/>
        <color theme="1"/>
        <rFont val="等线"/>
        <family val="3"/>
        <charset val="134"/>
        <scheme val="minor"/>
      </rPr>
      <t>，返回文本</t>
    </r>
    <r>
      <rPr>
        <sz val="11"/>
        <color theme="1"/>
        <rFont val="等线"/>
        <family val="2"/>
        <scheme val="minor"/>
      </rPr>
      <t>"</t>
    </r>
    <r>
      <rPr>
        <sz val="11"/>
        <color theme="1"/>
        <rFont val="等线"/>
        <family val="3"/>
        <charset val="134"/>
        <scheme val="minor"/>
      </rPr>
      <t>秋叶</t>
    </r>
    <r>
      <rPr>
        <sz val="11"/>
        <color theme="1"/>
        <rFont val="等线"/>
        <family val="2"/>
        <scheme val="minor"/>
      </rPr>
      <t>"
=A1&amp;B1</t>
    </r>
    <r>
      <rPr>
        <sz val="11"/>
        <color theme="1"/>
        <rFont val="等线"/>
        <family val="3"/>
        <charset val="134"/>
        <scheme val="minor"/>
      </rPr>
      <t>，将</t>
    </r>
    <r>
      <rPr>
        <sz val="11"/>
        <color theme="1"/>
        <rFont val="等线"/>
        <family val="2"/>
        <scheme val="minor"/>
      </rPr>
      <t>A1</t>
    </r>
    <r>
      <rPr>
        <sz val="11"/>
        <color theme="1"/>
        <rFont val="等线"/>
        <family val="3"/>
        <charset val="134"/>
        <scheme val="minor"/>
      </rPr>
      <t>和</t>
    </r>
    <r>
      <rPr>
        <sz val="11"/>
        <color theme="1"/>
        <rFont val="等线"/>
        <family val="2"/>
        <scheme val="minor"/>
      </rPr>
      <t>B1</t>
    </r>
    <r>
      <rPr>
        <sz val="11"/>
        <color theme="1"/>
        <rFont val="等线"/>
        <family val="3"/>
        <charset val="134"/>
        <scheme val="minor"/>
      </rPr>
      <t>的字符连接起来返回新的字符串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</si>
  <si>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类似以上判断，返回判断结果</t>
    </r>
    <phoneticPr fontId="1" type="noConversion"/>
  </si>
  <si>
    <t>薛不惠</t>
    <phoneticPr fontId="1" type="noConversion"/>
  </si>
  <si>
    <t>姓名</t>
    <phoneticPr fontId="1" type="noConversion"/>
  </si>
  <si>
    <t>口语</t>
    <phoneticPr fontId="1" type="noConversion"/>
  </si>
  <si>
    <t>笔试</t>
    <phoneticPr fontId="1" type="noConversion"/>
  </si>
  <si>
    <t>平均分</t>
    <phoneticPr fontId="1" type="noConversion"/>
  </si>
  <si>
    <t>等级下限</t>
    <phoneticPr fontId="1" type="noConversion"/>
  </si>
  <si>
    <t>等级名称</t>
    <phoneticPr fontId="1" type="noConversion"/>
  </si>
  <si>
    <t>得分</t>
    <phoneticPr fontId="1" type="noConversion"/>
  </si>
  <si>
    <t>性别</t>
    <phoneticPr fontId="1" type="noConversion"/>
  </si>
  <si>
    <t>黑寡妇</t>
  </si>
  <si>
    <t>黑寡妇</t>
    <phoneticPr fontId="1" type="noConversion"/>
  </si>
  <si>
    <t>美国队长</t>
  </si>
  <si>
    <t>美国队长</t>
    <phoneticPr fontId="1" type="noConversion"/>
  </si>
  <si>
    <t>钢铁侠</t>
  </si>
  <si>
    <t>钢铁侠</t>
    <phoneticPr fontId="1" type="noConversion"/>
  </si>
  <si>
    <t>绿巨人</t>
  </si>
  <si>
    <t>绿巨人</t>
    <phoneticPr fontId="1" type="noConversion"/>
  </si>
  <si>
    <t>女</t>
    <phoneticPr fontId="1" type="noConversion"/>
  </si>
  <si>
    <t>男</t>
    <phoneticPr fontId="1" type="noConversion"/>
  </si>
  <si>
    <t>FL001</t>
    <phoneticPr fontId="1" type="noConversion"/>
  </si>
  <si>
    <t>FL002</t>
  </si>
  <si>
    <t>FL003</t>
  </si>
  <si>
    <t>FL004</t>
  </si>
  <si>
    <t>FL005</t>
  </si>
  <si>
    <t>FL006</t>
  </si>
  <si>
    <t>FL007</t>
  </si>
  <si>
    <t>FL008</t>
  </si>
  <si>
    <t>FL005</t>
    <phoneticPr fontId="1" type="noConversion"/>
  </si>
  <si>
    <t>工号</t>
    <phoneticPr fontId="1" type="noConversion"/>
  </si>
  <si>
    <t>奖金</t>
    <phoneticPr fontId="1" type="noConversion"/>
  </si>
  <si>
    <t>部门</t>
    <phoneticPr fontId="1" type="noConversion"/>
  </si>
  <si>
    <t>金刚狼</t>
    <phoneticPr fontId="1" type="noConversion"/>
  </si>
  <si>
    <t>X战警</t>
    <phoneticPr fontId="1" type="noConversion"/>
  </si>
  <si>
    <t>万磁王</t>
  </si>
  <si>
    <t>万磁王</t>
    <phoneticPr fontId="1" type="noConversion"/>
  </si>
  <si>
    <t>复联</t>
    <phoneticPr fontId="1" type="noConversion"/>
  </si>
  <si>
    <t>凤凰女</t>
    <phoneticPr fontId="1" type="noConversion"/>
  </si>
  <si>
    <t>魔形女</t>
  </si>
  <si>
    <t>魔形女</t>
    <phoneticPr fontId="1" type="noConversion"/>
  </si>
  <si>
    <t>FL003</t>
    <phoneticPr fontId="1" type="noConversion"/>
  </si>
  <si>
    <t>FL007</t>
    <phoneticPr fontId="1" type="noConversion"/>
  </si>
  <si>
    <t>FL010</t>
    <phoneticPr fontId="1" type="noConversion"/>
  </si>
  <si>
    <r>
      <rPr>
        <b/>
        <sz val="11"/>
        <color theme="1"/>
        <rFont val="等线"/>
        <family val="2"/>
        <charset val="134"/>
        <scheme val="minor"/>
      </rPr>
      <t>部门</t>
    </r>
    <phoneticPr fontId="1" type="noConversion"/>
  </si>
  <si>
    <r>
      <rPr>
        <b/>
        <sz val="11"/>
        <color theme="1"/>
        <rFont val="等线"/>
        <family val="2"/>
        <charset val="134"/>
        <scheme val="minor"/>
      </rPr>
      <t>奖金</t>
    </r>
    <phoneticPr fontId="1" type="noConversion"/>
  </si>
  <si>
    <t>第几个</t>
    <phoneticPr fontId="1" type="noConversion"/>
  </si>
  <si>
    <r>
      <rPr>
        <b/>
        <sz val="11"/>
        <color theme="0" tint="-0.14999847407452621"/>
        <rFont val="等线"/>
        <family val="2"/>
        <charset val="134"/>
        <scheme val="minor"/>
      </rPr>
      <t>部门</t>
    </r>
    <phoneticPr fontId="1" type="noConversion"/>
  </si>
  <si>
    <t>返回值</t>
    <phoneticPr fontId="1" type="noConversion"/>
  </si>
  <si>
    <r>
      <rPr>
        <b/>
        <sz val="11"/>
        <color rgb="FFC00000"/>
        <rFont val="等线"/>
        <family val="2"/>
        <charset val="134"/>
        <scheme val="minor"/>
      </rPr>
      <t>E7</t>
    </r>
    <phoneticPr fontId="1" type="noConversion"/>
  </si>
  <si>
    <t>F</t>
    <phoneticPr fontId="1" type="noConversion"/>
  </si>
  <si>
    <t>孙子</t>
    <phoneticPr fontId="1" type="noConversion"/>
  </si>
  <si>
    <t>E</t>
    <phoneticPr fontId="1" type="noConversion"/>
  </si>
  <si>
    <t>孔子</t>
    <phoneticPr fontId="1" type="noConversion"/>
  </si>
  <si>
    <t>D</t>
    <phoneticPr fontId="1" type="noConversion"/>
  </si>
  <si>
    <t>孟子</t>
    <phoneticPr fontId="1" type="noConversion"/>
  </si>
  <si>
    <t>C</t>
    <phoneticPr fontId="1" type="noConversion"/>
  </si>
  <si>
    <t>庄子</t>
    <phoneticPr fontId="1" type="noConversion"/>
  </si>
  <si>
    <t>B</t>
    <phoneticPr fontId="1" type="noConversion"/>
  </si>
  <si>
    <t>呆子</t>
    <phoneticPr fontId="1" type="noConversion"/>
  </si>
  <si>
    <t>A</t>
    <phoneticPr fontId="1" type="noConversion"/>
  </si>
  <si>
    <r>
      <rPr>
        <b/>
        <sz val="11"/>
        <rFont val="等线"/>
        <family val="2"/>
        <charset val="134"/>
        <scheme val="minor"/>
      </rPr>
      <t>证书</t>
    </r>
    <phoneticPr fontId="1" type="noConversion"/>
  </si>
  <si>
    <t>得分</t>
    <phoneticPr fontId="1" type="noConversion"/>
  </si>
  <si>
    <t>工号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</si>
</sst>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[$-F400]h:mm:ss\ AM/PM"/>
    <numFmt numFmtId="178" formatCode="\F\L000"/>
  </numFmts>
  <fonts count="2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40"/>
      <color theme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28"/>
      <color theme="0" tint="-4.9989318521683403E-2"/>
      <name val="Arial"/>
      <family val="2"/>
    </font>
    <font>
      <b/>
      <sz val="36"/>
      <color theme="0"/>
      <name val="等线"/>
      <family val="2"/>
      <charset val="134"/>
      <scheme val="minor"/>
    </font>
    <font>
      <sz val="14"/>
      <color theme="0"/>
      <name val="等线"/>
      <family val="2"/>
      <scheme val="minor"/>
    </font>
    <font>
      <sz val="14"/>
      <color theme="0"/>
      <name val="等线"/>
      <family val="2"/>
      <charset val="134"/>
      <scheme val="minor"/>
    </font>
    <font>
      <sz val="18"/>
      <color theme="0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sz val="11"/>
      <color theme="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theme="1"/>
      <name val="等线"/>
      <family val="1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name val="等线"/>
      <family val="2"/>
      <charset val="134"/>
      <scheme val="minor"/>
    </font>
    <font>
      <b/>
      <sz val="11"/>
      <color theme="0" tint="-0.14999847407452621"/>
      <name val="等线"/>
      <family val="3"/>
      <charset val="134"/>
      <scheme val="minor"/>
    </font>
    <font>
      <b/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0" tint="-0.14999847407452621"/>
      <name val="等线"/>
      <family val="2"/>
      <charset val="134"/>
      <scheme val="minor"/>
    </font>
    <font>
      <b/>
      <sz val="11"/>
      <color rgb="FFC00000"/>
      <name val="等线"/>
      <family val="2"/>
      <charset val="134"/>
      <scheme val="minor"/>
    </font>
    <font>
      <b/>
      <sz val="11"/>
      <color rgb="FFC00000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D5D5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/>
      <top style="thin">
        <color theme="1" tint="0.249977111117893"/>
      </top>
      <bottom style="thin">
        <color theme="1" tint="0.249977111117893"/>
      </bottom>
      <diagonal/>
    </border>
    <border>
      <left style="medium">
        <color rgb="FFC00000"/>
      </left>
      <right style="thin">
        <color theme="0" tint="-0.24994659260841701"/>
      </right>
      <top style="medium">
        <color rgb="FFC00000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rgb="FFC00000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rgb="FFC00000"/>
      </right>
      <top style="medium">
        <color rgb="FFC00000"/>
      </top>
      <bottom style="thin">
        <color theme="0" tint="-0.24994659260841701"/>
      </bottom>
      <diagonal/>
    </border>
    <border>
      <left style="medium">
        <color rgb="FFC00000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rgb="FFC00000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rgb="FFC00000"/>
      </left>
      <right style="thin">
        <color theme="0" tint="-0.24994659260841701"/>
      </right>
      <top style="thin">
        <color theme="0" tint="-0.24994659260841701"/>
      </top>
      <bottom style="medium">
        <color rgb="FFC00000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rgb="FFC00000"/>
      </bottom>
      <diagonal/>
    </border>
    <border>
      <left style="thin">
        <color theme="0" tint="-0.24994659260841701"/>
      </left>
      <right style="medium">
        <color rgb="FFC00000"/>
      </right>
      <top style="thin">
        <color theme="0" tint="-0.24994659260841701"/>
      </top>
      <bottom style="medium">
        <color rgb="FFC00000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0" fillId="0" borderId="0" applyNumberFormat="0" applyFill="0" applyBorder="0" applyAlignment="0" applyProtection="0"/>
  </cellStyleXfs>
  <cellXfs count="89">
    <xf numFmtId="0" fontId="0" fillId="0" borderId="0" xfId="0">
      <alignment vertical="center"/>
    </xf>
    <xf numFmtId="0" fontId="2" fillId="0" borderId="0" xfId="1" applyFill="1"/>
    <xf numFmtId="0" fontId="2" fillId="0" borderId="0" xfId="1"/>
    <xf numFmtId="0" fontId="3" fillId="0" borderId="0" xfId="1" applyFont="1" applyFill="1"/>
    <xf numFmtId="0" fontId="5" fillId="0" borderId="0" xfId="1" applyFont="1" applyFill="1"/>
    <xf numFmtId="0" fontId="2" fillId="2" borderId="0" xfId="1" applyFill="1"/>
    <xf numFmtId="0" fontId="2" fillId="2" borderId="0" xfId="1" applyFill="1" applyAlignment="1">
      <alignment vertical="center"/>
    </xf>
    <xf numFmtId="0" fontId="2" fillId="0" borderId="0" xfId="1" applyAlignment="1">
      <alignment vertical="center"/>
    </xf>
    <xf numFmtId="0" fontId="9" fillId="2" borderId="0" xfId="1" applyFont="1" applyFill="1" applyBorder="1"/>
    <xf numFmtId="0" fontId="2" fillId="2" borderId="0" xfId="1" applyFill="1" applyBorder="1"/>
    <xf numFmtId="0" fontId="7" fillId="2" borderId="0" xfId="1" applyFont="1" applyFill="1"/>
    <xf numFmtId="0" fontId="10" fillId="2" borderId="0" xfId="2" applyFill="1" applyAlignment="1">
      <alignment horizontal="center"/>
    </xf>
    <xf numFmtId="0" fontId="0" fillId="0" borderId="1" xfId="0" applyBorder="1">
      <alignment vertical="center"/>
    </xf>
    <xf numFmtId="0" fontId="13" fillId="0" borderId="1" xfId="0" applyFont="1" applyBorder="1">
      <alignment vertical="center"/>
    </xf>
    <xf numFmtId="0" fontId="0" fillId="0" borderId="2" xfId="0" applyBorder="1">
      <alignment vertical="center"/>
    </xf>
    <xf numFmtId="0" fontId="11" fillId="4" borderId="2" xfId="0" applyFont="1" applyFill="1" applyBorder="1">
      <alignment vertical="center"/>
    </xf>
    <xf numFmtId="0" fontId="0" fillId="0" borderId="2" xfId="0" applyBorder="1" applyAlignment="1">
      <alignment horizontal="center" vertical="center"/>
    </xf>
    <xf numFmtId="0" fontId="11" fillId="4" borderId="3" xfId="0" applyFont="1" applyFill="1" applyBorder="1">
      <alignment vertical="center"/>
    </xf>
    <xf numFmtId="0" fontId="14" fillId="4" borderId="2" xfId="0" applyFont="1" applyFill="1" applyBorder="1">
      <alignment vertical="center"/>
    </xf>
    <xf numFmtId="0" fontId="13" fillId="0" borderId="2" xfId="0" applyFont="1" applyFill="1" applyBorder="1">
      <alignment vertical="center"/>
    </xf>
    <xf numFmtId="0" fontId="15" fillId="0" borderId="2" xfId="0" quotePrefix="1" applyFont="1" applyFill="1" applyBorder="1">
      <alignment vertical="center"/>
    </xf>
    <xf numFmtId="0" fontId="2" fillId="0" borderId="2" xfId="0" quotePrefix="1" applyFont="1" applyBorder="1">
      <alignment vertical="center"/>
    </xf>
    <xf numFmtId="0" fontId="0" fillId="0" borderId="2" xfId="0" quotePrefix="1" applyBorder="1">
      <alignment vertical="center"/>
    </xf>
    <xf numFmtId="0" fontId="13" fillId="0" borderId="2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2" xfId="0" quotePrefix="1" applyFont="1" applyBorder="1" applyAlignment="1">
      <alignment vertical="center" wrapText="1"/>
    </xf>
    <xf numFmtId="0" fontId="18" fillId="3" borderId="4" xfId="0" applyFont="1" applyFill="1" applyBorder="1">
      <alignment vertical="center"/>
    </xf>
    <xf numFmtId="0" fontId="17" fillId="3" borderId="4" xfId="0" applyFont="1" applyFill="1" applyBorder="1">
      <alignment vertical="center"/>
    </xf>
    <xf numFmtId="0" fontId="0" fillId="0" borderId="4" xfId="0" applyBorder="1">
      <alignment vertical="center"/>
    </xf>
    <xf numFmtId="0" fontId="13" fillId="0" borderId="4" xfId="0" applyFont="1" applyBorder="1">
      <alignment vertical="center"/>
    </xf>
    <xf numFmtId="0" fontId="16" fillId="0" borderId="4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6" fillId="2" borderId="0" xfId="1" applyFont="1" applyFill="1" applyAlignment="1">
      <alignment horizontal="left"/>
    </xf>
    <xf numFmtId="0" fontId="7" fillId="2" borderId="0" xfId="1" applyFont="1" applyFill="1" applyAlignment="1">
      <alignment horizontal="left" vertical="center"/>
    </xf>
    <xf numFmtId="0" fontId="8" fillId="2" borderId="0" xfId="1" applyFont="1" applyFill="1" applyAlignment="1">
      <alignment horizontal="left" vertical="center"/>
    </xf>
    <xf numFmtId="0" fontId="20" fillId="3" borderId="5" xfId="0" applyFont="1" applyFill="1" applyBorder="1">
      <alignment vertical="center"/>
    </xf>
    <xf numFmtId="0" fontId="0" fillId="0" borderId="5" xfId="0" applyBorder="1">
      <alignment vertical="center"/>
    </xf>
    <xf numFmtId="0" fontId="13" fillId="0" borderId="5" xfId="0" applyFont="1" applyBorder="1">
      <alignment vertical="center"/>
    </xf>
    <xf numFmtId="0" fontId="2" fillId="0" borderId="5" xfId="0" applyFont="1" applyBorder="1">
      <alignment vertical="center"/>
    </xf>
    <xf numFmtId="0" fontId="21" fillId="3" borderId="5" xfId="0" applyFont="1" applyFill="1" applyBorder="1">
      <alignment vertical="center"/>
    </xf>
    <xf numFmtId="0" fontId="0" fillId="5" borderId="5" xfId="0" applyFill="1" applyBorder="1">
      <alignment vertical="center"/>
    </xf>
    <xf numFmtId="0" fontId="21" fillId="6" borderId="5" xfId="0" applyFont="1" applyFill="1" applyBorder="1">
      <alignment vertical="center"/>
    </xf>
    <xf numFmtId="0" fontId="0" fillId="6" borderId="5" xfId="0" applyFill="1" applyBorder="1">
      <alignment vertical="center"/>
    </xf>
    <xf numFmtId="0" fontId="20" fillId="8" borderId="5" xfId="0" applyFont="1" applyFill="1" applyBorder="1">
      <alignment vertical="center"/>
    </xf>
    <xf numFmtId="0" fontId="0" fillId="8" borderId="5" xfId="0" applyFill="1" applyBorder="1">
      <alignment vertical="center"/>
    </xf>
    <xf numFmtId="0" fontId="13" fillId="8" borderId="5" xfId="0" applyFont="1" applyFill="1" applyBorder="1">
      <alignment vertical="center"/>
    </xf>
    <xf numFmtId="0" fontId="13" fillId="9" borderId="5" xfId="0" applyFont="1" applyFill="1" applyBorder="1">
      <alignment vertical="center"/>
    </xf>
    <xf numFmtId="0" fontId="0" fillId="9" borderId="5" xfId="0" applyFill="1" applyBorder="1">
      <alignment vertical="center"/>
    </xf>
    <xf numFmtId="0" fontId="2" fillId="5" borderId="5" xfId="0" applyFont="1" applyFill="1" applyBorder="1">
      <alignment vertical="center"/>
    </xf>
    <xf numFmtId="0" fontId="0" fillId="0" borderId="5" xfId="0" applyFill="1" applyBorder="1">
      <alignment vertical="center"/>
    </xf>
    <xf numFmtId="0" fontId="2" fillId="0" borderId="5" xfId="0" applyFont="1" applyFill="1" applyBorder="1">
      <alignment vertical="center"/>
    </xf>
    <xf numFmtId="0" fontId="20" fillId="10" borderId="5" xfId="0" applyFont="1" applyFill="1" applyBorder="1">
      <alignment vertical="center"/>
    </xf>
    <xf numFmtId="0" fontId="0" fillId="10" borderId="5" xfId="0" applyFill="1" applyBorder="1">
      <alignment vertical="center"/>
    </xf>
    <xf numFmtId="0" fontId="13" fillId="10" borderId="5" xfId="0" applyFont="1" applyFill="1" applyBorder="1">
      <alignment vertical="center"/>
    </xf>
    <xf numFmtId="0" fontId="21" fillId="10" borderId="5" xfId="0" applyFont="1" applyFill="1" applyBorder="1">
      <alignment vertical="center"/>
    </xf>
    <xf numFmtId="0" fontId="2" fillId="10" borderId="5" xfId="0" applyFont="1" applyFill="1" applyBorder="1">
      <alignment vertical="center"/>
    </xf>
    <xf numFmtId="0" fontId="13" fillId="11" borderId="5" xfId="0" applyFont="1" applyFill="1" applyBorder="1">
      <alignment vertical="center"/>
    </xf>
    <xf numFmtId="0" fontId="21" fillId="6" borderId="6" xfId="0" applyFont="1" applyFill="1" applyBorder="1">
      <alignment vertical="center"/>
    </xf>
    <xf numFmtId="0" fontId="0" fillId="6" borderId="6" xfId="0" applyFill="1" applyBorder="1">
      <alignment vertical="center"/>
    </xf>
    <xf numFmtId="0" fontId="0" fillId="5" borderId="6" xfId="0" applyFill="1" applyBorder="1">
      <alignment vertical="center"/>
    </xf>
    <xf numFmtId="0" fontId="22" fillId="3" borderId="1" xfId="0" applyFont="1" applyFill="1" applyBorder="1">
      <alignment vertical="center"/>
    </xf>
    <xf numFmtId="0" fontId="19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8" borderId="10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11" xfId="0" applyFill="1" applyBorder="1">
      <alignment vertical="center"/>
    </xf>
    <xf numFmtId="0" fontId="0" fillId="7" borderId="11" xfId="0" applyFill="1" applyBorder="1" applyAlignment="1">
      <alignment horizontal="center" vertical="center"/>
    </xf>
    <xf numFmtId="0" fontId="0" fillId="7" borderId="14" xfId="0" applyFill="1" applyBorder="1">
      <alignment vertical="center"/>
    </xf>
    <xf numFmtId="0" fontId="23" fillId="0" borderId="7" xfId="0" applyFont="1" applyBorder="1" applyAlignment="1">
      <alignment horizontal="center" vertical="center"/>
    </xf>
    <xf numFmtId="0" fontId="24" fillId="0" borderId="15" xfId="0" applyFont="1" applyBorder="1" applyAlignment="1">
      <alignment horizontal="center" vertical="center"/>
    </xf>
    <xf numFmtId="0" fontId="18" fillId="3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0" fillId="12" borderId="4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>
      <alignment vertical="center"/>
    </xf>
    <xf numFmtId="176" fontId="2" fillId="0" borderId="0" xfId="0" applyNumberFormat="1" applyFont="1">
      <alignment vertical="center"/>
    </xf>
    <xf numFmtId="0" fontId="0" fillId="0" borderId="0" xfId="0" applyNumberFormat="1">
      <alignment vertical="center"/>
    </xf>
    <xf numFmtId="178" fontId="2" fillId="0" borderId="5" xfId="0" applyNumberFormat="1" applyFont="1" applyBorder="1">
      <alignment vertical="center"/>
    </xf>
  </cellXfs>
  <cellStyles count="3">
    <cellStyle name="常规" xfId="0" builtinId="0"/>
    <cellStyle name="常规 2" xfId="1"/>
    <cellStyle name="超链接" xfId="2" builtinId="8"/>
  </cellStyles>
  <dxfs count="9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7C80"/>
      <color rgb="FFFFD5D5"/>
      <color rgb="FFFFE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://study.163.com/course/courseMain.htm?courseId=1002960028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</xdr:row>
      <xdr:rowOff>190500</xdr:rowOff>
    </xdr:from>
    <xdr:to>
      <xdr:col>7</xdr:col>
      <xdr:colOff>523874</xdr:colOff>
      <xdr:row>13</xdr:row>
      <xdr:rowOff>209548</xdr:rowOff>
    </xdr:to>
    <xdr:sp macro="" textlink="$C$12">
      <xdr:nvSpPr>
        <xdr:cNvPr id="2" name="矩形 1">
          <a:extLst>
            <a:ext uri="{FF2B5EF4-FFF2-40B4-BE49-F238E27FC236}">
              <a16:creationId xmlns:a16="http://schemas.microsoft.com/office/drawing/2014/main" id="{89549ABA-0B1E-4C58-8A56-D52213661AAC}"/>
            </a:ext>
          </a:extLst>
        </xdr:cNvPr>
        <xdr:cNvSpPr/>
      </xdr:nvSpPr>
      <xdr:spPr>
        <a:xfrm>
          <a:off x="1857375" y="2847975"/>
          <a:ext cx="5010149" cy="1114423"/>
        </a:xfrm>
        <a:prstGeom prst="rect">
          <a:avLst/>
        </a:prstGeom>
        <a:solidFill>
          <a:schemeClr val="accent6"/>
        </a:solidFill>
        <a:ln>
          <a:noFill/>
        </a:ln>
        <a:effectLst>
          <a:outerShdw blurRad="76200" dir="13500000" sy="23000" kx="1200000" algn="br" rotWithShape="0">
            <a:prstClr val="black">
              <a:alpha val="2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0" rtlCol="0" anchor="ctr"/>
        <a:lstStyle/>
        <a:p>
          <a:pPr algn="l"/>
          <a:fld id="{C43E38A4-66A4-48A7-802F-F64F4C594E1E}" type="TxLink">
            <a:rPr lang="zh-CN" altLang="en-US" sz="1600" b="1" i="0" u="none" strike="noStrike">
              <a:solidFill>
                <a:srgbClr val="FFFFFF"/>
              </a:solidFill>
              <a:latin typeface="微软雅黑"/>
              <a:ea typeface="微软雅黑"/>
            </a:rPr>
            <a:pPr algn="l"/>
            <a:t>本文件为图书《和秋叶一起学Excel》配套文档</a:t>
          </a:fld>
          <a:endParaRPr lang="zh-CN" altLang="en-US" sz="1200" b="1"/>
        </a:p>
      </xdr:txBody>
    </xdr:sp>
    <xdr:clientData/>
  </xdr:twoCellAnchor>
  <xdr:twoCellAnchor editAs="oneCell">
    <xdr:from>
      <xdr:col>0</xdr:col>
      <xdr:colOff>209550</xdr:colOff>
      <xdr:row>1</xdr:row>
      <xdr:rowOff>66675</xdr:rowOff>
    </xdr:from>
    <xdr:to>
      <xdr:col>0</xdr:col>
      <xdr:colOff>1740173</xdr:colOff>
      <xdr:row>15</xdr:row>
      <xdr:rowOff>152594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0B1E1A7-4D4F-46EE-B9F3-C4D3C16AF4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550" y="276225"/>
          <a:ext cx="1530623" cy="3695894"/>
        </a:xfrm>
        <a:prstGeom prst="rect">
          <a:avLst/>
        </a:prstGeom>
        <a:effectLst>
          <a:outerShdw blurRad="76200" dir="13500000" sy="23000" kx="1200000" algn="br" rotWithShape="0">
            <a:prstClr val="black">
              <a:alpha val="20000"/>
            </a:prstClr>
          </a:outerShdw>
        </a:effectLst>
      </xdr:spPr>
    </xdr:pic>
    <xdr:clientData/>
  </xdr:twoCellAnchor>
  <xdr:twoCellAnchor>
    <xdr:from>
      <xdr:col>7</xdr:col>
      <xdr:colOff>657225</xdr:colOff>
      <xdr:row>11</xdr:row>
      <xdr:rowOff>9525</xdr:rowOff>
    </xdr:from>
    <xdr:to>
      <xdr:col>9</xdr:col>
      <xdr:colOff>1019174</xdr:colOff>
      <xdr:row>12</xdr:row>
      <xdr:rowOff>9525</xdr:rowOff>
    </xdr:to>
    <xdr:sp macro="" textlink="">
      <xdr:nvSpPr>
        <xdr:cNvPr id="4" name="圆角矩形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3F82B4A-77B6-4416-89BE-11994B447460}"/>
            </a:ext>
          </a:extLst>
        </xdr:cNvPr>
        <xdr:cNvSpPr/>
      </xdr:nvSpPr>
      <xdr:spPr>
        <a:xfrm>
          <a:off x="7000875" y="3295650"/>
          <a:ext cx="1885949" cy="257175"/>
        </a:xfrm>
        <a:prstGeom prst="round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 b="1">
              <a:solidFill>
                <a:schemeClr val="tx1">
                  <a:lumMod val="75000"/>
                  <a:lumOff val="25000"/>
                </a:schemeClr>
              </a:solidFill>
            </a:rPr>
            <a:t>点击直达在线课程 </a:t>
          </a:r>
          <a:r>
            <a:rPr lang="en-US" altLang="zh-CN" sz="1100" b="1">
              <a:solidFill>
                <a:schemeClr val="tx1">
                  <a:lumMod val="75000"/>
                  <a:lumOff val="25000"/>
                </a:schemeClr>
              </a:solidFill>
            </a:rPr>
            <a:t>&gt; &gt;</a:t>
          </a:r>
          <a:endParaRPr lang="zh-CN" altLang="en-US" sz="1100" b="1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2</xdr:col>
      <xdr:colOff>76200</xdr:colOff>
      <xdr:row>7</xdr:row>
      <xdr:rowOff>76200</xdr:rowOff>
    </xdr:from>
    <xdr:to>
      <xdr:col>9</xdr:col>
      <xdr:colOff>1000125</xdr:colOff>
      <xdr:row>7</xdr:row>
      <xdr:rowOff>76200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C4B8A3EB-A0E0-4A5C-B647-9A58F439561A}"/>
            </a:ext>
          </a:extLst>
        </xdr:cNvPr>
        <xdr:cNvCxnSpPr/>
      </xdr:nvCxnSpPr>
      <xdr:spPr>
        <a:xfrm>
          <a:off x="2228850" y="2419350"/>
          <a:ext cx="6638925" cy="0"/>
        </a:xfrm>
        <a:prstGeom prst="line">
          <a:avLst/>
        </a:prstGeom>
        <a:ln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King&#25991;&#26723;/&#21644;&#31179;&#21494;&#19968;&#36215;&#23398;Excel/&#21644;&#31179;&#21494;&#19968;&#36215;&#23398;Excel&#35838;&#31243;&#19982;&#32451;&#20064;/&#21644;&#31179;&#21494;&#19968;&#36215;&#23398;Excel-&#32451;&#20064;&#26448;&#26009;&#21512;&#38598;/S03-1%20&#32451;&#20064;&#26448;&#26009;-&#24555;&#36895;&#36873;&#25321;4&#26041;&#27861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29992;&#25143;&#30446;&#24405;\&#26700;&#38754;\&#21644;&#31179;&#21494;&#19968;&#36215;&#23398;Excel\excel&#26679;&#35838;20160124v0.2\S02%20&#24555;&#29408;&#20934;&#30340;&#25968;&#25454;&#36873;&#25321;&#23450;&#20301;&#27861;&#65288;&#22522;&#26412;&#21151;&#65289;\S02%20&#32451;&#20064;&#26448;&#26009;-&#24555;&#36895;&#36873;&#25321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说明"/>
      <sheetName val="演示案例1"/>
      <sheetName val="演示案例2"/>
      <sheetName val="任务1-操作表"/>
      <sheetName val="任务1-完成表"/>
      <sheetName val="任务2-拓展思考"/>
      <sheetName val="关于"/>
    </sheetNames>
    <sheetDataSet>
      <sheetData sheetId="0"/>
      <sheetData sheetId="1"/>
      <sheetData sheetId="2">
        <row r="3">
          <cell r="A3">
            <v>1</v>
          </cell>
          <cell r="B3" t="str">
            <v>张伟</v>
          </cell>
          <cell r="C3">
            <v>299025</v>
          </cell>
          <cell r="E3">
            <v>1</v>
          </cell>
          <cell r="F3" t="str">
            <v>王八蛋</v>
          </cell>
          <cell r="G3">
            <v>165326</v>
          </cell>
        </row>
        <row r="4">
          <cell r="A4">
            <v>2</v>
          </cell>
          <cell r="B4" t="str">
            <v>王伟</v>
          </cell>
          <cell r="C4">
            <v>290619</v>
          </cell>
          <cell r="E4">
            <v>2</v>
          </cell>
          <cell r="F4" t="str">
            <v>张伟</v>
          </cell>
          <cell r="G4">
            <v>79659</v>
          </cell>
        </row>
        <row r="5">
          <cell r="A5">
            <v>3</v>
          </cell>
          <cell r="B5" t="str">
            <v>王芳</v>
          </cell>
          <cell r="C5">
            <v>277293</v>
          </cell>
          <cell r="E5">
            <v>3</v>
          </cell>
          <cell r="F5" t="str">
            <v>高富帅</v>
          </cell>
          <cell r="G5">
            <v>77346</v>
          </cell>
        </row>
        <row r="6">
          <cell r="A6">
            <v>4</v>
          </cell>
          <cell r="B6" t="str">
            <v>李伟</v>
          </cell>
          <cell r="C6">
            <v>269453</v>
          </cell>
          <cell r="E6">
            <v>4</v>
          </cell>
          <cell r="F6" t="str">
            <v>孙悟空</v>
          </cell>
          <cell r="G6">
            <v>51752</v>
          </cell>
        </row>
        <row r="7">
          <cell r="A7">
            <v>5</v>
          </cell>
          <cell r="B7" t="str">
            <v>李娜</v>
          </cell>
          <cell r="C7">
            <v>258581</v>
          </cell>
          <cell r="E7">
            <v>5</v>
          </cell>
          <cell r="F7" t="str">
            <v>支付宝</v>
          </cell>
          <cell r="G7">
            <v>47758</v>
          </cell>
        </row>
        <row r="11">
          <cell r="A11">
            <v>1</v>
          </cell>
          <cell r="B11" t="str">
            <v>柯南</v>
          </cell>
          <cell r="C11">
            <v>27459</v>
          </cell>
          <cell r="E11">
            <v>1</v>
          </cell>
          <cell r="F11" t="str">
            <v>王俊凯</v>
          </cell>
          <cell r="G11">
            <v>3054</v>
          </cell>
        </row>
        <row r="12">
          <cell r="A12">
            <v>2</v>
          </cell>
          <cell r="B12" t="str">
            <v>猪八戒</v>
          </cell>
          <cell r="C12">
            <v>3</v>
          </cell>
          <cell r="E12">
            <v>2</v>
          </cell>
          <cell r="F12" t="str">
            <v>鹿晗</v>
          </cell>
          <cell r="G12">
            <v>13</v>
          </cell>
        </row>
        <row r="13">
          <cell r="A13">
            <v>3</v>
          </cell>
          <cell r="B13" t="str">
            <v>王八</v>
          </cell>
          <cell r="C13">
            <v>126</v>
          </cell>
          <cell r="E13">
            <v>3</v>
          </cell>
          <cell r="F13" t="str">
            <v>范冰冰</v>
          </cell>
          <cell r="G13">
            <v>1832</v>
          </cell>
        </row>
        <row r="14">
          <cell r="A14">
            <v>4</v>
          </cell>
          <cell r="B14" t="str">
            <v>高潮</v>
          </cell>
          <cell r="C14">
            <v>2330</v>
          </cell>
          <cell r="E14">
            <v>4</v>
          </cell>
          <cell r="F14" t="str">
            <v>王思聪</v>
          </cell>
          <cell r="G14">
            <v>1105</v>
          </cell>
        </row>
        <row r="15">
          <cell r="A15">
            <v>5</v>
          </cell>
          <cell r="B15" t="str">
            <v>杜子腾</v>
          </cell>
          <cell r="C15">
            <v>5</v>
          </cell>
          <cell r="E15">
            <v>5</v>
          </cell>
          <cell r="F15" t="str">
            <v>库里</v>
          </cell>
          <cell r="G15">
            <v>5</v>
          </cell>
        </row>
        <row r="16">
          <cell r="A16">
            <v>6</v>
          </cell>
          <cell r="B16" t="str">
            <v>路飞</v>
          </cell>
          <cell r="C16">
            <v>1012</v>
          </cell>
          <cell r="E16">
            <v>6</v>
          </cell>
          <cell r="F16" t="str">
            <v>金正恩</v>
          </cell>
          <cell r="G16">
            <v>16</v>
          </cell>
        </row>
        <row r="17">
          <cell r="A17">
            <v>7</v>
          </cell>
          <cell r="B17" t="str">
            <v>是朕</v>
          </cell>
          <cell r="C17">
            <v>1</v>
          </cell>
          <cell r="E17">
            <v>7</v>
          </cell>
          <cell r="F17" t="str">
            <v>宁泽涛</v>
          </cell>
          <cell r="G17">
            <v>14</v>
          </cell>
        </row>
        <row r="18">
          <cell r="A18">
            <v>8</v>
          </cell>
          <cell r="B18" t="str">
            <v>哈哈哈</v>
          </cell>
          <cell r="C18">
            <v>1</v>
          </cell>
          <cell r="E18">
            <v>8</v>
          </cell>
          <cell r="F18" t="str">
            <v>詹姆斯</v>
          </cell>
          <cell r="G18">
            <v>5</v>
          </cell>
        </row>
      </sheetData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说明"/>
      <sheetName val="演示案例1"/>
      <sheetName val="演示案例2"/>
      <sheetName val="任务1-操作表"/>
      <sheetName val="任务1-完成表"/>
      <sheetName val="任务2-拓展思考"/>
      <sheetName val="关于"/>
    </sheetNames>
    <sheetDataSet>
      <sheetData sheetId="0" refreshError="1"/>
      <sheetData sheetId="1" refreshError="1"/>
      <sheetData sheetId="2">
        <row r="3">
          <cell r="A3">
            <v>1</v>
          </cell>
          <cell r="B3" t="str">
            <v>张伟</v>
          </cell>
          <cell r="C3">
            <v>299025</v>
          </cell>
          <cell r="E3">
            <v>1</v>
          </cell>
          <cell r="F3" t="str">
            <v>王八蛋</v>
          </cell>
          <cell r="G3">
            <v>165326</v>
          </cell>
        </row>
        <row r="4">
          <cell r="A4">
            <v>2</v>
          </cell>
          <cell r="B4" t="str">
            <v>王伟</v>
          </cell>
          <cell r="C4">
            <v>290619</v>
          </cell>
          <cell r="E4">
            <v>2</v>
          </cell>
          <cell r="F4" t="str">
            <v>张伟</v>
          </cell>
          <cell r="G4">
            <v>79659</v>
          </cell>
        </row>
        <row r="5">
          <cell r="A5">
            <v>3</v>
          </cell>
          <cell r="B5" t="str">
            <v>王芳</v>
          </cell>
          <cell r="C5">
            <v>277293</v>
          </cell>
          <cell r="E5">
            <v>3</v>
          </cell>
          <cell r="F5" t="str">
            <v>高富帅</v>
          </cell>
          <cell r="G5">
            <v>77346</v>
          </cell>
        </row>
        <row r="6">
          <cell r="A6">
            <v>4</v>
          </cell>
          <cell r="B6" t="str">
            <v>李伟</v>
          </cell>
          <cell r="C6">
            <v>269453</v>
          </cell>
          <cell r="E6">
            <v>4</v>
          </cell>
          <cell r="F6" t="str">
            <v>孙悟空</v>
          </cell>
          <cell r="G6">
            <v>51752</v>
          </cell>
        </row>
        <row r="7">
          <cell r="A7">
            <v>5</v>
          </cell>
          <cell r="B7" t="str">
            <v>李娜</v>
          </cell>
          <cell r="C7">
            <v>258581</v>
          </cell>
          <cell r="E7">
            <v>5</v>
          </cell>
          <cell r="F7" t="str">
            <v>支付宝</v>
          </cell>
          <cell r="G7">
            <v>47758</v>
          </cell>
        </row>
        <row r="11">
          <cell r="A11">
            <v>1</v>
          </cell>
          <cell r="B11" t="str">
            <v>柯南</v>
          </cell>
          <cell r="C11">
            <v>27459</v>
          </cell>
          <cell r="E11">
            <v>1</v>
          </cell>
          <cell r="F11" t="str">
            <v>王俊凯</v>
          </cell>
          <cell r="G11">
            <v>3054</v>
          </cell>
        </row>
        <row r="12">
          <cell r="A12">
            <v>2</v>
          </cell>
          <cell r="B12" t="str">
            <v>猪八戒</v>
          </cell>
          <cell r="C12">
            <v>3</v>
          </cell>
          <cell r="E12">
            <v>2</v>
          </cell>
          <cell r="F12" t="str">
            <v>鹿晗</v>
          </cell>
          <cell r="G12">
            <v>13</v>
          </cell>
        </row>
        <row r="13">
          <cell r="A13">
            <v>3</v>
          </cell>
          <cell r="B13" t="str">
            <v>王八</v>
          </cell>
          <cell r="C13">
            <v>126</v>
          </cell>
          <cell r="E13">
            <v>3</v>
          </cell>
          <cell r="F13" t="str">
            <v>范冰冰</v>
          </cell>
          <cell r="G13">
            <v>1832</v>
          </cell>
        </row>
        <row r="14">
          <cell r="A14">
            <v>4</v>
          </cell>
          <cell r="B14" t="str">
            <v>高潮</v>
          </cell>
          <cell r="C14">
            <v>2330</v>
          </cell>
          <cell r="E14">
            <v>4</v>
          </cell>
          <cell r="F14" t="str">
            <v>王思聪</v>
          </cell>
          <cell r="G14">
            <v>1105</v>
          </cell>
        </row>
        <row r="15">
          <cell r="A15">
            <v>5</v>
          </cell>
          <cell r="B15" t="str">
            <v>杜子腾</v>
          </cell>
          <cell r="C15">
            <v>5</v>
          </cell>
          <cell r="E15">
            <v>5</v>
          </cell>
          <cell r="F15" t="str">
            <v>库里</v>
          </cell>
          <cell r="G15">
            <v>5</v>
          </cell>
        </row>
        <row r="16">
          <cell r="A16">
            <v>6</v>
          </cell>
          <cell r="B16" t="str">
            <v>路飞</v>
          </cell>
          <cell r="C16">
            <v>1012</v>
          </cell>
          <cell r="E16">
            <v>6</v>
          </cell>
          <cell r="F16" t="str">
            <v>金正恩</v>
          </cell>
          <cell r="G16">
            <v>16</v>
          </cell>
        </row>
        <row r="17">
          <cell r="A17">
            <v>7</v>
          </cell>
          <cell r="B17" t="str">
            <v>是朕</v>
          </cell>
          <cell r="C17">
            <v>1</v>
          </cell>
          <cell r="E17">
            <v>7</v>
          </cell>
          <cell r="F17" t="str">
            <v>宁泽涛</v>
          </cell>
          <cell r="G17">
            <v>14</v>
          </cell>
        </row>
        <row r="18">
          <cell r="A18">
            <v>8</v>
          </cell>
          <cell r="B18" t="str">
            <v>哈哈哈</v>
          </cell>
          <cell r="C18">
            <v>1</v>
          </cell>
          <cell r="E18">
            <v>8</v>
          </cell>
          <cell r="F18" t="str">
            <v>詹姆斯</v>
          </cell>
          <cell r="G18">
            <v>5</v>
          </cell>
        </row>
      </sheetData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showGridLines="0" workbookViewId="0"/>
  </sheetViews>
  <sheetFormatPr defaultRowHeight="14.25"/>
  <cols>
    <col min="3" max="3" width="19.25" bestFit="1" customWidth="1"/>
    <col min="4" max="4" width="3.375" customWidth="1"/>
    <col min="5" max="5" width="11.75" customWidth="1"/>
    <col min="6" max="6" width="12.375" customWidth="1"/>
    <col min="7" max="7" width="14.375" customWidth="1"/>
    <col min="8" max="8" width="52.75" customWidth="1"/>
  </cols>
  <sheetData>
    <row r="1" spans="1:8">
      <c r="A1" s="17" t="s">
        <v>9</v>
      </c>
      <c r="B1" s="17" t="s">
        <v>10</v>
      </c>
      <c r="C1" s="17" t="s">
        <v>14</v>
      </c>
      <c r="E1" s="15" t="s">
        <v>27</v>
      </c>
      <c r="F1" s="18" t="s">
        <v>44</v>
      </c>
      <c r="G1" s="18" t="s">
        <v>14</v>
      </c>
      <c r="H1" s="18" t="s">
        <v>45</v>
      </c>
    </row>
    <row r="2" spans="1:8">
      <c r="A2" s="12" t="s">
        <v>11</v>
      </c>
      <c r="B2" s="12" t="s">
        <v>5</v>
      </c>
      <c r="C2" s="13" t="s">
        <v>15</v>
      </c>
      <c r="E2" s="32" t="s">
        <v>48</v>
      </c>
      <c r="F2" s="14" t="s">
        <v>21</v>
      </c>
      <c r="G2" s="19" t="s">
        <v>22</v>
      </c>
      <c r="H2" s="20" t="s">
        <v>54</v>
      </c>
    </row>
    <row r="3" spans="1:8">
      <c r="A3" s="12" t="s">
        <v>12</v>
      </c>
      <c r="B3" s="12" t="s">
        <v>6</v>
      </c>
      <c r="C3" s="13" t="s">
        <v>16</v>
      </c>
      <c r="E3" s="32"/>
      <c r="F3" s="14" t="s">
        <v>19</v>
      </c>
      <c r="G3" s="14" t="s">
        <v>20</v>
      </c>
      <c r="H3" s="21" t="s">
        <v>53</v>
      </c>
    </row>
    <row r="4" spans="1:8">
      <c r="A4" s="31" t="s">
        <v>13</v>
      </c>
      <c r="B4" s="12" t="s">
        <v>7</v>
      </c>
      <c r="C4" s="13" t="s">
        <v>18</v>
      </c>
      <c r="E4" s="32"/>
      <c r="F4" s="14" t="s">
        <v>23</v>
      </c>
      <c r="G4" s="14" t="s">
        <v>24</v>
      </c>
      <c r="H4" s="21" t="s">
        <v>52</v>
      </c>
    </row>
    <row r="5" spans="1:8">
      <c r="A5" s="31"/>
      <c r="B5" s="12" t="s">
        <v>8</v>
      </c>
      <c r="C5" s="13" t="s">
        <v>17</v>
      </c>
      <c r="E5" s="32"/>
      <c r="F5" s="22" t="s">
        <v>25</v>
      </c>
      <c r="G5" s="14" t="s">
        <v>26</v>
      </c>
      <c r="H5" s="22" t="s">
        <v>50</v>
      </c>
    </row>
    <row r="6" spans="1:8">
      <c r="E6" s="32"/>
      <c r="F6" s="14" t="s">
        <v>42</v>
      </c>
      <c r="G6" s="14" t="s">
        <v>43</v>
      </c>
      <c r="H6" s="22" t="s">
        <v>51</v>
      </c>
    </row>
    <row r="7" spans="1:8">
      <c r="E7" s="32"/>
      <c r="F7" s="14" t="s">
        <v>46</v>
      </c>
      <c r="G7" s="14" t="s">
        <v>47</v>
      </c>
      <c r="H7" s="21" t="s">
        <v>55</v>
      </c>
    </row>
    <row r="8" spans="1:8">
      <c r="E8" s="32" t="s">
        <v>49</v>
      </c>
      <c r="F8" s="21" t="s">
        <v>34</v>
      </c>
      <c r="G8" s="23" t="s">
        <v>35</v>
      </c>
      <c r="H8" s="21" t="s">
        <v>56</v>
      </c>
    </row>
    <row r="9" spans="1:8">
      <c r="E9" s="32"/>
      <c r="F9" s="24" t="s">
        <v>28</v>
      </c>
      <c r="G9" s="23" t="s">
        <v>57</v>
      </c>
      <c r="H9" s="21" t="s">
        <v>58</v>
      </c>
    </row>
    <row r="10" spans="1:8">
      <c r="E10" s="32"/>
      <c r="F10" s="24" t="s">
        <v>33</v>
      </c>
      <c r="G10" s="23" t="s">
        <v>36</v>
      </c>
      <c r="H10" s="21" t="s">
        <v>60</v>
      </c>
    </row>
    <row r="11" spans="1:8">
      <c r="E11" s="32"/>
      <c r="F11" s="24" t="s">
        <v>30</v>
      </c>
      <c r="G11" s="23" t="s">
        <v>37</v>
      </c>
      <c r="H11" s="21" t="s">
        <v>60</v>
      </c>
    </row>
    <row r="12" spans="1:8">
      <c r="E12" s="32"/>
      <c r="F12" s="24" t="s">
        <v>29</v>
      </c>
      <c r="G12" s="14" t="s">
        <v>31</v>
      </c>
      <c r="H12" s="21" t="s">
        <v>60</v>
      </c>
    </row>
    <row r="13" spans="1:8">
      <c r="E13" s="32"/>
      <c r="F13" s="24" t="s">
        <v>32</v>
      </c>
      <c r="G13" s="14" t="s">
        <v>38</v>
      </c>
      <c r="H13" s="21" t="s">
        <v>60</v>
      </c>
    </row>
    <row r="14" spans="1:8" ht="42.75">
      <c r="E14" s="16" t="s">
        <v>39</v>
      </c>
      <c r="F14" s="24" t="s">
        <v>40</v>
      </c>
      <c r="G14" s="14" t="s">
        <v>41</v>
      </c>
      <c r="H14" s="25" t="s">
        <v>59</v>
      </c>
    </row>
  </sheetData>
  <mergeCells count="3">
    <mergeCell ref="A4:A5"/>
    <mergeCell ref="E8:E13"/>
    <mergeCell ref="E2:E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tabSelected="1" workbookViewId="0"/>
  </sheetViews>
  <sheetFormatPr defaultRowHeight="14.25"/>
  <cols>
    <col min="1" max="1" width="6.625" customWidth="1"/>
    <col min="2" max="2" width="10" customWidth="1"/>
    <col min="3" max="4" width="7.75" customWidth="1"/>
    <col min="5" max="5" width="8" customWidth="1"/>
    <col min="6" max="6" width="5.125" customWidth="1"/>
  </cols>
  <sheetData>
    <row r="1" spans="1:8">
      <c r="A1" s="40" t="s">
        <v>89</v>
      </c>
      <c r="B1" s="36" t="s">
        <v>62</v>
      </c>
      <c r="C1" s="36" t="s">
        <v>69</v>
      </c>
      <c r="D1" s="36" t="s">
        <v>91</v>
      </c>
      <c r="E1" s="40" t="s">
        <v>90</v>
      </c>
      <c r="G1" s="40" t="s">
        <v>89</v>
      </c>
      <c r="H1" s="40" t="s">
        <v>62</v>
      </c>
    </row>
    <row r="2" spans="1:8">
      <c r="A2" s="37" t="s">
        <v>80</v>
      </c>
      <c r="B2" s="37" t="s">
        <v>71</v>
      </c>
      <c r="C2" s="37" t="s">
        <v>78</v>
      </c>
      <c r="D2" s="37" t="s">
        <v>96</v>
      </c>
      <c r="E2" s="37">
        <v>100</v>
      </c>
      <c r="G2" s="39" t="s">
        <v>80</v>
      </c>
      <c r="H2" s="37" t="str">
        <f>VLOOKUP(G2,A:E,2,0)</f>
        <v>黑寡妇</v>
      </c>
    </row>
    <row r="3" spans="1:8">
      <c r="A3" s="37" t="s">
        <v>81</v>
      </c>
      <c r="B3" s="38" t="s">
        <v>73</v>
      </c>
      <c r="C3" s="37" t="s">
        <v>79</v>
      </c>
      <c r="D3" s="37" t="s">
        <v>96</v>
      </c>
      <c r="E3" s="37">
        <v>300</v>
      </c>
      <c r="G3" s="39" t="s">
        <v>100</v>
      </c>
      <c r="H3" s="37" t="str">
        <f t="shared" ref="H3:H6" si="0">VLOOKUP(G3,A:E,2,0)</f>
        <v>钢铁侠</v>
      </c>
    </row>
    <row r="4" spans="1:8">
      <c r="A4" s="37" t="s">
        <v>82</v>
      </c>
      <c r="B4" s="37" t="s">
        <v>75</v>
      </c>
      <c r="C4" s="37" t="s">
        <v>79</v>
      </c>
      <c r="D4" s="37" t="s">
        <v>96</v>
      </c>
      <c r="E4" s="37">
        <v>100</v>
      </c>
      <c r="G4" s="37" t="s">
        <v>101</v>
      </c>
      <c r="H4" s="37" t="str">
        <f t="shared" si="0"/>
        <v>凤凰女</v>
      </c>
    </row>
    <row r="5" spans="1:8">
      <c r="A5" s="37" t="s">
        <v>83</v>
      </c>
      <c r="B5" s="37" t="s">
        <v>77</v>
      </c>
      <c r="C5" s="37" t="s">
        <v>79</v>
      </c>
      <c r="D5" s="37" t="s">
        <v>96</v>
      </c>
      <c r="E5" s="37">
        <v>300</v>
      </c>
      <c r="G5" s="37" t="s">
        <v>102</v>
      </c>
      <c r="H5" s="37" t="e">
        <f t="shared" si="0"/>
        <v>#N/A</v>
      </c>
    </row>
    <row r="6" spans="1:8">
      <c r="A6" s="37" t="s">
        <v>84</v>
      </c>
      <c r="B6" s="38" t="s">
        <v>95</v>
      </c>
      <c r="C6" s="37" t="s">
        <v>79</v>
      </c>
      <c r="D6" s="37" t="s">
        <v>93</v>
      </c>
      <c r="E6" s="37">
        <v>100</v>
      </c>
      <c r="H6" s="37" t="e">
        <f t="shared" si="0"/>
        <v>#N/A</v>
      </c>
    </row>
    <row r="7" spans="1:8">
      <c r="A7" s="37" t="s">
        <v>85</v>
      </c>
      <c r="B7" s="38" t="s">
        <v>99</v>
      </c>
      <c r="C7" s="39" t="s">
        <v>78</v>
      </c>
      <c r="D7" s="37" t="s">
        <v>93</v>
      </c>
      <c r="E7" s="37">
        <v>100</v>
      </c>
    </row>
    <row r="8" spans="1:8">
      <c r="A8" s="37" t="s">
        <v>86</v>
      </c>
      <c r="B8" s="38" t="s">
        <v>97</v>
      </c>
      <c r="C8" s="38" t="s">
        <v>78</v>
      </c>
      <c r="D8" s="37" t="s">
        <v>93</v>
      </c>
      <c r="E8" s="37">
        <v>300</v>
      </c>
    </row>
    <row r="9" spans="1:8">
      <c r="A9" s="37" t="s">
        <v>87</v>
      </c>
      <c r="B9" s="38" t="s">
        <v>92</v>
      </c>
      <c r="C9" s="37" t="s">
        <v>79</v>
      </c>
      <c r="D9" s="37" t="s">
        <v>93</v>
      </c>
      <c r="E9" s="37">
        <v>500</v>
      </c>
    </row>
    <row r="19" spans="11:11">
      <c r="K1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B6"/>
  <sheetViews>
    <sheetView workbookViewId="0">
      <selection activeCell="C16" sqref="C16"/>
    </sheetView>
  </sheetViews>
  <sheetFormatPr defaultRowHeight="14.25"/>
  <sheetData>
    <row r="1" spans="1:2">
      <c r="A1" s="40" t="s">
        <v>89</v>
      </c>
      <c r="B1" s="40" t="s">
        <v>62</v>
      </c>
    </row>
    <row r="2" spans="1:2">
      <c r="A2" s="39" t="s">
        <v>80</v>
      </c>
      <c r="B2" s="37" t="str">
        <f>VLOOKUP(A2,Vlookup精确!A:E,2,FALSE)</f>
        <v>黑寡妇</v>
      </c>
    </row>
    <row r="3" spans="1:2">
      <c r="A3" s="39" t="s">
        <v>100</v>
      </c>
      <c r="B3" s="37" t="str">
        <f>VLOOKUP(A3,Vlookup精确!A:E,2,FALSE)</f>
        <v>钢铁侠</v>
      </c>
    </row>
    <row r="4" spans="1:2">
      <c r="A4" s="37" t="s">
        <v>101</v>
      </c>
      <c r="B4" s="37" t="str">
        <f>VLOOKUP(A4,Vlookup精确!A:E,2,FALSE)</f>
        <v>凤凰女</v>
      </c>
    </row>
    <row r="5" spans="1:2">
      <c r="A5" s="37" t="s">
        <v>102</v>
      </c>
      <c r="B5" s="37" t="e">
        <f>VLOOKUP(A5,Vlookup精确!A:E,2,FALSE)</f>
        <v>#N/A</v>
      </c>
    </row>
    <row r="6" spans="1:2">
      <c r="A6" s="37"/>
      <c r="B6" s="3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workbookViewId="0">
      <selection activeCell="H40" sqref="H40"/>
    </sheetView>
  </sheetViews>
  <sheetFormatPr defaultRowHeight="14.25"/>
  <cols>
    <col min="4" max="4" width="9.625" customWidth="1"/>
    <col min="6" max="7" width="6.375" customWidth="1"/>
  </cols>
  <sheetData>
    <row r="1" spans="1:10">
      <c r="A1" s="40" t="s">
        <v>89</v>
      </c>
      <c r="B1" s="36" t="s">
        <v>62</v>
      </c>
      <c r="C1" s="36" t="s">
        <v>69</v>
      </c>
      <c r="D1" s="36" t="s">
        <v>91</v>
      </c>
      <c r="E1" s="40" t="s">
        <v>90</v>
      </c>
      <c r="H1" s="40" t="s">
        <v>62</v>
      </c>
      <c r="I1" s="40" t="s">
        <v>103</v>
      </c>
      <c r="J1" s="40" t="s">
        <v>104</v>
      </c>
    </row>
    <row r="2" spans="1:10">
      <c r="H2" s="37">
        <f>MATCH(H1,$A$1:$E$1,0)</f>
        <v>2</v>
      </c>
      <c r="I2" s="37">
        <f t="shared" ref="I2:J2" si="0">MATCH(I1,$A$1:$E$1,0)</f>
        <v>4</v>
      </c>
      <c r="J2" s="37">
        <f t="shared" si="0"/>
        <v>5</v>
      </c>
    </row>
    <row r="15" spans="1:10">
      <c r="B15" s="37" t="s">
        <v>71</v>
      </c>
      <c r="D15" s="36" t="s">
        <v>62</v>
      </c>
      <c r="E15" s="36" t="s">
        <v>105</v>
      </c>
    </row>
    <row r="16" spans="1:10">
      <c r="B16" s="38" t="s">
        <v>73</v>
      </c>
      <c r="D16" s="38" t="s">
        <v>77</v>
      </c>
      <c r="E16" s="37" t="e">
        <f>MATCH(D16,A:A,0)</f>
        <v>#N/A</v>
      </c>
    </row>
    <row r="17" spans="2:2">
      <c r="B17" s="37" t="s">
        <v>75</v>
      </c>
    </row>
    <row r="18" spans="2:2">
      <c r="B18" s="37" t="s">
        <v>77</v>
      </c>
    </row>
    <row r="19" spans="2:2">
      <c r="B19" s="38" t="s">
        <v>95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J9"/>
  <sheetViews>
    <sheetView workbookViewId="0">
      <selection activeCell="C16" sqref="C16"/>
    </sheetView>
  </sheetViews>
  <sheetFormatPr defaultRowHeight="14.25"/>
  <cols>
    <col min="1" max="1" width="8.625" customWidth="1"/>
    <col min="2" max="2" width="9.75" customWidth="1"/>
    <col min="3" max="3" width="5.625" customWidth="1"/>
    <col min="4" max="4" width="7.5" customWidth="1"/>
    <col min="5" max="5" width="7.75" customWidth="1"/>
    <col min="6" max="6" width="6.625" customWidth="1"/>
    <col min="8" max="8" width="7.5" customWidth="1"/>
  </cols>
  <sheetData>
    <row r="1" spans="1:10">
      <c r="A1" s="40" t="s">
        <v>89</v>
      </c>
      <c r="B1" s="36" t="s">
        <v>62</v>
      </c>
      <c r="C1" s="36" t="s">
        <v>69</v>
      </c>
      <c r="D1" s="36" t="s">
        <v>91</v>
      </c>
      <c r="E1" s="40" t="s">
        <v>90</v>
      </c>
      <c r="G1" s="40" t="s">
        <v>89</v>
      </c>
      <c r="H1" s="40" t="s">
        <v>62</v>
      </c>
      <c r="I1" s="40" t="s">
        <v>103</v>
      </c>
      <c r="J1" s="40" t="s">
        <v>104</v>
      </c>
    </row>
    <row r="2" spans="1:10">
      <c r="A2" s="37" t="s">
        <v>80</v>
      </c>
      <c r="B2" s="37" t="s">
        <v>71</v>
      </c>
      <c r="C2" s="37" t="s">
        <v>78</v>
      </c>
      <c r="D2" s="37" t="s">
        <v>96</v>
      </c>
      <c r="E2" s="37">
        <v>100</v>
      </c>
      <c r="G2" s="39" t="s">
        <v>88</v>
      </c>
      <c r="H2" s="37"/>
      <c r="I2" s="37"/>
      <c r="J2" s="37"/>
    </row>
    <row r="3" spans="1:10">
      <c r="A3" s="37" t="s">
        <v>81</v>
      </c>
      <c r="B3" s="38" t="s">
        <v>73</v>
      </c>
      <c r="C3" s="37" t="s">
        <v>79</v>
      </c>
      <c r="D3" s="37" t="s">
        <v>96</v>
      </c>
      <c r="E3" s="37">
        <v>300</v>
      </c>
      <c r="G3" s="37" t="s">
        <v>82</v>
      </c>
      <c r="H3" s="37"/>
      <c r="I3" s="37"/>
      <c r="J3" s="37"/>
    </row>
    <row r="4" spans="1:10">
      <c r="A4" s="37" t="s">
        <v>82</v>
      </c>
      <c r="B4" s="37" t="s">
        <v>75</v>
      </c>
      <c r="C4" s="37" t="s">
        <v>79</v>
      </c>
      <c r="D4" s="37" t="s">
        <v>96</v>
      </c>
      <c r="E4" s="37">
        <v>100</v>
      </c>
      <c r="G4" s="37" t="s">
        <v>85</v>
      </c>
      <c r="H4" s="37"/>
      <c r="I4" s="37"/>
      <c r="J4" s="37"/>
    </row>
    <row r="5" spans="1:10">
      <c r="A5" s="37" t="s">
        <v>83</v>
      </c>
      <c r="B5" s="37" t="s">
        <v>77</v>
      </c>
      <c r="C5" s="37" t="s">
        <v>79</v>
      </c>
      <c r="D5" s="37" t="s">
        <v>96</v>
      </c>
      <c r="E5" s="37">
        <v>300</v>
      </c>
      <c r="G5" s="37" t="s">
        <v>86</v>
      </c>
      <c r="H5" s="37"/>
      <c r="I5" s="37"/>
      <c r="J5" s="37"/>
    </row>
    <row r="6" spans="1:10">
      <c r="A6" s="37" t="s">
        <v>84</v>
      </c>
      <c r="B6" s="38" t="s">
        <v>95</v>
      </c>
      <c r="C6" s="37" t="s">
        <v>79</v>
      </c>
      <c r="D6" s="37" t="s">
        <v>93</v>
      </c>
      <c r="E6" s="37">
        <v>100</v>
      </c>
      <c r="G6" s="37" t="s">
        <v>81</v>
      </c>
      <c r="H6" s="37"/>
      <c r="I6" s="37"/>
      <c r="J6" s="37"/>
    </row>
    <row r="7" spans="1:10">
      <c r="A7" s="37" t="s">
        <v>85</v>
      </c>
      <c r="B7" s="38" t="s">
        <v>99</v>
      </c>
      <c r="C7" s="39" t="s">
        <v>78</v>
      </c>
      <c r="D7" s="37" t="s">
        <v>93</v>
      </c>
      <c r="E7" s="37">
        <v>100</v>
      </c>
    </row>
    <row r="8" spans="1:10">
      <c r="A8" s="37" t="s">
        <v>86</v>
      </c>
      <c r="B8" s="38" t="s">
        <v>97</v>
      </c>
      <c r="C8" s="38" t="s">
        <v>78</v>
      </c>
      <c r="D8" s="37" t="s">
        <v>93</v>
      </c>
      <c r="E8" s="37">
        <v>300</v>
      </c>
    </row>
    <row r="9" spans="1:10">
      <c r="A9" s="37" t="s">
        <v>87</v>
      </c>
      <c r="B9" s="38" t="s">
        <v>92</v>
      </c>
      <c r="C9" s="37" t="s">
        <v>79</v>
      </c>
      <c r="D9" s="37" t="s">
        <v>93</v>
      </c>
      <c r="E9" s="37">
        <v>500</v>
      </c>
    </row>
  </sheetData>
  <phoneticPr fontId="1" type="noConversion"/>
  <conditionalFormatting sqref="E2:E7">
    <cfRule type="containsText" dxfId="8" priority="1" operator="containsText" text="合格">
      <formula>NOT(ISERROR(SEARCH("合格",E2)))</formula>
    </cfRule>
    <cfRule type="containsText" dxfId="7" priority="2" operator="containsText" text="优秀">
      <formula>NOT(ISERROR(SEARCH("优秀",E2)))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B6" sqref="B6"/>
    </sheetView>
  </sheetViews>
  <sheetFormatPr defaultRowHeight="14.25"/>
  <cols>
    <col min="1" max="1" width="9.75" customWidth="1"/>
    <col min="2" max="2" width="8.625" customWidth="1"/>
    <col min="3" max="3" width="5.625" customWidth="1"/>
    <col min="4" max="4" width="7.5" customWidth="1"/>
    <col min="5" max="5" width="7.75" customWidth="1"/>
    <col min="6" max="6" width="6.625" customWidth="1"/>
    <col min="8" max="8" width="7.5" customWidth="1"/>
  </cols>
  <sheetData>
    <row r="1" spans="1:8">
      <c r="A1" s="52" t="s">
        <v>62</v>
      </c>
      <c r="B1" s="42" t="s">
        <v>89</v>
      </c>
      <c r="C1" s="52" t="s">
        <v>69</v>
      </c>
      <c r="D1" s="52" t="s">
        <v>91</v>
      </c>
      <c r="E1" s="55" t="s">
        <v>90</v>
      </c>
      <c r="G1" s="40" t="s">
        <v>89</v>
      </c>
      <c r="H1" s="40" t="s">
        <v>62</v>
      </c>
    </row>
    <row r="2" spans="1:8">
      <c r="A2" s="53" t="s">
        <v>71</v>
      </c>
      <c r="B2" s="43" t="s">
        <v>80</v>
      </c>
      <c r="C2" s="53" t="s">
        <v>78</v>
      </c>
      <c r="D2" s="53" t="s">
        <v>96</v>
      </c>
      <c r="E2" s="53">
        <v>100</v>
      </c>
      <c r="G2" s="49" t="s">
        <v>88</v>
      </c>
      <c r="H2" s="57" t="e">
        <f>VLOOKUP(G2,A:E,2,FALSE)</f>
        <v>#N/A</v>
      </c>
    </row>
    <row r="3" spans="1:8">
      <c r="A3" s="54" t="s">
        <v>73</v>
      </c>
      <c r="B3" s="43" t="s">
        <v>81</v>
      </c>
      <c r="C3" s="53" t="s">
        <v>79</v>
      </c>
      <c r="D3" s="53" t="s">
        <v>96</v>
      </c>
      <c r="E3" s="53">
        <v>300</v>
      </c>
    </row>
    <row r="4" spans="1:8">
      <c r="A4" s="53" t="s">
        <v>75</v>
      </c>
      <c r="B4" s="43" t="s">
        <v>82</v>
      </c>
      <c r="C4" s="53" t="s">
        <v>79</v>
      </c>
      <c r="D4" s="53" t="s">
        <v>96</v>
      </c>
      <c r="E4" s="53">
        <v>100</v>
      </c>
    </row>
    <row r="5" spans="1:8">
      <c r="A5" s="53" t="s">
        <v>77</v>
      </c>
      <c r="B5" s="43" t="s">
        <v>83</v>
      </c>
      <c r="C5" s="53" t="s">
        <v>79</v>
      </c>
      <c r="D5" s="53" t="s">
        <v>96</v>
      </c>
      <c r="E5" s="53">
        <v>300</v>
      </c>
    </row>
    <row r="6" spans="1:8">
      <c r="A6" s="57" t="s">
        <v>95</v>
      </c>
      <c r="B6" s="41" t="s">
        <v>84</v>
      </c>
      <c r="C6" s="53" t="s">
        <v>79</v>
      </c>
      <c r="D6" s="53" t="s">
        <v>93</v>
      </c>
      <c r="E6" s="53">
        <v>100</v>
      </c>
    </row>
    <row r="7" spans="1:8">
      <c r="A7" s="54" t="s">
        <v>99</v>
      </c>
      <c r="B7" s="43" t="s">
        <v>85</v>
      </c>
      <c r="C7" s="56" t="s">
        <v>78</v>
      </c>
      <c r="D7" s="53" t="s">
        <v>93</v>
      </c>
      <c r="E7" s="53">
        <v>100</v>
      </c>
    </row>
    <row r="8" spans="1:8">
      <c r="A8" s="54" t="s">
        <v>97</v>
      </c>
      <c r="B8" s="43" t="s">
        <v>86</v>
      </c>
      <c r="C8" s="54" t="s">
        <v>78</v>
      </c>
      <c r="D8" s="53" t="s">
        <v>93</v>
      </c>
      <c r="E8" s="53">
        <v>300</v>
      </c>
    </row>
    <row r="9" spans="1:8">
      <c r="A9" s="54" t="s">
        <v>92</v>
      </c>
      <c r="B9" s="43" t="s">
        <v>87</v>
      </c>
      <c r="C9" s="53" t="s">
        <v>79</v>
      </c>
      <c r="D9" s="53" t="s">
        <v>93</v>
      </c>
      <c r="E9" s="53">
        <v>500</v>
      </c>
    </row>
  </sheetData>
  <phoneticPr fontId="1" type="noConversion"/>
  <conditionalFormatting sqref="E2:E7">
    <cfRule type="containsText" dxfId="6" priority="1" operator="containsText" text="合格">
      <formula>NOT(ISERROR(SEARCH("合格",E2)))</formula>
    </cfRule>
    <cfRule type="containsText" dxfId="5" priority="2" operator="containsText" text="优秀">
      <formula>NOT(ISERROR(SEARCH("优秀",E2)))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"/>
  <sheetViews>
    <sheetView workbookViewId="0">
      <selection activeCell="F12" sqref="F12"/>
    </sheetView>
  </sheetViews>
  <sheetFormatPr defaultRowHeight="14.25"/>
  <sheetData>
    <row r="1" spans="2:5" ht="15" thickBot="1"/>
    <row r="2" spans="2:5">
      <c r="B2" s="78" t="s">
        <v>5</v>
      </c>
      <c r="C2" s="64"/>
      <c r="D2" s="74">
        <v>3</v>
      </c>
      <c r="E2" s="65"/>
    </row>
    <row r="3" spans="2:5">
      <c r="B3" s="66"/>
      <c r="C3" s="67"/>
      <c r="D3" s="75"/>
      <c r="E3" s="68"/>
    </row>
    <row r="4" spans="2:5">
      <c r="B4" s="66"/>
      <c r="C4" s="67"/>
      <c r="D4" s="75"/>
      <c r="E4" s="68"/>
    </row>
    <row r="5" spans="2:5">
      <c r="B5" s="71">
        <v>4</v>
      </c>
      <c r="C5" s="72"/>
      <c r="D5" s="76" t="s">
        <v>107</v>
      </c>
      <c r="E5" s="73"/>
    </row>
    <row r="6" spans="2:5">
      <c r="B6" s="66"/>
      <c r="C6" s="67"/>
      <c r="D6" s="75"/>
      <c r="E6" s="68"/>
    </row>
    <row r="7" spans="2:5" ht="15" thickBot="1">
      <c r="B7" s="69"/>
      <c r="C7" s="70"/>
      <c r="D7" s="77"/>
      <c r="E7" s="79" t="s">
        <v>108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H9"/>
  <sheetViews>
    <sheetView workbookViewId="0">
      <selection activeCell="A2" sqref="A2:A9"/>
    </sheetView>
  </sheetViews>
  <sheetFormatPr defaultRowHeight="14.25"/>
  <cols>
    <col min="1" max="1" width="9.75" customWidth="1"/>
    <col min="2" max="2" width="8.625" customWidth="1"/>
    <col min="3" max="3" width="5.625" customWidth="1"/>
    <col min="4" max="4" width="7.5" customWidth="1"/>
    <col min="5" max="5" width="7.75" customWidth="1"/>
    <col min="6" max="6" width="6.625" customWidth="1"/>
    <col min="8" max="8" width="7.5" customWidth="1"/>
  </cols>
  <sheetData>
    <row r="1" spans="1:8">
      <c r="A1" s="44" t="s">
        <v>62</v>
      </c>
      <c r="B1" s="58" t="s">
        <v>89</v>
      </c>
      <c r="C1" s="61" t="s">
        <v>69</v>
      </c>
      <c r="D1" s="62" t="s">
        <v>106</v>
      </c>
      <c r="E1" s="62" t="s">
        <v>90</v>
      </c>
      <c r="G1" s="40" t="s">
        <v>89</v>
      </c>
      <c r="H1" s="40" t="s">
        <v>62</v>
      </c>
    </row>
    <row r="2" spans="1:8">
      <c r="A2" s="45" t="s">
        <v>71</v>
      </c>
      <c r="B2" s="59" t="s">
        <v>80</v>
      </c>
      <c r="C2" s="12"/>
      <c r="D2" s="12"/>
      <c r="E2" s="12"/>
      <c r="G2" s="49" t="s">
        <v>88</v>
      </c>
      <c r="H2" s="48" t="str">
        <f>INDEX(A:A,MATCH(G2,B:B,0))</f>
        <v>万磁王</v>
      </c>
    </row>
    <row r="3" spans="1:8">
      <c r="A3" s="46" t="s">
        <v>73</v>
      </c>
      <c r="B3" s="59" t="s">
        <v>81</v>
      </c>
      <c r="C3" s="12"/>
      <c r="D3" s="12"/>
      <c r="E3" s="12"/>
    </row>
    <row r="4" spans="1:8">
      <c r="A4" s="45" t="s">
        <v>75</v>
      </c>
      <c r="B4" s="59" t="s">
        <v>82</v>
      </c>
      <c r="C4" s="12"/>
      <c r="D4" s="12"/>
      <c r="E4" s="12"/>
    </row>
    <row r="5" spans="1:8">
      <c r="A5" s="45" t="s">
        <v>77</v>
      </c>
      <c r="B5" s="59" t="s">
        <v>83</v>
      </c>
      <c r="C5" s="12"/>
      <c r="D5" s="12"/>
      <c r="E5" s="12"/>
    </row>
    <row r="6" spans="1:8">
      <c r="A6" s="47" t="s">
        <v>95</v>
      </c>
      <c r="B6" s="60" t="s">
        <v>84</v>
      </c>
      <c r="C6" s="12"/>
      <c r="D6" s="12"/>
      <c r="E6" s="12"/>
    </row>
    <row r="7" spans="1:8">
      <c r="A7" s="46" t="s">
        <v>99</v>
      </c>
      <c r="B7" s="59" t="s">
        <v>85</v>
      </c>
      <c r="C7" s="63"/>
      <c r="D7" s="12"/>
      <c r="E7" s="12"/>
    </row>
    <row r="8" spans="1:8">
      <c r="A8" s="46" t="s">
        <v>97</v>
      </c>
      <c r="B8" s="59" t="s">
        <v>86</v>
      </c>
      <c r="C8" s="13"/>
      <c r="D8" s="12"/>
      <c r="E8" s="12"/>
    </row>
    <row r="9" spans="1:8">
      <c r="A9" s="46" t="s">
        <v>92</v>
      </c>
      <c r="B9" s="59" t="s">
        <v>87</v>
      </c>
      <c r="C9" s="12"/>
      <c r="D9" s="12"/>
      <c r="E9" s="12"/>
    </row>
  </sheetData>
  <phoneticPr fontId="1" type="noConversion"/>
  <conditionalFormatting sqref="E2:E7">
    <cfRule type="containsText" dxfId="4" priority="1" operator="containsText" text="合格">
      <formula>NOT(ISERROR(SEARCH("合格",E2)))</formula>
    </cfRule>
    <cfRule type="containsText" dxfId="3" priority="2" operator="containsText" text="优秀">
      <formula>NOT(ISERROR(SEARCH("优秀",E2)))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E3" sqref="E3"/>
    </sheetView>
  </sheetViews>
  <sheetFormatPr defaultRowHeight="14.25"/>
  <cols>
    <col min="1" max="1" width="5.25" bestFit="1" customWidth="1"/>
    <col min="3" max="3" width="4" customWidth="1"/>
    <col min="4" max="4" width="5.25" bestFit="1" customWidth="1"/>
    <col min="5" max="5" width="16.375" customWidth="1"/>
  </cols>
  <sheetData>
    <row r="1" spans="1:6">
      <c r="A1" s="27" t="s">
        <v>68</v>
      </c>
      <c r="B1" s="27" t="s">
        <v>62</v>
      </c>
      <c r="D1" s="27" t="s">
        <v>121</v>
      </c>
      <c r="E1" s="27" t="s">
        <v>62</v>
      </c>
    </row>
    <row r="2" spans="1:6">
      <c r="A2" s="84">
        <v>0</v>
      </c>
      <c r="B2" s="84" t="s">
        <v>70</v>
      </c>
      <c r="D2" s="28">
        <v>60</v>
      </c>
      <c r="E2" s="28" t="str">
        <f>VLOOKUP(D2,A:B,2,TRUE)</f>
        <v>钢铁侠</v>
      </c>
    </row>
    <row r="3" spans="1:6">
      <c r="A3" s="28">
        <v>30</v>
      </c>
      <c r="B3" s="28" t="s">
        <v>72</v>
      </c>
      <c r="D3" s="85">
        <v>69</v>
      </c>
      <c r="E3" s="83" t="e">
        <f>VLOOKUP(D3,A:B,2,0)</f>
        <v>#N/A</v>
      </c>
    </row>
    <row r="4" spans="1:6">
      <c r="A4" s="84">
        <v>60</v>
      </c>
      <c r="B4" s="84" t="s">
        <v>74</v>
      </c>
    </row>
    <row r="5" spans="1:6">
      <c r="A5" s="28">
        <v>70</v>
      </c>
      <c r="B5" s="28" t="s">
        <v>76</v>
      </c>
    </row>
    <row r="6" spans="1:6">
      <c r="A6" s="28">
        <v>80</v>
      </c>
      <c r="B6" s="28" t="s">
        <v>94</v>
      </c>
    </row>
    <row r="7" spans="1:6">
      <c r="A7" s="28">
        <v>90</v>
      </c>
      <c r="B7" s="28" t="s">
        <v>98</v>
      </c>
    </row>
    <row r="12" spans="1:6">
      <c r="E12" s="86"/>
      <c r="F12" s="87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H7"/>
  <sheetViews>
    <sheetView showGridLines="0" workbookViewId="0">
      <selection activeCell="E2" sqref="E2"/>
    </sheetView>
  </sheetViews>
  <sheetFormatPr defaultRowHeight="14.25"/>
  <cols>
    <col min="1" max="1" width="7.875" customWidth="1"/>
    <col min="2" max="4" width="6.125" customWidth="1"/>
  </cols>
  <sheetData>
    <row r="1" spans="1:8">
      <c r="A1" s="26" t="s">
        <v>62</v>
      </c>
      <c r="B1" s="27" t="s">
        <v>64</v>
      </c>
      <c r="C1" s="27" t="s">
        <v>63</v>
      </c>
      <c r="D1" s="27" t="s">
        <v>65</v>
      </c>
      <c r="E1" s="80" t="s">
        <v>120</v>
      </c>
      <c r="G1" s="27" t="s">
        <v>66</v>
      </c>
      <c r="H1" s="27" t="s">
        <v>67</v>
      </c>
    </row>
    <row r="2" spans="1:8">
      <c r="A2" s="28" t="s">
        <v>61</v>
      </c>
      <c r="B2" s="28">
        <v>53</v>
      </c>
      <c r="C2" s="28">
        <v>57</v>
      </c>
      <c r="D2" s="30">
        <f>AVERAGE(B2:C2)</f>
        <v>55</v>
      </c>
      <c r="E2" s="81" t="str">
        <f>VLOOKUP(D2,G:H,2,1)</f>
        <v>E</v>
      </c>
      <c r="G2" s="28">
        <v>0</v>
      </c>
      <c r="H2" s="28" t="s">
        <v>109</v>
      </c>
    </row>
    <row r="3" spans="1:8">
      <c r="A3" s="28" t="s">
        <v>110</v>
      </c>
      <c r="B3" s="28">
        <v>86</v>
      </c>
      <c r="C3" s="28">
        <v>45</v>
      </c>
      <c r="D3" s="30">
        <f t="shared" ref="D3:D7" si="0">AVERAGE(B3:C3)</f>
        <v>65.5</v>
      </c>
      <c r="E3" s="81" t="str">
        <f t="shared" ref="E3:E7" si="1">VLOOKUP(D3,G:H,2,1)</f>
        <v>D</v>
      </c>
      <c r="G3" s="28">
        <v>30</v>
      </c>
      <c r="H3" s="28" t="s">
        <v>111</v>
      </c>
    </row>
    <row r="4" spans="1:8">
      <c r="A4" s="28" t="s">
        <v>112</v>
      </c>
      <c r="B4" s="28">
        <v>98</v>
      </c>
      <c r="C4" s="28">
        <v>68</v>
      </c>
      <c r="D4" s="30">
        <f t="shared" si="0"/>
        <v>83</v>
      </c>
      <c r="E4" s="81" t="str">
        <f t="shared" si="1"/>
        <v>B</v>
      </c>
      <c r="G4" s="28">
        <v>60</v>
      </c>
      <c r="H4" s="28" t="s">
        <v>113</v>
      </c>
    </row>
    <row r="5" spans="1:8">
      <c r="A5" s="28" t="s">
        <v>114</v>
      </c>
      <c r="B5" s="28">
        <v>66</v>
      </c>
      <c r="C5" s="28">
        <v>87</v>
      </c>
      <c r="D5" s="30">
        <f t="shared" si="0"/>
        <v>76.5</v>
      </c>
      <c r="E5" s="81" t="str">
        <f t="shared" si="1"/>
        <v>C</v>
      </c>
      <c r="G5" s="28">
        <v>70</v>
      </c>
      <c r="H5" s="28" t="s">
        <v>115</v>
      </c>
    </row>
    <row r="6" spans="1:8">
      <c r="A6" s="28" t="s">
        <v>116</v>
      </c>
      <c r="B6" s="28">
        <v>77</v>
      </c>
      <c r="C6" s="28">
        <v>34</v>
      </c>
      <c r="D6" s="30">
        <f t="shared" si="0"/>
        <v>55.5</v>
      </c>
      <c r="E6" s="81" t="str">
        <f t="shared" si="1"/>
        <v>E</v>
      </c>
      <c r="G6" s="28">
        <v>80</v>
      </c>
      <c r="H6" s="28" t="s">
        <v>117</v>
      </c>
    </row>
    <row r="7" spans="1:8">
      <c r="A7" s="29" t="s">
        <v>118</v>
      </c>
      <c r="B7" s="28">
        <v>59</v>
      </c>
      <c r="C7" s="28">
        <v>78</v>
      </c>
      <c r="D7" s="30">
        <f t="shared" si="0"/>
        <v>68.5</v>
      </c>
      <c r="E7" s="82" t="str">
        <f t="shared" si="1"/>
        <v>D</v>
      </c>
      <c r="G7" s="28">
        <v>90</v>
      </c>
      <c r="H7" s="28" t="s">
        <v>119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workbookViewId="0">
      <selection activeCell="E23" sqref="E23"/>
    </sheetView>
  </sheetViews>
  <sheetFormatPr defaultRowHeight="14.25"/>
  <cols>
    <col min="1" max="1" width="9.125" customWidth="1"/>
    <col min="2" max="2" width="6.625" customWidth="1"/>
    <col min="3" max="4" width="7.75" customWidth="1"/>
    <col min="5" max="5" width="8" customWidth="1"/>
    <col min="6" max="6" width="3.5" customWidth="1"/>
    <col min="7" max="7" width="7.375" customWidth="1"/>
    <col min="9" max="9" width="3.125" customWidth="1"/>
    <col min="10" max="10" width="7" customWidth="1"/>
  </cols>
  <sheetData>
    <row r="1" spans="1:14">
      <c r="A1" s="36" t="s">
        <v>62</v>
      </c>
      <c r="B1" s="36" t="s">
        <v>122</v>
      </c>
      <c r="C1" s="36" t="s">
        <v>69</v>
      </c>
      <c r="D1" s="36" t="s">
        <v>91</v>
      </c>
      <c r="E1" s="40" t="s">
        <v>90</v>
      </c>
      <c r="G1" s="40" t="s">
        <v>89</v>
      </c>
      <c r="H1" s="40" t="s">
        <v>62</v>
      </c>
    </row>
    <row r="2" spans="1:14">
      <c r="A2" s="37" t="s">
        <v>71</v>
      </c>
      <c r="B2" s="51" t="s">
        <v>80</v>
      </c>
      <c r="C2" s="37" t="s">
        <v>78</v>
      </c>
      <c r="D2" s="37" t="s">
        <v>96</v>
      </c>
      <c r="E2" s="37">
        <v>100</v>
      </c>
      <c r="G2" s="88">
        <v>3</v>
      </c>
      <c r="H2" s="41" t="e">
        <f>VLOOKUP(G2,A1:C3,2,0)</f>
        <v>#N/A</v>
      </c>
    </row>
    <row r="3" spans="1:14">
      <c r="A3" s="38" t="s">
        <v>73</v>
      </c>
      <c r="B3" s="50" t="s">
        <v>81</v>
      </c>
      <c r="C3" s="37" t="s">
        <v>79</v>
      </c>
      <c r="D3" s="37" t="s">
        <v>96</v>
      </c>
      <c r="E3" s="37">
        <v>300</v>
      </c>
    </row>
    <row r="4" spans="1:14">
      <c r="A4" s="37" t="s">
        <v>75</v>
      </c>
      <c r="B4" s="50" t="s">
        <v>82</v>
      </c>
      <c r="C4" s="37" t="s">
        <v>79</v>
      </c>
      <c r="D4" s="37" t="s">
        <v>96</v>
      </c>
      <c r="E4" s="37">
        <v>100</v>
      </c>
    </row>
    <row r="5" spans="1:14">
      <c r="A5" s="37" t="s">
        <v>77</v>
      </c>
      <c r="B5" s="50" t="s">
        <v>83</v>
      </c>
      <c r="C5" s="37" t="s">
        <v>79</v>
      </c>
      <c r="D5" s="37" t="s">
        <v>96</v>
      </c>
      <c r="E5" s="37">
        <v>300</v>
      </c>
    </row>
    <row r="6" spans="1:14">
      <c r="A6" s="38" t="s">
        <v>95</v>
      </c>
      <c r="B6" s="50" t="s">
        <v>84</v>
      </c>
      <c r="C6" s="37" t="s">
        <v>79</v>
      </c>
      <c r="D6" s="37" t="s">
        <v>93</v>
      </c>
      <c r="E6" s="37">
        <v>100</v>
      </c>
      <c r="G6" t="e">
        <f>VLO</f>
        <v>#NAME?</v>
      </c>
    </row>
    <row r="7" spans="1:14">
      <c r="A7" s="38" t="s">
        <v>99</v>
      </c>
      <c r="B7" s="50" t="s">
        <v>85</v>
      </c>
      <c r="C7" s="39" t="s">
        <v>78</v>
      </c>
      <c r="D7" s="37" t="s">
        <v>93</v>
      </c>
      <c r="E7" s="37">
        <v>100</v>
      </c>
    </row>
    <row r="8" spans="1:14">
      <c r="A8" s="38" t="s">
        <v>97</v>
      </c>
      <c r="B8" s="50" t="s">
        <v>86</v>
      </c>
      <c r="C8" s="38" t="s">
        <v>78</v>
      </c>
      <c r="D8" s="37" t="s">
        <v>93</v>
      </c>
      <c r="E8" s="37">
        <v>300</v>
      </c>
    </row>
    <row r="9" spans="1:14">
      <c r="A9" s="38" t="s">
        <v>92</v>
      </c>
      <c r="B9" s="50" t="s">
        <v>87</v>
      </c>
      <c r="C9" s="37" t="s">
        <v>79</v>
      </c>
      <c r="D9" s="37" t="s">
        <v>93</v>
      </c>
      <c r="E9" s="37">
        <v>500</v>
      </c>
    </row>
    <row r="11" spans="1:14">
      <c r="M11" s="40" t="s">
        <v>89</v>
      </c>
      <c r="N11" s="40" t="s">
        <v>62</v>
      </c>
    </row>
    <row r="12" spans="1:14">
      <c r="M12" s="88" t="s">
        <v>80</v>
      </c>
      <c r="N12" s="41" t="e">
        <f>VLOOKUP(G2,A:E,,0)</f>
        <v>#N/A</v>
      </c>
    </row>
    <row r="14" spans="1:14">
      <c r="J14" s="40" t="s">
        <v>89</v>
      </c>
      <c r="K14" s="40" t="s">
        <v>62</v>
      </c>
      <c r="M14" s="40" t="s">
        <v>89</v>
      </c>
      <c r="N14" s="40" t="s">
        <v>62</v>
      </c>
    </row>
    <row r="15" spans="1:14">
      <c r="J15" s="88" t="s">
        <v>80</v>
      </c>
      <c r="K15" s="41" t="e">
        <f>VLOOKUP(J15,A:E,8,0)</f>
        <v>#N/A</v>
      </c>
      <c r="M15" s="88">
        <v>1</v>
      </c>
      <c r="N15" s="41" t="e">
        <f>VLOOKUP(G2,A:E,2,0)</f>
        <v>#N/A</v>
      </c>
    </row>
    <row r="17" spans="7:14">
      <c r="G17" s="40" t="s">
        <v>89</v>
      </c>
      <c r="H17" s="40" t="s">
        <v>62</v>
      </c>
      <c r="J17" s="40" t="s">
        <v>89</v>
      </c>
      <c r="K17" s="40" t="s">
        <v>62</v>
      </c>
      <c r="M17" s="40" t="s">
        <v>89</v>
      </c>
      <c r="N17" s="40" t="s">
        <v>62</v>
      </c>
    </row>
    <row r="18" spans="7:14">
      <c r="G18" s="88" t="s">
        <v>80</v>
      </c>
      <c r="H18" s="41" t="e">
        <f ca="1">VLOOoKUP(G18,A:E,2,0)</f>
        <v>#NAME?</v>
      </c>
      <c r="J18" s="88" t="s">
        <v>80</v>
      </c>
      <c r="K18" s="41" t="e">
        <f>VLOOKUP(J18,A:E,8,)</f>
        <v>#N/A</v>
      </c>
      <c r="M18" s="88" t="s">
        <v>80</v>
      </c>
      <c r="N18" s="41" t="e">
        <f>VLOOKUP(M18,D:H,2,0)</f>
        <v>#N/A</v>
      </c>
    </row>
    <row r="22" spans="7:14">
      <c r="J22" s="40" t="s">
        <v>89</v>
      </c>
      <c r="K22" s="40" t="s">
        <v>62</v>
      </c>
    </row>
    <row r="23" spans="7:14">
      <c r="J23" s="88" t="s">
        <v>80</v>
      </c>
      <c r="K23" s="41" t="e">
        <f>VLOOKUP(#REF!,A:E,2,0)</f>
        <v>#REF!</v>
      </c>
    </row>
    <row r="25" spans="7:14">
      <c r="J25" s="40" t="s">
        <v>89</v>
      </c>
      <c r="K25" s="40" t="s">
        <v>62</v>
      </c>
    </row>
    <row r="26" spans="7:14">
      <c r="J26" s="88" t="s">
        <v>80</v>
      </c>
      <c r="K26" s="41" t="e">
        <f>VLOOKUP(J26,A:E,2,0)</f>
        <v>#N/A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B2:K14"/>
  <sheetViews>
    <sheetView showGridLines="0" workbookViewId="0">
      <selection activeCell="B3" sqref="B3"/>
    </sheetView>
  </sheetViews>
  <sheetFormatPr defaultRowHeight="14.25"/>
  <cols>
    <col min="1" max="1" width="24.375" style="2" customWidth="1"/>
    <col min="2" max="2" width="3.875" style="2" customWidth="1"/>
    <col min="3" max="3" width="9" style="2"/>
    <col min="4" max="4" width="15" style="2" customWidth="1"/>
    <col min="5" max="9" width="9" style="2"/>
    <col min="10" max="10" width="13.625" style="2" customWidth="1"/>
    <col min="11" max="11" width="3.75" style="2" customWidth="1"/>
    <col min="12" max="16384" width="9" style="2"/>
  </cols>
  <sheetData>
    <row r="2" spans="2:11">
      <c r="B2" s="1"/>
      <c r="C2" s="1"/>
      <c r="D2" s="1"/>
      <c r="E2" s="1"/>
      <c r="F2" s="1"/>
      <c r="G2" s="1"/>
      <c r="H2" s="1"/>
      <c r="I2" s="1"/>
      <c r="J2" s="1"/>
      <c r="K2" s="1"/>
    </row>
    <row r="3" spans="2:11" ht="51" customHeight="1">
      <c r="C3" s="3" t="s">
        <v>0</v>
      </c>
      <c r="D3" s="1"/>
      <c r="F3" s="4" t="s">
        <v>1</v>
      </c>
      <c r="G3" s="1"/>
      <c r="H3" s="1"/>
      <c r="I3" s="1"/>
      <c r="J3" s="1"/>
      <c r="K3" s="1"/>
    </row>
    <row r="4" spans="2:11" ht="6" customHeight="1">
      <c r="B4" s="1"/>
      <c r="C4" s="1"/>
      <c r="D4" s="1"/>
      <c r="E4" s="1"/>
      <c r="F4" s="1"/>
      <c r="G4" s="1"/>
      <c r="H4" s="1"/>
      <c r="I4" s="1"/>
      <c r="J4" s="1"/>
      <c r="K4" s="1"/>
    </row>
    <row r="5" spans="2:11">
      <c r="B5" s="5"/>
      <c r="C5" s="5"/>
      <c r="D5" s="5"/>
      <c r="E5" s="5"/>
      <c r="F5" s="5"/>
      <c r="G5" s="5"/>
      <c r="H5" s="5"/>
      <c r="I5" s="5"/>
      <c r="J5" s="5"/>
      <c r="K5" s="5"/>
    </row>
    <row r="6" spans="2:11" ht="45">
      <c r="B6" s="5"/>
      <c r="C6" s="33" t="s">
        <v>2</v>
      </c>
      <c r="D6" s="33"/>
      <c r="E6" s="33"/>
      <c r="F6" s="33"/>
      <c r="G6" s="33"/>
      <c r="H6" s="33"/>
      <c r="I6" s="33"/>
      <c r="J6" s="33"/>
      <c r="K6" s="5"/>
    </row>
    <row r="7" spans="2:11" s="7" customFormat="1" ht="27" customHeight="1">
      <c r="B7" s="6"/>
      <c r="C7" s="34" t="s">
        <v>3</v>
      </c>
      <c r="D7" s="35"/>
      <c r="E7" s="35"/>
      <c r="F7" s="35"/>
      <c r="G7" s="35"/>
      <c r="H7" s="35"/>
      <c r="I7" s="35"/>
      <c r="J7" s="35"/>
      <c r="K7" s="6"/>
    </row>
    <row r="8" spans="2:11" ht="23.25">
      <c r="B8" s="5"/>
      <c r="C8" s="8"/>
      <c r="D8" s="9"/>
      <c r="E8" s="9"/>
      <c r="F8" s="9"/>
      <c r="G8" s="9"/>
      <c r="H8" s="9"/>
      <c r="I8" s="9"/>
      <c r="J8" s="9"/>
      <c r="K8" s="5"/>
    </row>
    <row r="9" spans="2:11">
      <c r="B9" s="5"/>
      <c r="C9" s="5"/>
      <c r="D9" s="5"/>
      <c r="E9" s="5"/>
      <c r="F9" s="5"/>
      <c r="G9" s="5"/>
      <c r="H9" s="5"/>
      <c r="I9" s="5"/>
      <c r="J9" s="5"/>
      <c r="K9" s="5"/>
    </row>
    <row r="10" spans="2:11"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2:11"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2:11" ht="18">
      <c r="B12" s="5"/>
      <c r="C12" s="10" t="s">
        <v>4</v>
      </c>
      <c r="D12" s="5"/>
      <c r="E12" s="5"/>
      <c r="F12" s="5"/>
      <c r="G12" s="5"/>
      <c r="H12" s="5"/>
      <c r="I12" s="5"/>
      <c r="J12" s="11"/>
      <c r="K12" s="5"/>
    </row>
    <row r="13" spans="2:11"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2:11">
      <c r="B14" s="5"/>
      <c r="C14" s="5"/>
      <c r="D14" s="5"/>
      <c r="E14" s="5"/>
      <c r="F14" s="5"/>
      <c r="G14" s="5"/>
      <c r="H14" s="5"/>
      <c r="I14" s="5"/>
      <c r="J14" s="5"/>
      <c r="K14" s="5"/>
    </row>
  </sheetData>
  <sheetProtection algorithmName="SHA-512" hashValue="FgVAA6AWiwGQIAxsEuVhgPaCWCQyIRoYfgqCezTbnZ7zSnl5Y0g1zoSYCYPNfcgl1gGn+E90CQ8zdHV+MHiEHg==" saltValue="mtH6ZHhVrAD6hjF6cVSYNg==" spinCount="100000" sheet="1" objects="1" scenarios="1" selectLockedCells="1" selectUnlockedCells="1"/>
  <mergeCells count="2">
    <mergeCell ref="C6:J6"/>
    <mergeCell ref="C7:J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引用方式和规则</vt:lpstr>
      <vt:lpstr>Vlookup精确</vt:lpstr>
      <vt:lpstr>跨表</vt:lpstr>
      <vt:lpstr>Match</vt:lpstr>
      <vt:lpstr>返回多列</vt:lpstr>
      <vt:lpstr>Vlookup无法逆向查找</vt:lpstr>
      <vt:lpstr>Index</vt:lpstr>
      <vt:lpstr>逆向查找</vt:lpstr>
      <vt:lpstr>Vlookup模糊</vt:lpstr>
      <vt:lpstr>区间查找</vt:lpstr>
      <vt:lpstr>错误</vt:lpstr>
      <vt:lpstr>关于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</dc:creator>
  <cp:lastModifiedBy>King</cp:lastModifiedBy>
  <dcterms:created xsi:type="dcterms:W3CDTF">2017-02-03T06:48:03Z</dcterms:created>
  <dcterms:modified xsi:type="dcterms:W3CDTF">2017-03-04T06:39:27Z</dcterms:modified>
</cp:coreProperties>
</file>