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 文章写作\书稿-和秋叶一起学Excel\v1.0\示例文件\第8章\"/>
    </mc:Choice>
  </mc:AlternateContent>
  <bookViews>
    <workbookView xWindow="0" yWindow="0" windowWidth="19170" windowHeight="12030"/>
  </bookViews>
  <sheets>
    <sheet name="&amp;连接符" sheetId="2" r:id="rId1"/>
    <sheet name="CONCAT合并" sheetId="4" r:id="rId2"/>
    <sheet name="Textjoin合并" sheetId="1" r:id="rId3"/>
    <sheet name="提取文本-LEFT系列" sheetId="5" r:id="rId4"/>
    <sheet name="清洗Trim和Clean" sheetId="6" r:id="rId5"/>
    <sheet name="银行案例" sheetId="7" r:id="rId6"/>
    <sheet name="转换格式" sheetId="8" r:id="rId7"/>
    <sheet name="关于" sheetId="9" r:id="rId8"/>
  </sheets>
  <externalReferences>
    <externalReference r:id="rId9"/>
    <externalReference r:id="rId10"/>
    <externalReference r:id="rId11"/>
  </externalReferences>
  <definedNames>
    <definedName name="b" localSheetId="7">#REF!</definedName>
    <definedName name="b">#REF!</definedName>
    <definedName name="全表" localSheetId="7">[3]演示案例2!$A$3:$C$7,[3]演示案例2!$E$3:$G$7,[3]演示案例2!$A$11:$C$18,[3]演示案例2!$E$11:$G$18</definedName>
    <definedName name="全表">[1]演示案例2!$A$3:$C$7,[1]演示案例2!$E$3:$G$7,[1]演示案例2!$A$11:$C$18,[1]演示案例2!$E$11:$G$18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8" l="1"/>
  <c r="B2" i="8"/>
  <c r="C2" i="8" s="1"/>
  <c r="D17" i="8"/>
  <c r="D16" i="8"/>
  <c r="C17" i="8"/>
  <c r="C16" i="8"/>
  <c r="D11" i="6"/>
  <c r="E11" i="6" s="1"/>
  <c r="A1" i="6" l="1"/>
  <c r="D5" i="6" s="1"/>
  <c r="D4" i="6" l="1"/>
  <c r="D3" i="6"/>
  <c r="B3" i="5" l="1"/>
  <c r="C3" i="5" s="1"/>
  <c r="B4" i="5"/>
  <c r="C4" i="5" s="1"/>
  <c r="B5" i="5"/>
  <c r="C5" i="5" s="1"/>
  <c r="B6" i="5"/>
  <c r="C6" i="5" s="1"/>
  <c r="B7" i="5"/>
  <c r="C7" i="5" s="1"/>
  <c r="B2" i="5"/>
  <c r="C2" i="5" s="1"/>
  <c r="G16" i="5"/>
  <c r="G17" i="5"/>
  <c r="G18" i="5"/>
  <c r="G19" i="5"/>
  <c r="E8" i="4"/>
  <c r="E7" i="4"/>
  <c r="E6" i="4"/>
  <c r="E5" i="4"/>
  <c r="E4" i="4"/>
  <c r="E3" i="4"/>
  <c r="E2" i="4"/>
  <c r="C8" i="2"/>
  <c r="C7" i="2"/>
  <c r="C6" i="2"/>
  <c r="C5" i="2"/>
  <c r="C4" i="2"/>
  <c r="C3" i="2"/>
  <c r="A1" i="2"/>
  <c r="F6" i="1"/>
  <c r="F5" i="1"/>
  <c r="F4" i="1"/>
  <c r="F3" i="1"/>
  <c r="F2" i="1"/>
  <c r="F12" i="1"/>
</calcChain>
</file>

<file path=xl/sharedStrings.xml><?xml version="1.0" encoding="utf-8"?>
<sst xmlns="http://schemas.openxmlformats.org/spreadsheetml/2006/main" count="193" uniqueCount="144">
  <si>
    <t>姓名</t>
    <phoneticPr fontId="3" type="noConversion"/>
  </si>
  <si>
    <t>薛不惠</t>
    <phoneticPr fontId="3" type="noConversion"/>
  </si>
  <si>
    <t>孙子</t>
    <phoneticPr fontId="3" type="noConversion"/>
  </si>
  <si>
    <t>孔子</t>
    <phoneticPr fontId="3" type="noConversion"/>
  </si>
  <si>
    <t>孟子</t>
    <phoneticPr fontId="3" type="noConversion"/>
  </si>
  <si>
    <t>庄子</t>
    <phoneticPr fontId="3" type="noConversion"/>
  </si>
  <si>
    <t>呆子</t>
    <phoneticPr fontId="3" type="noConversion"/>
  </si>
  <si>
    <t>国家</t>
    <phoneticPr fontId="3" type="noConversion"/>
  </si>
  <si>
    <t>省</t>
    <phoneticPr fontId="3" type="noConversion"/>
  </si>
  <si>
    <t>市/区</t>
    <phoneticPr fontId="3" type="noConversion"/>
  </si>
  <si>
    <t>详细地址</t>
    <phoneticPr fontId="3" type="noConversion"/>
  </si>
  <si>
    <t>邮编</t>
    <phoneticPr fontId="3" type="noConversion"/>
  </si>
  <si>
    <r>
      <rPr>
        <b/>
        <sz val="11"/>
        <color theme="1"/>
        <rFont val="等线"/>
        <family val="2"/>
        <charset val="134"/>
        <scheme val="minor"/>
      </rPr>
      <t>快递地址</t>
    </r>
    <phoneticPr fontId="3" type="noConversion"/>
  </si>
  <si>
    <t>中国</t>
    <phoneticPr fontId="3" type="noConversion"/>
  </si>
  <si>
    <t>广东省</t>
    <phoneticPr fontId="3" type="noConversion"/>
  </si>
  <si>
    <t>广州市</t>
    <phoneticPr fontId="3" type="noConversion"/>
  </si>
  <si>
    <t>小蛮腰</t>
    <phoneticPr fontId="3" type="noConversion"/>
  </si>
  <si>
    <t>北京市</t>
    <phoneticPr fontId="3" type="noConversion"/>
  </si>
  <si>
    <t>东城区</t>
    <phoneticPr fontId="3" type="noConversion"/>
  </si>
  <si>
    <t>故宫</t>
    <phoneticPr fontId="3" type="noConversion"/>
  </si>
  <si>
    <t>湖北省</t>
    <phoneticPr fontId="3" type="noConversion"/>
  </si>
  <si>
    <t>武汉市</t>
    <phoneticPr fontId="3" type="noConversion"/>
  </si>
  <si>
    <t>汉秀</t>
    <phoneticPr fontId="3" type="noConversion"/>
  </si>
  <si>
    <t>四川省</t>
    <phoneticPr fontId="3" type="noConversion"/>
  </si>
  <si>
    <t>成都市</t>
    <phoneticPr fontId="3" type="noConversion"/>
  </si>
  <si>
    <t>九寨沟</t>
    <phoneticPr fontId="3" type="noConversion"/>
  </si>
  <si>
    <t>福建省</t>
    <phoneticPr fontId="3" type="noConversion"/>
  </si>
  <si>
    <t>厦门市</t>
    <phoneticPr fontId="3" type="noConversion"/>
  </si>
  <si>
    <t>鼓浪屿</t>
    <phoneticPr fontId="3" type="noConversion"/>
  </si>
  <si>
    <t>姓名</t>
    <phoneticPr fontId="3" type="noConversion"/>
  </si>
  <si>
    <r>
      <rPr>
        <b/>
        <sz val="11"/>
        <rFont val="等线"/>
        <family val="2"/>
        <charset val="134"/>
        <scheme val="minor"/>
      </rPr>
      <t>成绩</t>
    </r>
    <phoneticPr fontId="3" type="noConversion"/>
  </si>
  <si>
    <r>
      <rPr>
        <b/>
        <sz val="11"/>
        <rFont val="等线"/>
        <family val="2"/>
        <charset val="134"/>
        <scheme val="minor"/>
      </rPr>
      <t>证书</t>
    </r>
    <phoneticPr fontId="3" type="noConversion"/>
  </si>
  <si>
    <r>
      <rPr>
        <b/>
        <sz val="11"/>
        <rFont val="等线"/>
        <family val="2"/>
        <charset val="134"/>
        <scheme val="minor"/>
      </rPr>
      <t>年份</t>
    </r>
    <phoneticPr fontId="3" type="noConversion"/>
  </si>
  <si>
    <t>和</t>
    <phoneticPr fontId="3" type="noConversion"/>
  </si>
  <si>
    <t>秋叶</t>
    <phoneticPr fontId="3" type="noConversion"/>
  </si>
  <si>
    <t>一起学</t>
    <phoneticPr fontId="3" type="noConversion"/>
  </si>
  <si>
    <t>WORD</t>
    <phoneticPr fontId="3" type="noConversion"/>
  </si>
  <si>
    <t>Excel</t>
    <phoneticPr fontId="3" type="noConversion"/>
  </si>
  <si>
    <t>PPT</t>
    <phoneticPr fontId="3" type="noConversion"/>
  </si>
  <si>
    <t>职场技能</t>
    <phoneticPr fontId="3" type="noConversion"/>
  </si>
  <si>
    <t>阿文</t>
    <phoneticPr fontId="3" type="noConversion"/>
  </si>
  <si>
    <t>信息图表</t>
    <phoneticPr fontId="3" type="noConversion"/>
  </si>
  <si>
    <t>轻松</t>
    <phoneticPr fontId="3" type="noConversion"/>
  </si>
  <si>
    <t>笔记：</t>
    <phoneticPr fontId="3" type="noConversion"/>
  </si>
  <si>
    <r>
      <t>职场精英都在学的</t>
    </r>
    <r>
      <rPr>
        <sz val="11"/>
        <color theme="1"/>
        <rFont val="等线"/>
        <family val="1"/>
        <scheme val="minor"/>
      </rPr>
      <t>手账术</t>
    </r>
    <phoneticPr fontId="3" type="noConversion"/>
  </si>
  <si>
    <r>
      <rPr>
        <sz val="11"/>
        <color theme="1"/>
        <rFont val="等线"/>
        <family val="2"/>
        <charset val="134"/>
        <scheme val="minor"/>
      </rPr>
      <t>手绘：</t>
    </r>
    <phoneticPr fontId="3" type="noConversion"/>
  </si>
  <si>
    <t>用简笔画提升你的竞争力</t>
    <phoneticPr fontId="3" type="noConversion"/>
  </si>
  <si>
    <t>文本1</t>
    <phoneticPr fontId="3" type="noConversion"/>
  </si>
  <si>
    <t>文本2</t>
  </si>
  <si>
    <t>文本3</t>
  </si>
  <si>
    <t>文本4</t>
  </si>
  <si>
    <r>
      <rPr>
        <b/>
        <sz val="11"/>
        <color theme="1"/>
        <rFont val="等线"/>
        <family val="2"/>
        <charset val="134"/>
        <scheme val="minor"/>
      </rPr>
      <t>合成课程名称</t>
    </r>
    <phoneticPr fontId="3" type="noConversion"/>
  </si>
  <si>
    <t>编号</t>
    <phoneticPr fontId="3" type="noConversion"/>
  </si>
  <si>
    <t>QY313</t>
  </si>
  <si>
    <t>AB777</t>
  </si>
  <si>
    <t>HOT101</t>
  </si>
  <si>
    <t>AB512</t>
  </si>
  <si>
    <t>函数名称</t>
    <phoneticPr fontId="3" type="noConversion"/>
  </si>
  <si>
    <t>含义</t>
    <phoneticPr fontId="3" type="noConversion"/>
  </si>
  <si>
    <t>参数语法</t>
    <phoneticPr fontId="3" type="noConversion"/>
  </si>
  <si>
    <t>LEFT</t>
    <phoneticPr fontId="3" type="noConversion"/>
  </si>
  <si>
    <t>RIGHT</t>
    <phoneticPr fontId="3" type="noConversion"/>
  </si>
  <si>
    <t>MID</t>
    <phoneticPr fontId="3" type="noConversion"/>
  </si>
  <si>
    <t>LEN</t>
    <phoneticPr fontId="3" type="noConversion"/>
  </si>
  <si>
    <t>=LEN(原文本)</t>
  </si>
  <si>
    <t>计算文本的长度</t>
    <phoneticPr fontId="3" type="noConversion"/>
  </si>
  <si>
    <t>=LEFT(文本,字符数)</t>
  </si>
  <si>
    <t>=RIGHT(文本,字符数)</t>
  </si>
  <si>
    <t>=MID(文本,起始位置,字符数)</t>
  </si>
  <si>
    <t>从左侧开始，提取指定数量的字符</t>
    <phoneticPr fontId="3" type="noConversion"/>
  </si>
  <si>
    <t>从右侧开始，提取指定数量的字符</t>
    <phoneticPr fontId="3" type="noConversion"/>
  </si>
  <si>
    <t>从指定位置开始，提取指定数量的字符</t>
    <phoneticPr fontId="3" type="noConversion"/>
  </si>
  <si>
    <t>HOT109</t>
    <phoneticPr fontId="3" type="noConversion"/>
  </si>
  <si>
    <t>提取代码</t>
    <phoneticPr fontId="3" type="noConversion"/>
  </si>
  <si>
    <t>AB169</t>
    <phoneticPr fontId="3" type="noConversion"/>
  </si>
  <si>
    <t>=LEFT(A1,2)</t>
    <phoneticPr fontId="3" type="noConversion"/>
  </si>
  <si>
    <t>=RIGHT(A1,2)</t>
    <phoneticPr fontId="3" type="noConversion"/>
  </si>
  <si>
    <t>=MID(A1,2,2)</t>
    <phoneticPr fontId="3" type="noConversion"/>
  </si>
  <si>
    <t>=LEN(A1)</t>
    <phoneticPr fontId="3" type="noConversion"/>
  </si>
  <si>
    <t>所用函数</t>
    <phoneticPr fontId="3" type="noConversion"/>
  </si>
  <si>
    <t>公式</t>
    <phoneticPr fontId="3" type="noConversion"/>
  </si>
  <si>
    <t>计算结果</t>
    <phoneticPr fontId="3" type="noConversion"/>
  </si>
  <si>
    <r>
      <rPr>
        <b/>
        <sz val="11"/>
        <color theme="1"/>
        <rFont val="等线"/>
        <family val="2"/>
        <charset val="134"/>
        <scheme val="minor"/>
      </rPr>
      <t>说明</t>
    </r>
    <phoneticPr fontId="3" type="noConversion"/>
  </si>
  <si>
    <t>从第二个字符B开始，提取2个字符</t>
    <phoneticPr fontId="3" type="noConversion"/>
  </si>
  <si>
    <t>QY666</t>
    <phoneticPr fontId="3" type="noConversion"/>
  </si>
  <si>
    <t>提取数字</t>
    <phoneticPr fontId="3" type="noConversion"/>
  </si>
  <si>
    <t>=TRIM(A1)</t>
  </si>
  <si>
    <t>=CLEAN(A1)</t>
  </si>
  <si>
    <t>=TRIM(CLEAN(A1))</t>
  </si>
  <si>
    <r>
      <rPr>
        <sz val="11"/>
        <color theme="1"/>
        <rFont val="等线"/>
        <family val="2"/>
        <charset val="134"/>
        <scheme val="minor"/>
      </rPr>
      <t>公式</t>
    </r>
    <phoneticPr fontId="3" type="noConversion"/>
  </si>
  <si>
    <r>
      <rPr>
        <sz val="11"/>
        <color theme="1"/>
        <rFont val="等线"/>
        <family val="2"/>
        <charset val="134"/>
        <scheme val="minor"/>
      </rPr>
      <t>计算结果</t>
    </r>
    <phoneticPr fontId="3" type="noConversion"/>
  </si>
  <si>
    <t>备注</t>
    <phoneticPr fontId="3" type="noConversion"/>
  </si>
  <si>
    <t>清除所有多余的不可打印字符，包括换行符</t>
    <phoneticPr fontId="3" type="noConversion"/>
  </si>
  <si>
    <t>单词间保留1个空格，清除其余空格，不可打印字符清不掉</t>
    <phoneticPr fontId="3" type="noConversion"/>
  </si>
  <si>
    <t>清除所有的不可打印字符和多余空格</t>
    <phoneticPr fontId="3" type="noConversion"/>
  </si>
  <si>
    <t>卡号</t>
  </si>
  <si>
    <t>入账日期</t>
  </si>
  <si>
    <t>入账金额</t>
  </si>
  <si>
    <t>入账货币</t>
  </si>
  <si>
    <t>商户名</t>
  </si>
  <si>
    <t>1</t>
    <phoneticPr fontId="11" type="noConversion"/>
  </si>
  <si>
    <t>CNY</t>
  </si>
  <si>
    <t>网银跨行汇款             /             /CHN</t>
  </si>
  <si>
    <t>CRED</t>
  </si>
  <si>
    <t>2</t>
  </si>
  <si>
    <t>NMON</t>
  </si>
  <si>
    <t>3</t>
  </si>
  <si>
    <t>存款利息</t>
  </si>
  <si>
    <t>4</t>
  </si>
  <si>
    <t>DEBT</t>
  </si>
  <si>
    <t>5</t>
  </si>
  <si>
    <t>6</t>
  </si>
  <si>
    <t>7</t>
  </si>
  <si>
    <t>8</t>
  </si>
  <si>
    <t>9</t>
  </si>
  <si>
    <t>10</t>
  </si>
  <si>
    <r>
      <rPr>
        <sz val="11"/>
        <color theme="1"/>
        <rFont val="等线"/>
        <family val="3"/>
        <charset val="134"/>
        <scheme val="minor"/>
      </rPr>
      <t>长沙专向分期</t>
    </r>
    <r>
      <rPr>
        <sz val="11"/>
        <color theme="1"/>
        <rFont val="等线"/>
        <family val="2"/>
        <scheme val="minor"/>
      </rPr>
      <t xml:space="preserve">             /             /CHN</t>
    </r>
    <phoneticPr fontId="3" type="noConversion"/>
  </si>
  <si>
    <r>
      <rPr>
        <sz val="11"/>
        <color theme="1"/>
        <rFont val="等线"/>
        <family val="3"/>
        <charset val="134"/>
        <scheme val="minor"/>
      </rPr>
      <t>武汉市福来生活超市</t>
    </r>
    <r>
      <rPr>
        <sz val="11"/>
        <color theme="1"/>
        <rFont val="等线"/>
        <family val="2"/>
        <scheme val="minor"/>
      </rPr>
      <t xml:space="preserve">       /             /CHN</t>
    </r>
    <phoneticPr fontId="3" type="noConversion"/>
  </si>
  <si>
    <r>
      <rPr>
        <sz val="11"/>
        <color theme="1"/>
        <rFont val="等线"/>
        <family val="3"/>
        <charset val="134"/>
        <scheme val="minor"/>
      </rPr>
      <t>武汉市华商百货超市</t>
    </r>
    <r>
      <rPr>
        <sz val="11"/>
        <color theme="1"/>
        <rFont val="等线"/>
        <family val="2"/>
        <scheme val="minor"/>
      </rPr>
      <t xml:space="preserve">   /             /CHN</t>
    </r>
    <phoneticPr fontId="3" type="noConversion"/>
  </si>
  <si>
    <r>
      <rPr>
        <sz val="11"/>
        <color theme="1"/>
        <rFont val="等线"/>
        <family val="3"/>
        <charset val="134"/>
        <scheme val="minor"/>
      </rPr>
      <t>武汉市和富百货有限公</t>
    </r>
    <r>
      <rPr>
        <sz val="11"/>
        <color theme="1"/>
        <rFont val="等线"/>
        <family val="2"/>
        <scheme val="minor"/>
      </rPr>
      <t xml:space="preserve">   /             /CHN</t>
    </r>
    <phoneticPr fontId="3" type="noConversion"/>
  </si>
  <si>
    <r>
      <rPr>
        <sz val="11"/>
        <color theme="1"/>
        <rFont val="等线"/>
        <family val="3"/>
        <charset val="134"/>
        <scheme val="minor"/>
      </rPr>
      <t>武汉市盛隆实业有限公</t>
    </r>
    <r>
      <rPr>
        <sz val="11"/>
        <color theme="1"/>
        <rFont val="等线"/>
        <family val="2"/>
        <scheme val="minor"/>
      </rPr>
      <t xml:space="preserve">   /             /CHN</t>
    </r>
    <phoneticPr fontId="3" type="noConversion"/>
  </si>
  <si>
    <t>借贷类型</t>
    <phoneticPr fontId="3" type="noConversion"/>
  </si>
  <si>
    <r>
      <t>武汉市爱无限贸易有限公</t>
    </r>
    <r>
      <rPr>
        <sz val="11"/>
        <color theme="1"/>
        <rFont val="等线"/>
        <family val="1"/>
        <scheme val="minor"/>
      </rPr>
      <t xml:space="preserve">   /             /CHN</t>
    </r>
    <phoneticPr fontId="3" type="noConversion"/>
  </si>
  <si>
    <t>2017/12/8</t>
  </si>
  <si>
    <t>2017/12/19</t>
  </si>
  <si>
    <t>2017/12/20</t>
  </si>
  <si>
    <t>2017/12/23</t>
  </si>
  <si>
    <t>2017/12/27</t>
  </si>
  <si>
    <t>2017/12/31</t>
  </si>
  <si>
    <t>2018/1/1</t>
  </si>
  <si>
    <t>2018/1/2</t>
  </si>
  <si>
    <t>2018/1/6</t>
  </si>
  <si>
    <t>更改成日期格式</t>
    <phoneticPr fontId="3" type="noConversion"/>
  </si>
  <si>
    <t>=A2*1</t>
  </si>
  <si>
    <t>=--A2</t>
  </si>
  <si>
    <t>身份证</t>
    <phoneticPr fontId="3" type="noConversion"/>
  </si>
  <si>
    <t>出生日期</t>
    <phoneticPr fontId="3" type="noConversion"/>
  </si>
  <si>
    <t>转换成标准日期</t>
    <phoneticPr fontId="3" type="noConversion"/>
  </si>
  <si>
    <t>440000199805207777</t>
    <phoneticPr fontId="3" type="noConversion"/>
  </si>
  <si>
    <t>欢迎学习</t>
    <phoneticPr fontId="11" type="noConversion"/>
  </si>
  <si>
    <t>Welcome to</t>
    <phoneticPr fontId="11" type="noConversion"/>
  </si>
  <si>
    <t>和秋叶一起学 Excel</t>
    <phoneticPr fontId="11" type="noConversion"/>
  </si>
  <si>
    <t>网易云课堂还有同名配套在线课程，更多挑战，更多精彩，等着你来</t>
    <phoneticPr fontId="11" type="noConversion"/>
  </si>
  <si>
    <t>本文件为图书《和秋叶一起学Excel》配套文档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</si>
</sst>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1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1"/>
      <scheme val="minor"/>
    </font>
    <font>
      <sz val="11"/>
      <color theme="1"/>
      <name val="等线 Light"/>
      <family val="3"/>
      <charset val="134"/>
    </font>
    <font>
      <sz val="9"/>
      <name val="等线"/>
      <family val="3"/>
      <charset val="134"/>
      <scheme val="minor"/>
    </font>
    <font>
      <b/>
      <sz val="40"/>
      <color theme="9"/>
      <name val="等线"/>
      <family val="2"/>
      <charset val="134"/>
      <scheme val="minor"/>
    </font>
    <font>
      <b/>
      <sz val="28"/>
      <color theme="0" tint="-4.9989318521683403E-2"/>
      <name val="Arial"/>
      <family val="2"/>
    </font>
    <font>
      <b/>
      <sz val="36"/>
      <color theme="0"/>
      <name val="等线"/>
      <family val="2"/>
      <charset val="134"/>
      <scheme val="minor"/>
    </font>
    <font>
      <sz val="14"/>
      <color theme="0"/>
      <name val="等线"/>
      <family val="2"/>
      <scheme val="minor"/>
    </font>
    <font>
      <sz val="14"/>
      <color theme="0"/>
      <name val="等线"/>
      <family val="2"/>
      <charset val="134"/>
      <scheme val="minor"/>
    </font>
    <font>
      <sz val="18"/>
      <color theme="0"/>
      <name val="等线"/>
      <family val="2"/>
      <scheme val="minor"/>
    </font>
    <font>
      <u/>
      <sz val="11"/>
      <color theme="10"/>
      <name val="等线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18" fillId="0" borderId="0" applyNumberFormat="0" applyFill="0" applyBorder="0" applyAlignment="0" applyProtection="0"/>
  </cellStyleXfs>
  <cellXfs count="64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0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5" fillId="3" borderId="1" xfId="0" applyFont="1" applyFill="1" applyBorder="1">
      <alignment vertical="center"/>
    </xf>
    <xf numFmtId="0" fontId="0" fillId="0" borderId="1" xfId="0" applyBorder="1" applyAlignment="1">
      <alignment horizontal="left" vertical="center"/>
    </xf>
    <xf numFmtId="0" fontId="4" fillId="4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7" fillId="0" borderId="0" xfId="0" applyFont="1">
      <alignment vertical="center"/>
    </xf>
    <xf numFmtId="0" fontId="8" fillId="2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5" fillId="2" borderId="0" xfId="0" applyFont="1" applyFill="1">
      <alignment vertical="center"/>
    </xf>
    <xf numFmtId="0" fontId="0" fillId="6" borderId="1" xfId="0" applyFill="1" applyBorder="1">
      <alignment vertical="center"/>
    </xf>
    <xf numFmtId="0" fontId="5" fillId="7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6" fillId="0" borderId="1" xfId="0" applyNumberFormat="1" applyFont="1" applyBorder="1">
      <alignment vertical="center"/>
    </xf>
    <xf numFmtId="0" fontId="1" fillId="3" borderId="1" xfId="0" applyFont="1" applyFill="1" applyBorder="1">
      <alignment vertical="center"/>
    </xf>
    <xf numFmtId="49" fontId="10" fillId="0" borderId="1" xfId="0" applyNumberFormat="1" applyFont="1" applyBorder="1">
      <alignment vertical="center"/>
    </xf>
    <xf numFmtId="0" fontId="10" fillId="0" borderId="1" xfId="0" applyFont="1" applyBorder="1">
      <alignment vertical="center"/>
    </xf>
    <xf numFmtId="0" fontId="0" fillId="2" borderId="1" xfId="0" applyFont="1" applyFill="1" applyBorder="1">
      <alignment vertical="center"/>
    </xf>
    <xf numFmtId="0" fontId="10" fillId="8" borderId="0" xfId="0" applyFont="1" applyFill="1" applyAlignment="1">
      <alignment vertical="top" wrapText="1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1" xfId="0" applyNumberFormat="1" applyBorder="1" applyAlignment="1"/>
    <xf numFmtId="49" fontId="0" fillId="0" borderId="1" xfId="0" applyNumberFormat="1" applyBorder="1" applyAlignment="1">
      <alignment horizontal="left"/>
    </xf>
    <xf numFmtId="49" fontId="0" fillId="2" borderId="1" xfId="0" applyNumberFormat="1" applyFill="1" applyBorder="1" applyAlignment="1"/>
    <xf numFmtId="49" fontId="0" fillId="2" borderId="1" xfId="0" applyNumberFormat="1" applyFill="1" applyBorder="1" applyAlignment="1">
      <alignment horizontal="left"/>
    </xf>
    <xf numFmtId="3" fontId="0" fillId="0" borderId="1" xfId="0" applyNumberFormat="1" applyBorder="1" applyAlignment="1"/>
    <xf numFmtId="4" fontId="0" fillId="0" borderId="1" xfId="0" applyNumberFormat="1" applyBorder="1" applyAlignment="1"/>
    <xf numFmtId="49" fontId="4" fillId="0" borderId="1" xfId="0" applyNumberFormat="1" applyFont="1" applyBorder="1" applyAlignment="1"/>
    <xf numFmtId="49" fontId="4" fillId="2" borderId="1" xfId="0" applyNumberFormat="1" applyFont="1" applyFill="1" applyBorder="1" applyAlignment="1"/>
    <xf numFmtId="0" fontId="0" fillId="0" borderId="1" xfId="0" applyNumberFormat="1" applyBorder="1" applyAlignment="1">
      <alignment horizontal="left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 applyAlignment="1">
      <alignment horizontal="left" vertical="center" indent="1"/>
    </xf>
    <xf numFmtId="0" fontId="4" fillId="2" borderId="1" xfId="0" applyFont="1" applyFill="1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14" fontId="0" fillId="0" borderId="1" xfId="0" applyNumberFormat="1" applyBorder="1" applyAlignment="1">
      <alignment horizontal="right" vertical="center"/>
    </xf>
    <xf numFmtId="49" fontId="6" fillId="0" borderId="1" xfId="0" quotePrefix="1" applyNumberFormat="1" applyFont="1" applyBorder="1" applyAlignment="1">
      <alignment horizontal="left" vertical="center" indent="1"/>
    </xf>
    <xf numFmtId="0" fontId="6" fillId="0" borderId="0" xfId="1" applyFill="1"/>
    <xf numFmtId="0" fontId="6" fillId="0" borderId="0" xfId="1"/>
    <xf numFmtId="0" fontId="12" fillId="0" borderId="0" xfId="1" applyFont="1" applyFill="1"/>
    <xf numFmtId="0" fontId="13" fillId="0" borderId="0" xfId="1" applyFont="1" applyFill="1"/>
    <xf numFmtId="0" fontId="6" fillId="9" borderId="0" xfId="1" applyFill="1"/>
    <xf numFmtId="0" fontId="14" fillId="9" borderId="0" xfId="1" applyFont="1" applyFill="1" applyAlignment="1">
      <alignment horizontal="left"/>
    </xf>
    <xf numFmtId="0" fontId="6" fillId="9" borderId="0" xfId="1" applyFill="1" applyAlignment="1">
      <alignment vertical="center"/>
    </xf>
    <xf numFmtId="0" fontId="15" fillId="9" borderId="0" xfId="1" applyFont="1" applyFill="1" applyAlignment="1">
      <alignment horizontal="left" vertical="center"/>
    </xf>
    <xf numFmtId="0" fontId="16" fillId="9" borderId="0" xfId="1" applyFont="1" applyFill="1" applyAlignment="1">
      <alignment horizontal="left" vertical="center"/>
    </xf>
    <xf numFmtId="0" fontId="6" fillId="0" borderId="0" xfId="1" applyAlignment="1">
      <alignment vertical="center"/>
    </xf>
    <xf numFmtId="0" fontId="17" fillId="9" borderId="0" xfId="1" applyFont="1" applyFill="1" applyBorder="1"/>
    <xf numFmtId="0" fontId="6" fillId="9" borderId="0" xfId="1" applyFill="1" applyBorder="1"/>
    <xf numFmtId="0" fontId="15" fillId="9" borderId="0" xfId="1" applyFont="1" applyFill="1"/>
    <xf numFmtId="0" fontId="18" fillId="9" borderId="0" xfId="2" applyFill="1" applyAlignment="1">
      <alignment horizontal="center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tudy.163.com/course/courseMain.htm?courseId=1002960028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190500</xdr:rowOff>
    </xdr:from>
    <xdr:to>
      <xdr:col>7</xdr:col>
      <xdr:colOff>523874</xdr:colOff>
      <xdr:row>13</xdr:row>
      <xdr:rowOff>209548</xdr:rowOff>
    </xdr:to>
    <xdr:sp macro="" textlink="$C$12">
      <xdr:nvSpPr>
        <xdr:cNvPr id="2" name="矩形 1">
          <a:extLst>
            <a:ext uri="{FF2B5EF4-FFF2-40B4-BE49-F238E27FC236}">
              <a16:creationId xmlns:a16="http://schemas.microsoft.com/office/drawing/2014/main" id="{B2F8B5C4-B4AE-482C-9684-D0DF01D7AC4A}"/>
            </a:ext>
          </a:extLst>
        </xdr:cNvPr>
        <xdr:cNvSpPr/>
      </xdr:nvSpPr>
      <xdr:spPr>
        <a:xfrm>
          <a:off x="1857375" y="2657475"/>
          <a:ext cx="4705349" cy="952498"/>
        </a:xfrm>
        <a:prstGeom prst="rect">
          <a:avLst/>
        </a:prstGeom>
        <a:solidFill>
          <a:schemeClr val="accent6"/>
        </a:solidFill>
        <a:ln>
          <a:noFill/>
        </a:ln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0" rtlCol="0" anchor="ctr"/>
        <a:lstStyle/>
        <a:p>
          <a:pPr algn="l"/>
          <a:fld id="{C43E38A4-66A4-48A7-802F-F64F4C594E1E}" type="TxLink">
            <a:rPr lang="zh-CN" altLang="en-US" sz="1600" b="1" i="0" u="none" strike="noStrike">
              <a:solidFill>
                <a:srgbClr val="FFFFFF"/>
              </a:solidFill>
              <a:latin typeface="微软雅黑"/>
              <a:ea typeface="微软雅黑"/>
            </a:rPr>
            <a:pPr algn="l"/>
            <a:t>本文件为图书《和秋叶一起学Excel》配套文档</a:t>
          </a:fld>
          <a:endParaRPr lang="zh-CN" altLang="en-US" sz="1200" b="1"/>
        </a:p>
      </xdr:txBody>
    </xdr:sp>
    <xdr:clientData/>
  </xdr:twoCellAnchor>
  <xdr:twoCellAnchor editAs="oneCell">
    <xdr:from>
      <xdr:col>0</xdr:col>
      <xdr:colOff>209550</xdr:colOff>
      <xdr:row>1</xdr:row>
      <xdr:rowOff>66675</xdr:rowOff>
    </xdr:from>
    <xdr:to>
      <xdr:col>0</xdr:col>
      <xdr:colOff>1740173</xdr:colOff>
      <xdr:row>15</xdr:row>
      <xdr:rowOff>152594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7CF9A56-FFDE-448B-94D5-27554892C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247650"/>
          <a:ext cx="1530623" cy="3695894"/>
        </a:xfrm>
        <a:prstGeom prst="rect">
          <a:avLst/>
        </a:prstGeom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xdr:spPr>
    </xdr:pic>
    <xdr:clientData/>
  </xdr:twoCellAnchor>
  <xdr:twoCellAnchor>
    <xdr:from>
      <xdr:col>7</xdr:col>
      <xdr:colOff>657225</xdr:colOff>
      <xdr:row>11</xdr:row>
      <xdr:rowOff>9525</xdr:rowOff>
    </xdr:from>
    <xdr:to>
      <xdr:col>9</xdr:col>
      <xdr:colOff>1019174</xdr:colOff>
      <xdr:row>12</xdr:row>
      <xdr:rowOff>9525</xdr:rowOff>
    </xdr:to>
    <xdr:sp macro="" textlink="">
      <xdr:nvSpPr>
        <xdr:cNvPr id="4" name="圆角矩形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195C1D1-FE87-453A-B561-2850CC4993DC}"/>
            </a:ext>
          </a:extLst>
        </xdr:cNvPr>
        <xdr:cNvSpPr/>
      </xdr:nvSpPr>
      <xdr:spPr>
        <a:xfrm>
          <a:off x="6696075" y="3028950"/>
          <a:ext cx="1733549" cy="228600"/>
        </a:xfrm>
        <a:prstGeom prst="round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chemeClr val="tx1">
                  <a:lumMod val="75000"/>
                  <a:lumOff val="25000"/>
                </a:schemeClr>
              </a:solidFill>
            </a:rPr>
            <a:t>点击直达在线课程 </a:t>
          </a:r>
          <a:r>
            <a:rPr lang="en-US" altLang="zh-CN" sz="1100" b="1">
              <a:solidFill>
                <a:schemeClr val="tx1">
                  <a:lumMod val="75000"/>
                  <a:lumOff val="25000"/>
                </a:schemeClr>
              </a:solidFill>
            </a:rPr>
            <a:t>&gt; &gt;</a:t>
          </a:r>
          <a:endParaRPr lang="zh-CN" altLang="en-US" sz="11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76200</xdr:colOff>
      <xdr:row>7</xdr:row>
      <xdr:rowOff>76200</xdr:rowOff>
    </xdr:from>
    <xdr:to>
      <xdr:col>9</xdr:col>
      <xdr:colOff>1000125</xdr:colOff>
      <xdr:row>7</xdr:row>
      <xdr:rowOff>76200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61114BC9-171C-4A42-8DBA-B5F7915D7349}"/>
            </a:ext>
          </a:extLst>
        </xdr:cNvPr>
        <xdr:cNvCxnSpPr/>
      </xdr:nvCxnSpPr>
      <xdr:spPr>
        <a:xfrm>
          <a:off x="2228850" y="2257425"/>
          <a:ext cx="6181725" cy="0"/>
        </a:xfrm>
        <a:prstGeom prst="line">
          <a:avLst/>
        </a:prstGeom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9992;&#25143;&#30446;&#24405;\&#26700;&#38754;\&#21644;&#31179;&#21494;&#19968;&#36215;&#23398;Excel\excel&#26679;&#35838;20160124v0.2\S02%20&#24555;&#29408;&#20934;&#30340;&#25968;&#25454;&#36873;&#25321;&#23450;&#20301;&#27861;&#65288;&#22522;&#26412;&#21151;&#65289;\S02%20&#32451;&#20064;&#26448;&#26009;-&#24555;&#36895;&#36873;&#2532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8.4%20Vlookup&#21644;&#26597;&#25214;&#21305;&#37197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ing&#25991;&#26723;/&#21644;&#31179;&#21494;&#19968;&#36215;&#23398;Excel/&#21644;&#31179;&#21494;&#19968;&#36215;&#23398;Excel&#35838;&#31243;&#19982;&#32451;&#20064;/&#21644;&#31179;&#21494;&#19968;&#36215;&#23398;Excel-&#32451;&#20064;&#26448;&#26009;&#21512;&#38598;/S03-1%20&#32451;&#20064;&#26448;&#26009;-&#24555;&#36895;&#36873;&#25321;4&#26041;&#2786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演示案例1"/>
      <sheetName val="演示案例2"/>
      <sheetName val="任务1-操作表"/>
      <sheetName val="任务1-完成表"/>
      <sheetName val="任务2-拓展思考"/>
      <sheetName val="关于"/>
    </sheetNames>
    <sheetDataSet>
      <sheetData sheetId="0" refreshError="1"/>
      <sheetData sheetId="1" refreshError="1"/>
      <sheetData sheetId="2">
        <row r="3">
          <cell r="A3">
            <v>1</v>
          </cell>
          <cell r="B3" t="str">
            <v>张伟</v>
          </cell>
          <cell r="C3">
            <v>299025</v>
          </cell>
          <cell r="E3">
            <v>1</v>
          </cell>
          <cell r="F3" t="str">
            <v>王八蛋</v>
          </cell>
          <cell r="G3">
            <v>165326</v>
          </cell>
        </row>
        <row r="4">
          <cell r="A4">
            <v>2</v>
          </cell>
          <cell r="B4" t="str">
            <v>王伟</v>
          </cell>
          <cell r="C4">
            <v>290619</v>
          </cell>
          <cell r="E4">
            <v>2</v>
          </cell>
          <cell r="F4" t="str">
            <v>张伟</v>
          </cell>
          <cell r="G4">
            <v>79659</v>
          </cell>
        </row>
        <row r="5">
          <cell r="A5">
            <v>3</v>
          </cell>
          <cell r="B5" t="str">
            <v>王芳</v>
          </cell>
          <cell r="C5">
            <v>277293</v>
          </cell>
          <cell r="E5">
            <v>3</v>
          </cell>
          <cell r="F5" t="str">
            <v>高富帅</v>
          </cell>
          <cell r="G5">
            <v>77346</v>
          </cell>
        </row>
        <row r="6">
          <cell r="A6">
            <v>4</v>
          </cell>
          <cell r="B6" t="str">
            <v>李伟</v>
          </cell>
          <cell r="C6">
            <v>269453</v>
          </cell>
          <cell r="E6">
            <v>4</v>
          </cell>
          <cell r="F6" t="str">
            <v>孙悟空</v>
          </cell>
          <cell r="G6">
            <v>51752</v>
          </cell>
        </row>
        <row r="7">
          <cell r="A7">
            <v>5</v>
          </cell>
          <cell r="B7" t="str">
            <v>李娜</v>
          </cell>
          <cell r="C7">
            <v>258581</v>
          </cell>
          <cell r="E7">
            <v>5</v>
          </cell>
          <cell r="F7" t="str">
            <v>支付宝</v>
          </cell>
          <cell r="G7">
            <v>47758</v>
          </cell>
        </row>
        <row r="11">
          <cell r="A11">
            <v>1</v>
          </cell>
          <cell r="B11" t="str">
            <v>柯南</v>
          </cell>
          <cell r="C11">
            <v>27459</v>
          </cell>
          <cell r="E11">
            <v>1</v>
          </cell>
          <cell r="F11" t="str">
            <v>王俊凯</v>
          </cell>
          <cell r="G11">
            <v>3054</v>
          </cell>
        </row>
        <row r="12">
          <cell r="A12">
            <v>2</v>
          </cell>
          <cell r="B12" t="str">
            <v>猪八戒</v>
          </cell>
          <cell r="C12">
            <v>3</v>
          </cell>
          <cell r="E12">
            <v>2</v>
          </cell>
          <cell r="F12" t="str">
            <v>鹿晗</v>
          </cell>
          <cell r="G12">
            <v>13</v>
          </cell>
        </row>
        <row r="13">
          <cell r="A13">
            <v>3</v>
          </cell>
          <cell r="B13" t="str">
            <v>王八</v>
          </cell>
          <cell r="C13">
            <v>126</v>
          </cell>
          <cell r="E13">
            <v>3</v>
          </cell>
          <cell r="F13" t="str">
            <v>范冰冰</v>
          </cell>
          <cell r="G13">
            <v>1832</v>
          </cell>
        </row>
        <row r="14">
          <cell r="A14">
            <v>4</v>
          </cell>
          <cell r="B14" t="str">
            <v>高潮</v>
          </cell>
          <cell r="C14">
            <v>2330</v>
          </cell>
          <cell r="E14">
            <v>4</v>
          </cell>
          <cell r="F14" t="str">
            <v>王思聪</v>
          </cell>
          <cell r="G14">
            <v>1105</v>
          </cell>
        </row>
        <row r="15">
          <cell r="A15">
            <v>5</v>
          </cell>
          <cell r="B15" t="str">
            <v>杜子腾</v>
          </cell>
          <cell r="C15">
            <v>5</v>
          </cell>
          <cell r="E15">
            <v>5</v>
          </cell>
          <cell r="F15" t="str">
            <v>库里</v>
          </cell>
          <cell r="G15">
            <v>5</v>
          </cell>
        </row>
        <row r="16">
          <cell r="A16">
            <v>6</v>
          </cell>
          <cell r="B16" t="str">
            <v>路飞</v>
          </cell>
          <cell r="C16">
            <v>1012</v>
          </cell>
          <cell r="E16">
            <v>6</v>
          </cell>
          <cell r="F16" t="str">
            <v>金正恩</v>
          </cell>
          <cell r="G16">
            <v>16</v>
          </cell>
        </row>
        <row r="17">
          <cell r="A17">
            <v>7</v>
          </cell>
          <cell r="B17" t="str">
            <v>是朕</v>
          </cell>
          <cell r="C17">
            <v>1</v>
          </cell>
          <cell r="E17">
            <v>7</v>
          </cell>
          <cell r="F17" t="str">
            <v>宁泽涛</v>
          </cell>
          <cell r="G17">
            <v>14</v>
          </cell>
        </row>
        <row r="18">
          <cell r="A18">
            <v>8</v>
          </cell>
          <cell r="B18" t="str">
            <v>哈哈哈</v>
          </cell>
          <cell r="C18">
            <v>1</v>
          </cell>
          <cell r="E18">
            <v>8</v>
          </cell>
          <cell r="F18" t="str">
            <v>詹姆斯</v>
          </cell>
          <cell r="G18">
            <v>5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引用方式和规则"/>
      <sheetName val="Vlookup精确"/>
      <sheetName val="跨表"/>
      <sheetName val="Match"/>
      <sheetName val="返回多列"/>
      <sheetName val="Vlookup无法逆向查找"/>
      <sheetName val="Index"/>
      <sheetName val="逆向查找"/>
      <sheetName val="Vlookup模糊"/>
      <sheetName val="区间查找"/>
      <sheetName val="错误"/>
      <sheetName val="关于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演示案例1"/>
      <sheetName val="演示案例2"/>
      <sheetName val="任务1-操作表"/>
      <sheetName val="任务1-完成表"/>
      <sheetName val="任务2-拓展思考"/>
      <sheetName val="关于"/>
    </sheetNames>
    <sheetDataSet>
      <sheetData sheetId="0"/>
      <sheetData sheetId="1"/>
      <sheetData sheetId="2">
        <row r="3">
          <cell r="A3">
            <v>1</v>
          </cell>
          <cell r="B3" t="str">
            <v>张伟</v>
          </cell>
          <cell r="C3">
            <v>299025</v>
          </cell>
          <cell r="E3">
            <v>1</v>
          </cell>
          <cell r="F3" t="str">
            <v>王八蛋</v>
          </cell>
          <cell r="G3">
            <v>165326</v>
          </cell>
        </row>
        <row r="4">
          <cell r="A4">
            <v>2</v>
          </cell>
          <cell r="B4" t="str">
            <v>王伟</v>
          </cell>
          <cell r="C4">
            <v>290619</v>
          </cell>
          <cell r="E4">
            <v>2</v>
          </cell>
          <cell r="F4" t="str">
            <v>张伟</v>
          </cell>
          <cell r="G4">
            <v>79659</v>
          </cell>
        </row>
        <row r="5">
          <cell r="A5">
            <v>3</v>
          </cell>
          <cell r="B5" t="str">
            <v>王芳</v>
          </cell>
          <cell r="C5">
            <v>277293</v>
          </cell>
          <cell r="E5">
            <v>3</v>
          </cell>
          <cell r="F5" t="str">
            <v>高富帅</v>
          </cell>
          <cell r="G5">
            <v>77346</v>
          </cell>
        </row>
        <row r="6">
          <cell r="A6">
            <v>4</v>
          </cell>
          <cell r="B6" t="str">
            <v>李伟</v>
          </cell>
          <cell r="C6">
            <v>269453</v>
          </cell>
          <cell r="E6">
            <v>4</v>
          </cell>
          <cell r="F6" t="str">
            <v>孙悟空</v>
          </cell>
          <cell r="G6">
            <v>51752</v>
          </cell>
        </row>
        <row r="7">
          <cell r="A7">
            <v>5</v>
          </cell>
          <cell r="B7" t="str">
            <v>李娜</v>
          </cell>
          <cell r="C7">
            <v>258581</v>
          </cell>
          <cell r="E7">
            <v>5</v>
          </cell>
          <cell r="F7" t="str">
            <v>支付宝</v>
          </cell>
          <cell r="G7">
            <v>47758</v>
          </cell>
        </row>
        <row r="11">
          <cell r="A11">
            <v>1</v>
          </cell>
          <cell r="B11" t="str">
            <v>柯南</v>
          </cell>
          <cell r="C11">
            <v>27459</v>
          </cell>
          <cell r="E11">
            <v>1</v>
          </cell>
          <cell r="F11" t="str">
            <v>王俊凯</v>
          </cell>
          <cell r="G11">
            <v>3054</v>
          </cell>
        </row>
        <row r="12">
          <cell r="A12">
            <v>2</v>
          </cell>
          <cell r="B12" t="str">
            <v>猪八戒</v>
          </cell>
          <cell r="C12">
            <v>3</v>
          </cell>
          <cell r="E12">
            <v>2</v>
          </cell>
          <cell r="F12" t="str">
            <v>鹿晗</v>
          </cell>
          <cell r="G12">
            <v>13</v>
          </cell>
        </row>
        <row r="13">
          <cell r="A13">
            <v>3</v>
          </cell>
          <cell r="B13" t="str">
            <v>王八</v>
          </cell>
          <cell r="C13">
            <v>126</v>
          </cell>
          <cell r="E13">
            <v>3</v>
          </cell>
          <cell r="F13" t="str">
            <v>范冰冰</v>
          </cell>
          <cell r="G13">
            <v>1832</v>
          </cell>
        </row>
        <row r="14">
          <cell r="A14">
            <v>4</v>
          </cell>
          <cell r="B14" t="str">
            <v>高潮</v>
          </cell>
          <cell r="C14">
            <v>2330</v>
          </cell>
          <cell r="E14">
            <v>4</v>
          </cell>
          <cell r="F14" t="str">
            <v>王思聪</v>
          </cell>
          <cell r="G14">
            <v>1105</v>
          </cell>
        </row>
        <row r="15">
          <cell r="A15">
            <v>5</v>
          </cell>
          <cell r="B15" t="str">
            <v>杜子腾</v>
          </cell>
          <cell r="C15">
            <v>5</v>
          </cell>
          <cell r="E15">
            <v>5</v>
          </cell>
          <cell r="F15" t="str">
            <v>库里</v>
          </cell>
          <cell r="G15">
            <v>5</v>
          </cell>
        </row>
        <row r="16">
          <cell r="A16">
            <v>6</v>
          </cell>
          <cell r="B16" t="str">
            <v>路飞</v>
          </cell>
          <cell r="C16">
            <v>1012</v>
          </cell>
          <cell r="E16">
            <v>6</v>
          </cell>
          <cell r="F16" t="str">
            <v>金正恩</v>
          </cell>
          <cell r="G16">
            <v>16</v>
          </cell>
        </row>
        <row r="17">
          <cell r="A17">
            <v>7</v>
          </cell>
          <cell r="B17" t="str">
            <v>是朕</v>
          </cell>
          <cell r="C17">
            <v>1</v>
          </cell>
          <cell r="E17">
            <v>7</v>
          </cell>
          <cell r="F17" t="str">
            <v>宁泽涛</v>
          </cell>
          <cell r="G17">
            <v>14</v>
          </cell>
        </row>
        <row r="18">
          <cell r="A18">
            <v>8</v>
          </cell>
          <cell r="B18" t="str">
            <v>哈哈哈</v>
          </cell>
          <cell r="C18">
            <v>1</v>
          </cell>
          <cell r="E18">
            <v>8</v>
          </cell>
          <cell r="F18" t="str">
            <v>詹姆斯</v>
          </cell>
          <cell r="G18">
            <v>5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A6" sqref="A6"/>
    </sheetView>
  </sheetViews>
  <sheetFormatPr defaultRowHeight="14.25" x14ac:dyDescent="0.2"/>
  <cols>
    <col min="1" max="1" width="12.375" customWidth="1"/>
    <col min="2" max="2" width="10.125" customWidth="1"/>
    <col min="3" max="3" width="12.375" customWidth="1"/>
  </cols>
  <sheetData>
    <row r="1" spans="1:5" ht="18" x14ac:dyDescent="0.2">
      <c r="A1" s="12" t="str">
        <f>E3&amp;"年英语成绩表"</f>
        <v>2019年英语成绩表</v>
      </c>
    </row>
    <row r="2" spans="1:5" x14ac:dyDescent="0.2">
      <c r="A2" s="1" t="s">
        <v>29</v>
      </c>
      <c r="B2" s="13" t="s">
        <v>30</v>
      </c>
      <c r="C2" s="13" t="s">
        <v>31</v>
      </c>
      <c r="E2" s="13" t="s">
        <v>32</v>
      </c>
    </row>
    <row r="3" spans="1:5" x14ac:dyDescent="0.2">
      <c r="A3" s="2" t="s">
        <v>1</v>
      </c>
      <c r="B3" s="2">
        <v>53</v>
      </c>
      <c r="C3" s="2" t="str">
        <f t="shared" ref="C3:C8" si="0">IF(B3&gt;=60,"有","木有")</f>
        <v>木有</v>
      </c>
      <c r="E3" s="14">
        <v>2019</v>
      </c>
    </row>
    <row r="4" spans="1:5" x14ac:dyDescent="0.2">
      <c r="A4" s="2" t="s">
        <v>2</v>
      </c>
      <c r="B4" s="2">
        <v>86</v>
      </c>
      <c r="C4" s="2" t="str">
        <f t="shared" si="0"/>
        <v>有</v>
      </c>
    </row>
    <row r="5" spans="1:5" x14ac:dyDescent="0.2">
      <c r="A5" s="2" t="s">
        <v>3</v>
      </c>
      <c r="B5" s="2">
        <v>98</v>
      </c>
      <c r="C5" s="2" t="str">
        <f t="shared" si="0"/>
        <v>有</v>
      </c>
    </row>
    <row r="6" spans="1:5" x14ac:dyDescent="0.2">
      <c r="A6" s="2" t="s">
        <v>4</v>
      </c>
      <c r="B6" s="2">
        <v>66</v>
      </c>
      <c r="C6" s="2" t="str">
        <f t="shared" si="0"/>
        <v>有</v>
      </c>
    </row>
    <row r="7" spans="1:5" x14ac:dyDescent="0.2">
      <c r="A7" s="2" t="s">
        <v>5</v>
      </c>
      <c r="B7" s="2">
        <v>77</v>
      </c>
      <c r="C7" s="2" t="str">
        <f t="shared" si="0"/>
        <v>有</v>
      </c>
    </row>
    <row r="8" spans="1:5" x14ac:dyDescent="0.2">
      <c r="A8" s="3" t="s">
        <v>6</v>
      </c>
      <c r="B8" s="2">
        <v>59</v>
      </c>
      <c r="C8" s="2" t="str">
        <f t="shared" si="0"/>
        <v>木有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4.25" x14ac:dyDescent="0.2"/>
  <cols>
    <col min="1" max="1" width="7.5" customWidth="1"/>
    <col min="2" max="2" width="7.125" bestFit="1" customWidth="1"/>
    <col min="3" max="3" width="23.5" bestFit="1" customWidth="1"/>
    <col min="5" max="5" width="33.875" bestFit="1" customWidth="1"/>
  </cols>
  <sheetData>
    <row r="1" spans="1:5" x14ac:dyDescent="0.2">
      <c r="A1" s="17" t="s">
        <v>47</v>
      </c>
      <c r="B1" s="17" t="s">
        <v>48</v>
      </c>
      <c r="C1" s="17" t="s">
        <v>49</v>
      </c>
      <c r="D1" s="17" t="s">
        <v>50</v>
      </c>
      <c r="E1" s="19" t="s">
        <v>51</v>
      </c>
    </row>
    <row r="2" spans="1:5" x14ac:dyDescent="0.2">
      <c r="A2" s="15" t="s">
        <v>33</v>
      </c>
      <c r="B2" s="15" t="s">
        <v>34</v>
      </c>
      <c r="C2" s="15" t="s">
        <v>35</v>
      </c>
      <c r="D2" s="15" t="s">
        <v>36</v>
      </c>
      <c r="E2" s="18" t="str">
        <f t="shared" ref="E2:E8" si="0">_xlfn.CONCAT(A2:D2)</f>
        <v>和秋叶一起学WORD</v>
      </c>
    </row>
    <row r="3" spans="1:5" x14ac:dyDescent="0.2">
      <c r="A3" s="16" t="s">
        <v>33</v>
      </c>
      <c r="B3" s="16" t="s">
        <v>34</v>
      </c>
      <c r="C3" s="16" t="s">
        <v>35</v>
      </c>
      <c r="D3" s="15" t="s">
        <v>37</v>
      </c>
      <c r="E3" s="18" t="str">
        <f t="shared" si="0"/>
        <v>和秋叶一起学Excel</v>
      </c>
    </row>
    <row r="4" spans="1:5" x14ac:dyDescent="0.2">
      <c r="A4" s="16" t="s">
        <v>33</v>
      </c>
      <c r="B4" s="16" t="s">
        <v>34</v>
      </c>
      <c r="C4" s="16" t="s">
        <v>35</v>
      </c>
      <c r="D4" s="15" t="s">
        <v>38</v>
      </c>
      <c r="E4" s="18" t="str">
        <f t="shared" si="0"/>
        <v>和秋叶一起学PPT</v>
      </c>
    </row>
    <row r="5" spans="1:5" x14ac:dyDescent="0.2">
      <c r="A5" s="16" t="s">
        <v>33</v>
      </c>
      <c r="B5" s="16" t="s">
        <v>34</v>
      </c>
      <c r="C5" s="16" t="s">
        <v>35</v>
      </c>
      <c r="D5" s="15" t="s">
        <v>39</v>
      </c>
      <c r="E5" s="18" t="str">
        <f t="shared" si="0"/>
        <v>和秋叶一起学职场技能</v>
      </c>
    </row>
    <row r="6" spans="1:5" x14ac:dyDescent="0.2">
      <c r="A6" s="16" t="s">
        <v>33</v>
      </c>
      <c r="B6" s="16" t="s">
        <v>40</v>
      </c>
      <c r="C6" s="16" t="s">
        <v>35</v>
      </c>
      <c r="D6" s="15" t="s">
        <v>41</v>
      </c>
      <c r="E6" s="18" t="str">
        <f t="shared" si="0"/>
        <v>和阿文一起学信息图表</v>
      </c>
    </row>
    <row r="7" spans="1:5" x14ac:dyDescent="0.2">
      <c r="A7" s="15" t="s">
        <v>42</v>
      </c>
      <c r="B7" s="10" t="s">
        <v>43</v>
      </c>
      <c r="C7" s="10" t="s">
        <v>44</v>
      </c>
      <c r="D7" s="16"/>
      <c r="E7" s="18" t="str">
        <f t="shared" si="0"/>
        <v>轻松笔记：职场精英都在学的手账术</v>
      </c>
    </row>
    <row r="8" spans="1:5" x14ac:dyDescent="0.2">
      <c r="A8" s="16" t="s">
        <v>42</v>
      </c>
      <c r="B8" s="10" t="s">
        <v>45</v>
      </c>
      <c r="C8" s="10" t="s">
        <v>46</v>
      </c>
      <c r="D8" s="16"/>
      <c r="E8" s="18" t="str">
        <f t="shared" si="0"/>
        <v>轻松手绘：用简笔画提升你的竞争力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showGridLines="0" workbookViewId="0">
      <selection activeCell="F12" sqref="F12"/>
    </sheetView>
  </sheetViews>
  <sheetFormatPr defaultRowHeight="14.25" x14ac:dyDescent="0.2"/>
  <cols>
    <col min="1" max="1" width="7.375" customWidth="1"/>
    <col min="2" max="2" width="7.75" customWidth="1"/>
    <col min="3" max="3" width="10" customWidth="1"/>
    <col min="4" max="4" width="9.75" customWidth="1"/>
    <col min="5" max="5" width="7.875" customWidth="1"/>
    <col min="6" max="6" width="35.75" customWidth="1"/>
  </cols>
  <sheetData>
    <row r="1" spans="1:6" x14ac:dyDescent="0.2">
      <c r="A1" s="6" t="s">
        <v>7</v>
      </c>
      <c r="B1" s="6" t="s">
        <v>8</v>
      </c>
      <c r="C1" s="6" t="s">
        <v>9</v>
      </c>
      <c r="D1" s="6" t="s">
        <v>10</v>
      </c>
      <c r="E1" s="7" t="s">
        <v>11</v>
      </c>
      <c r="F1" s="8" t="s">
        <v>12</v>
      </c>
    </row>
    <row r="2" spans="1:6" x14ac:dyDescent="0.2">
      <c r="A2" s="3" t="s">
        <v>13</v>
      </c>
      <c r="B2" s="2" t="s">
        <v>14</v>
      </c>
      <c r="C2" s="2" t="s">
        <v>15</v>
      </c>
      <c r="D2" s="3" t="s">
        <v>16</v>
      </c>
      <c r="E2" s="9">
        <v>510000</v>
      </c>
      <c r="F2" s="10" t="str">
        <f>_xlfn.TEXTJOIN("，",TRUE,A2:E2)</f>
        <v>中国，广东省，广州市，小蛮腰，510000</v>
      </c>
    </row>
    <row r="3" spans="1:6" x14ac:dyDescent="0.2">
      <c r="A3" s="3" t="s">
        <v>13</v>
      </c>
      <c r="B3" s="2" t="s">
        <v>17</v>
      </c>
      <c r="C3" s="3" t="s">
        <v>18</v>
      </c>
      <c r="D3" s="3" t="s">
        <v>19</v>
      </c>
      <c r="E3" s="9">
        <v>100000</v>
      </c>
      <c r="F3" s="10" t="str">
        <f t="shared" ref="F3:F6" si="0">_xlfn.TEXTJOIN("，",TRUE,A3:E3)</f>
        <v>中国，北京市，东城区，故宫，100000</v>
      </c>
    </row>
    <row r="4" spans="1:6" x14ac:dyDescent="0.2">
      <c r="A4" s="3" t="s">
        <v>13</v>
      </c>
      <c r="B4" s="3" t="s">
        <v>20</v>
      </c>
      <c r="C4" s="2" t="s">
        <v>21</v>
      </c>
      <c r="D4" s="3" t="s">
        <v>22</v>
      </c>
      <c r="E4" s="9">
        <v>430000</v>
      </c>
      <c r="F4" s="10" t="str">
        <f t="shared" si="0"/>
        <v>中国，湖北省，武汉市，汉秀，430000</v>
      </c>
    </row>
    <row r="5" spans="1:6" x14ac:dyDescent="0.2">
      <c r="A5" s="3" t="s">
        <v>13</v>
      </c>
      <c r="B5" s="3" t="s">
        <v>23</v>
      </c>
      <c r="C5" s="3" t="s">
        <v>24</v>
      </c>
      <c r="D5" s="11" t="s">
        <v>25</v>
      </c>
      <c r="E5" s="9">
        <v>623400</v>
      </c>
      <c r="F5" s="10" t="str">
        <f t="shared" si="0"/>
        <v>中国，四川省，成都市，九寨沟，623400</v>
      </c>
    </row>
    <row r="6" spans="1:6" x14ac:dyDescent="0.2">
      <c r="A6" s="3" t="s">
        <v>13</v>
      </c>
      <c r="B6" s="3" t="s">
        <v>26</v>
      </c>
      <c r="C6" s="3" t="s">
        <v>27</v>
      </c>
      <c r="D6" s="11" t="s">
        <v>28</v>
      </c>
      <c r="E6" s="9">
        <v>361000</v>
      </c>
      <c r="F6" s="10" t="str">
        <f t="shared" si="0"/>
        <v>中国，福建省，厦门市，鼓浪屿，361000</v>
      </c>
    </row>
    <row r="7" spans="1:6" x14ac:dyDescent="0.2">
      <c r="A7" s="4"/>
    </row>
    <row r="8" spans="1:6" x14ac:dyDescent="0.2">
      <c r="A8" s="4"/>
    </row>
    <row r="12" spans="1:6" x14ac:dyDescent="0.2">
      <c r="A12" s="1" t="s">
        <v>0</v>
      </c>
      <c r="F12" s="2" t="str">
        <f>_xlfn.TEXTJOIN("，",TRUE,A13:A18)</f>
        <v>薛不惠，孙子，孔子，孟子，庄子，呆子</v>
      </c>
    </row>
    <row r="13" spans="1:6" x14ac:dyDescent="0.2">
      <c r="A13" s="2" t="s">
        <v>1</v>
      </c>
    </row>
    <row r="14" spans="1:6" x14ac:dyDescent="0.2">
      <c r="A14" s="2" t="s">
        <v>2</v>
      </c>
    </row>
    <row r="15" spans="1:6" x14ac:dyDescent="0.2">
      <c r="A15" s="2" t="s">
        <v>3</v>
      </c>
    </row>
    <row r="16" spans="1:6" x14ac:dyDescent="0.2">
      <c r="A16" s="2" t="s">
        <v>4</v>
      </c>
    </row>
    <row r="17" spans="1:1" x14ac:dyDescent="0.2">
      <c r="A17" s="2" t="s">
        <v>5</v>
      </c>
    </row>
    <row r="18" spans="1:1" x14ac:dyDescent="0.2">
      <c r="A18" s="3" t="s">
        <v>6</v>
      </c>
    </row>
    <row r="22" spans="1:1" x14ac:dyDescent="0.2">
      <c r="A22" s="4"/>
    </row>
    <row r="23" spans="1:1" x14ac:dyDescent="0.2">
      <c r="A23" s="5"/>
    </row>
    <row r="33" ht="25.5" customHeight="1" x14ac:dyDescent="0.2"/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zoomScale="115" zoomScaleNormal="115" workbookViewId="0">
      <selection activeCell="C2" sqref="C2"/>
    </sheetView>
  </sheetViews>
  <sheetFormatPr defaultRowHeight="14.25" x14ac:dyDescent="0.2"/>
  <cols>
    <col min="1" max="1" width="9.625" customWidth="1"/>
    <col min="2" max="2" width="10.5" customWidth="1"/>
    <col min="3" max="3" width="9.625" customWidth="1"/>
    <col min="5" max="5" width="10.375" customWidth="1"/>
    <col min="6" max="6" width="16.125" customWidth="1"/>
    <col min="7" max="7" width="33.5" customWidth="1"/>
    <col min="8" max="8" width="32.375" customWidth="1"/>
  </cols>
  <sheetData>
    <row r="1" spans="1:8" x14ac:dyDescent="0.2">
      <c r="A1" s="21" t="s">
        <v>52</v>
      </c>
      <c r="B1" s="6" t="s">
        <v>73</v>
      </c>
      <c r="C1" s="25" t="s">
        <v>85</v>
      </c>
      <c r="E1" s="21" t="s">
        <v>57</v>
      </c>
      <c r="F1" s="6" t="s">
        <v>59</v>
      </c>
      <c r="G1" s="21" t="s">
        <v>58</v>
      </c>
    </row>
    <row r="2" spans="1:8" x14ac:dyDescent="0.2">
      <c r="A2" s="2" t="s">
        <v>53</v>
      </c>
      <c r="B2" s="2" t="str">
        <f>IF(LEN(A2)=6,
LEFT(A2,3),
LEFT(A2,2))</f>
        <v>QY</v>
      </c>
      <c r="C2" s="15" t="str">
        <f>SUBSTITUTE(A2,B2,"")</f>
        <v>313</v>
      </c>
      <c r="E2" s="2" t="s">
        <v>60</v>
      </c>
      <c r="F2" s="24" t="s">
        <v>66</v>
      </c>
      <c r="G2" s="3" t="s">
        <v>69</v>
      </c>
    </row>
    <row r="3" spans="1:8" x14ac:dyDescent="0.2">
      <c r="A3" s="2" t="s">
        <v>54</v>
      </c>
      <c r="B3" s="2" t="str">
        <f t="shared" ref="B3:B7" si="0">IF(LEN(A3)=6,
LEFT(A3,3),
LEFT(A3,2))</f>
        <v>AB</v>
      </c>
      <c r="C3" s="15" t="str">
        <f t="shared" ref="C3:C7" si="1">SUBSTITUTE(A3,B3,"")</f>
        <v>777</v>
      </c>
      <c r="E3" s="2" t="s">
        <v>61</v>
      </c>
      <c r="F3" s="24" t="s">
        <v>67</v>
      </c>
      <c r="G3" s="3" t="s">
        <v>70</v>
      </c>
    </row>
    <row r="4" spans="1:8" x14ac:dyDescent="0.2">
      <c r="A4" s="11" t="s">
        <v>72</v>
      </c>
      <c r="B4" s="2" t="str">
        <f t="shared" si="0"/>
        <v>HOT</v>
      </c>
      <c r="C4" s="15" t="str">
        <f t="shared" si="1"/>
        <v>109</v>
      </c>
      <c r="E4" s="2" t="s">
        <v>62</v>
      </c>
      <c r="F4" s="24" t="s">
        <v>68</v>
      </c>
      <c r="G4" s="3" t="s">
        <v>71</v>
      </c>
    </row>
    <row r="5" spans="1:8" x14ac:dyDescent="0.2">
      <c r="A5" s="11" t="s">
        <v>84</v>
      </c>
      <c r="B5" s="2" t="str">
        <f t="shared" si="0"/>
        <v>QY</v>
      </c>
      <c r="C5" s="15" t="str">
        <f t="shared" si="1"/>
        <v>666</v>
      </c>
      <c r="E5" s="2" t="s">
        <v>63</v>
      </c>
      <c r="F5" s="23" t="s">
        <v>64</v>
      </c>
      <c r="G5" s="2" t="s">
        <v>65</v>
      </c>
    </row>
    <row r="6" spans="1:8" x14ac:dyDescent="0.2">
      <c r="A6" s="2" t="s">
        <v>56</v>
      </c>
      <c r="B6" s="2" t="str">
        <f t="shared" si="0"/>
        <v>AB</v>
      </c>
      <c r="C6" s="15" t="str">
        <f t="shared" si="1"/>
        <v>512</v>
      </c>
    </row>
    <row r="7" spans="1:8" x14ac:dyDescent="0.2">
      <c r="A7" s="2" t="s">
        <v>55</v>
      </c>
      <c r="B7" s="2" t="str">
        <f t="shared" si="0"/>
        <v>HOT</v>
      </c>
      <c r="C7" s="15" t="str">
        <f t="shared" si="1"/>
        <v>101</v>
      </c>
    </row>
    <row r="15" spans="1:8" x14ac:dyDescent="0.2">
      <c r="A15" s="11" t="s">
        <v>74</v>
      </c>
      <c r="E15" s="6" t="s">
        <v>79</v>
      </c>
      <c r="F15" s="6" t="s">
        <v>80</v>
      </c>
      <c r="G15" s="6" t="s">
        <v>81</v>
      </c>
      <c r="H15" s="6" t="s">
        <v>82</v>
      </c>
    </row>
    <row r="16" spans="1:8" x14ac:dyDescent="0.2">
      <c r="E16" s="2" t="s">
        <v>60</v>
      </c>
      <c r="F16" s="24" t="s">
        <v>75</v>
      </c>
      <c r="G16" s="24" t="str">
        <f>LEFT(A15,2)</f>
        <v>AB</v>
      </c>
      <c r="H16" s="2"/>
    </row>
    <row r="17" spans="5:8" x14ac:dyDescent="0.2">
      <c r="E17" s="2" t="s">
        <v>61</v>
      </c>
      <c r="F17" s="24" t="s">
        <v>76</v>
      </c>
      <c r="G17" s="24" t="str">
        <f>RIGHT(A15,2)</f>
        <v>69</v>
      </c>
      <c r="H17" s="2"/>
    </row>
    <row r="18" spans="5:8" x14ac:dyDescent="0.2">
      <c r="E18" s="2" t="s">
        <v>62</v>
      </c>
      <c r="F18" s="24" t="s">
        <v>77</v>
      </c>
      <c r="G18" s="24" t="str">
        <f>MID(A15,2,2)</f>
        <v>B1</v>
      </c>
      <c r="H18" s="2" t="s">
        <v>83</v>
      </c>
    </row>
    <row r="19" spans="5:8" x14ac:dyDescent="0.2">
      <c r="E19" s="2" t="s">
        <v>63</v>
      </c>
      <c r="F19" s="24" t="s">
        <v>78</v>
      </c>
      <c r="G19" s="24">
        <f>LEN(A15)</f>
        <v>5</v>
      </c>
      <c r="H19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showGridLines="0" workbookViewId="0">
      <selection activeCell="C18" sqref="C18"/>
    </sheetView>
  </sheetViews>
  <sheetFormatPr defaultRowHeight="14.25" x14ac:dyDescent="0.2"/>
  <cols>
    <col min="1" max="1" width="17.5" customWidth="1"/>
    <col min="2" max="2" width="2" customWidth="1"/>
    <col min="3" max="3" width="24.875" bestFit="1" customWidth="1"/>
    <col min="4" max="4" width="24.875" customWidth="1"/>
    <col min="5" max="5" width="48.75" customWidth="1"/>
  </cols>
  <sheetData>
    <row r="1" spans="1:5" ht="42.75" x14ac:dyDescent="0.2">
      <c r="A1" s="29" t="str">
        <f>"   "&amp;CHAR(7)&amp;CHAR(11)&amp;CHAR(3)&amp;"微 软      Office 
       2016"&amp;" "</f>
        <v xml:space="preserve">   _x0007__x000B__x0003_微 软      Office 
       2016 </v>
      </c>
    </row>
    <row r="2" spans="1:5" ht="17.25" customHeight="1" x14ac:dyDescent="0.2">
      <c r="C2" s="28" t="s">
        <v>89</v>
      </c>
      <c r="D2" s="28" t="s">
        <v>90</v>
      </c>
      <c r="E2" s="28" t="s">
        <v>91</v>
      </c>
    </row>
    <row r="3" spans="1:5" ht="17.25" customHeight="1" x14ac:dyDescent="0.2">
      <c r="C3" s="26" t="s">
        <v>86</v>
      </c>
      <c r="D3" s="27" t="str">
        <f>TRIM(A1)</f>
        <v>_x0007__x000B__x0003_微 软 Office 
 2016</v>
      </c>
      <c r="E3" s="27" t="s">
        <v>93</v>
      </c>
    </row>
    <row r="4" spans="1:5" ht="17.25" customHeight="1" x14ac:dyDescent="0.2">
      <c r="C4" s="26" t="s">
        <v>87</v>
      </c>
      <c r="D4" s="27" t="str">
        <f>CLEAN(A1)</f>
        <v xml:space="preserve">   微 软      Office        2016 </v>
      </c>
      <c r="E4" s="27" t="s">
        <v>92</v>
      </c>
    </row>
    <row r="5" spans="1:5" x14ac:dyDescent="0.2">
      <c r="C5" s="23" t="s">
        <v>88</v>
      </c>
      <c r="D5" s="2" t="str">
        <f>TRIM(CLEAN(A1))</f>
        <v>微 软 Office 2016</v>
      </c>
      <c r="E5" s="3" t="s">
        <v>94</v>
      </c>
    </row>
    <row r="8" spans="1:5" x14ac:dyDescent="0.2">
      <c r="D8" s="22"/>
    </row>
    <row r="11" spans="1:5" x14ac:dyDescent="0.2">
      <c r="C11">
        <v>19860927</v>
      </c>
      <c r="D11" s="31" t="str">
        <f>TEXT(C11,"0000-00-00")</f>
        <v>1986-09-27</v>
      </c>
      <c r="E11">
        <f>VALUE(D11)</f>
        <v>31682</v>
      </c>
    </row>
    <row r="14" spans="1:5" x14ac:dyDescent="0.2">
      <c r="D14" s="30">
        <v>42799</v>
      </c>
    </row>
    <row r="16" spans="1:5" x14ac:dyDescent="0.2">
      <c r="D16" s="3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GridLines="0" workbookViewId="0">
      <selection activeCell="B6" sqref="B6"/>
    </sheetView>
  </sheetViews>
  <sheetFormatPr defaultRowHeight="14.25" x14ac:dyDescent="0.2"/>
  <cols>
    <col min="1" max="1" width="4.375" customWidth="1"/>
    <col min="2" max="2" width="14.25" customWidth="1"/>
    <col min="3" max="3" width="11.125" customWidth="1"/>
    <col min="4" max="4" width="9.625" customWidth="1"/>
    <col min="5" max="5" width="35.5" customWidth="1"/>
    <col min="6" max="6" width="8.25" customWidth="1"/>
  </cols>
  <sheetData>
    <row r="1" spans="1:6" x14ac:dyDescent="0.2">
      <c r="A1" s="34" t="s">
        <v>95</v>
      </c>
      <c r="B1" s="35" t="s">
        <v>96</v>
      </c>
      <c r="C1" s="34" t="s">
        <v>97</v>
      </c>
      <c r="D1" s="34" t="s">
        <v>98</v>
      </c>
      <c r="E1" s="34" t="s">
        <v>99</v>
      </c>
      <c r="F1" s="39" t="s">
        <v>121</v>
      </c>
    </row>
    <row r="2" spans="1:6" x14ac:dyDescent="0.2">
      <c r="A2" s="32" t="s">
        <v>100</v>
      </c>
      <c r="B2" s="33" t="s">
        <v>123</v>
      </c>
      <c r="C2" s="36">
        <v>500</v>
      </c>
      <c r="D2" s="32" t="s">
        <v>101</v>
      </c>
      <c r="E2" s="32" t="s">
        <v>102</v>
      </c>
      <c r="F2" s="32" t="s">
        <v>103</v>
      </c>
    </row>
    <row r="3" spans="1:6" x14ac:dyDescent="0.2">
      <c r="A3" s="32" t="s">
        <v>104</v>
      </c>
      <c r="B3" s="33" t="s">
        <v>124</v>
      </c>
      <c r="C3" s="36">
        <v>387000</v>
      </c>
      <c r="D3" s="32" t="s">
        <v>101</v>
      </c>
      <c r="E3" s="38" t="s">
        <v>116</v>
      </c>
      <c r="F3" s="32" t="s">
        <v>105</v>
      </c>
    </row>
    <row r="4" spans="1:6" x14ac:dyDescent="0.2">
      <c r="A4" s="32" t="s">
        <v>106</v>
      </c>
      <c r="B4" s="33" t="s">
        <v>125</v>
      </c>
      <c r="C4" s="36">
        <v>0.06</v>
      </c>
      <c r="D4" s="32" t="s">
        <v>101</v>
      </c>
      <c r="E4" s="32" t="s">
        <v>107</v>
      </c>
      <c r="F4" s="32" t="s">
        <v>103</v>
      </c>
    </row>
    <row r="5" spans="1:6" x14ac:dyDescent="0.2">
      <c r="A5" s="32" t="s">
        <v>108</v>
      </c>
      <c r="B5" s="40" t="s">
        <v>125</v>
      </c>
      <c r="C5" s="36">
        <v>64.3</v>
      </c>
      <c r="D5" s="32" t="s">
        <v>101</v>
      </c>
      <c r="E5" s="38" t="s">
        <v>117</v>
      </c>
      <c r="F5" s="32" t="s">
        <v>109</v>
      </c>
    </row>
    <row r="6" spans="1:6" x14ac:dyDescent="0.2">
      <c r="A6" s="32" t="s">
        <v>110</v>
      </c>
      <c r="B6" s="33" t="s">
        <v>126</v>
      </c>
      <c r="C6" s="37">
        <v>79.900000000000006</v>
      </c>
      <c r="D6" s="32" t="s">
        <v>101</v>
      </c>
      <c r="E6" s="38" t="s">
        <v>122</v>
      </c>
      <c r="F6" s="32" t="s">
        <v>109</v>
      </c>
    </row>
    <row r="7" spans="1:6" x14ac:dyDescent="0.2">
      <c r="A7" s="32" t="s">
        <v>111</v>
      </c>
      <c r="B7" s="33" t="s">
        <v>127</v>
      </c>
      <c r="C7" s="37">
        <v>1</v>
      </c>
      <c r="D7" s="32" t="s">
        <v>101</v>
      </c>
      <c r="E7" s="32" t="s">
        <v>102</v>
      </c>
      <c r="F7" s="32" t="s">
        <v>103</v>
      </c>
    </row>
    <row r="8" spans="1:6" x14ac:dyDescent="0.2">
      <c r="A8" s="32" t="s">
        <v>112</v>
      </c>
      <c r="B8" s="33" t="s">
        <v>128</v>
      </c>
      <c r="C8" s="36">
        <v>43</v>
      </c>
      <c r="D8" s="32" t="s">
        <v>101</v>
      </c>
      <c r="E8" s="38" t="s">
        <v>118</v>
      </c>
      <c r="F8" s="32" t="s">
        <v>109</v>
      </c>
    </row>
    <row r="9" spans="1:6" x14ac:dyDescent="0.2">
      <c r="A9" s="32" t="s">
        <v>113</v>
      </c>
      <c r="B9" s="33" t="s">
        <v>129</v>
      </c>
      <c r="C9" s="36">
        <v>34.700000000000003</v>
      </c>
      <c r="D9" s="32" t="s">
        <v>101</v>
      </c>
      <c r="E9" s="38" t="s">
        <v>118</v>
      </c>
      <c r="F9" s="32" t="s">
        <v>109</v>
      </c>
    </row>
    <row r="10" spans="1:6" x14ac:dyDescent="0.2">
      <c r="A10" s="32" t="s">
        <v>114</v>
      </c>
      <c r="B10" s="33" t="s">
        <v>130</v>
      </c>
      <c r="C10" s="36">
        <v>94.7</v>
      </c>
      <c r="D10" s="32" t="s">
        <v>101</v>
      </c>
      <c r="E10" s="38" t="s">
        <v>119</v>
      </c>
      <c r="F10" s="32" t="s">
        <v>109</v>
      </c>
    </row>
    <row r="11" spans="1:6" x14ac:dyDescent="0.2">
      <c r="A11" s="32" t="s">
        <v>115</v>
      </c>
      <c r="B11" s="33" t="s">
        <v>131</v>
      </c>
      <c r="C11" s="36">
        <v>45.5</v>
      </c>
      <c r="D11" s="32" t="s">
        <v>101</v>
      </c>
      <c r="E11" s="38" t="s">
        <v>120</v>
      </c>
      <c r="F11" s="32" t="s">
        <v>109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21" sqref="A21"/>
    </sheetView>
  </sheetViews>
  <sheetFormatPr defaultRowHeight="14.25" x14ac:dyDescent="0.2"/>
  <cols>
    <col min="1" max="1" width="23.25" customWidth="1"/>
    <col min="2" max="2" width="20.25" customWidth="1"/>
    <col min="3" max="3" width="23.625" customWidth="1"/>
    <col min="4" max="4" width="12.75" customWidth="1"/>
    <col min="5" max="5" width="15.125" bestFit="1" customWidth="1"/>
  </cols>
  <sheetData>
    <row r="1" spans="1:6" ht="18.75" customHeight="1" x14ac:dyDescent="0.2">
      <c r="A1" s="45" t="s">
        <v>135</v>
      </c>
      <c r="B1" s="46" t="s">
        <v>136</v>
      </c>
      <c r="C1" s="46" t="s">
        <v>137</v>
      </c>
    </row>
    <row r="2" spans="1:6" ht="18.75" customHeight="1" x14ac:dyDescent="0.2">
      <c r="A2" s="49" t="s">
        <v>138</v>
      </c>
      <c r="B2" s="47" t="str">
        <f>MID(A2,7,8)</f>
        <v>19980520</v>
      </c>
      <c r="C2" s="48">
        <f>--TEXT(B2,"0000-00-00")</f>
        <v>35935</v>
      </c>
    </row>
    <row r="4" spans="1:6" x14ac:dyDescent="0.2">
      <c r="B4">
        <f>DATEVALUE(A16)</f>
        <v>43077</v>
      </c>
    </row>
    <row r="15" spans="1:6" x14ac:dyDescent="0.2">
      <c r="A15" s="35" t="s">
        <v>96</v>
      </c>
      <c r="B15" s="41" t="s">
        <v>80</v>
      </c>
      <c r="C15" s="42" t="s">
        <v>81</v>
      </c>
      <c r="D15" s="42" t="s">
        <v>132</v>
      </c>
      <c r="F15" s="20"/>
    </row>
    <row r="16" spans="1:6" x14ac:dyDescent="0.2">
      <c r="A16" s="33" t="s">
        <v>123</v>
      </c>
      <c r="B16" s="23" t="s">
        <v>133</v>
      </c>
      <c r="C16" s="43">
        <f>A16*1</f>
        <v>43077</v>
      </c>
      <c r="D16" s="44">
        <f>A16*1</f>
        <v>43077</v>
      </c>
      <c r="F16" s="20"/>
    </row>
    <row r="17" spans="1:4" x14ac:dyDescent="0.2">
      <c r="A17" s="33"/>
      <c r="B17" s="23" t="s">
        <v>134</v>
      </c>
      <c r="C17" s="23">
        <f>--A16</f>
        <v>43077</v>
      </c>
      <c r="D17" s="44">
        <f>--A16</f>
        <v>43077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2:K14"/>
  <sheetViews>
    <sheetView showGridLines="0" workbookViewId="0">
      <selection activeCell="B3" sqref="B3"/>
    </sheetView>
  </sheetViews>
  <sheetFormatPr defaultRowHeight="14.25" x14ac:dyDescent="0.2"/>
  <cols>
    <col min="1" max="1" width="24.375" style="51" customWidth="1"/>
    <col min="2" max="2" width="3.875" style="51" customWidth="1"/>
    <col min="3" max="3" width="9" style="51"/>
    <col min="4" max="4" width="15" style="51" customWidth="1"/>
    <col min="5" max="9" width="9" style="51"/>
    <col min="10" max="10" width="13.625" style="51" customWidth="1"/>
    <col min="11" max="11" width="3.75" style="51" customWidth="1"/>
    <col min="12" max="16384" width="9" style="51"/>
  </cols>
  <sheetData>
    <row r="2" spans="2:11" x14ac:dyDescent="0.2">
      <c r="B2" s="50"/>
      <c r="C2" s="50"/>
      <c r="D2" s="50"/>
      <c r="E2" s="50"/>
      <c r="F2" s="50"/>
      <c r="G2" s="50"/>
      <c r="H2" s="50"/>
      <c r="I2" s="50"/>
      <c r="J2" s="50"/>
      <c r="K2" s="50"/>
    </row>
    <row r="3" spans="2:11" ht="51" customHeight="1" x14ac:dyDescent="0.65">
      <c r="C3" s="52" t="s">
        <v>139</v>
      </c>
      <c r="D3" s="50"/>
      <c r="F3" s="53" t="s">
        <v>140</v>
      </c>
      <c r="G3" s="50"/>
      <c r="H3" s="50"/>
      <c r="I3" s="50"/>
      <c r="J3" s="50"/>
      <c r="K3" s="50"/>
    </row>
    <row r="4" spans="2:11" ht="6" customHeight="1" x14ac:dyDescent="0.2">
      <c r="B4" s="50"/>
      <c r="C4" s="50"/>
      <c r="D4" s="50"/>
      <c r="E4" s="50"/>
      <c r="F4" s="50"/>
      <c r="G4" s="50"/>
      <c r="H4" s="50"/>
      <c r="I4" s="50"/>
      <c r="J4" s="50"/>
      <c r="K4" s="50"/>
    </row>
    <row r="5" spans="2:11" x14ac:dyDescent="0.2">
      <c r="B5" s="54"/>
      <c r="C5" s="54"/>
      <c r="D5" s="54"/>
      <c r="E5" s="54"/>
      <c r="F5" s="54"/>
      <c r="G5" s="54"/>
      <c r="H5" s="54"/>
      <c r="I5" s="54"/>
      <c r="J5" s="54"/>
      <c r="K5" s="54"/>
    </row>
    <row r="6" spans="2:11" ht="45" x14ac:dyDescent="0.6">
      <c r="B6" s="54"/>
      <c r="C6" s="55" t="s">
        <v>141</v>
      </c>
      <c r="D6" s="55"/>
      <c r="E6" s="55"/>
      <c r="F6" s="55"/>
      <c r="G6" s="55"/>
      <c r="H6" s="55"/>
      <c r="I6" s="55"/>
      <c r="J6" s="55"/>
      <c r="K6" s="54"/>
    </row>
    <row r="7" spans="2:11" s="59" customFormat="1" ht="27" customHeight="1" x14ac:dyDescent="0.2">
      <c r="B7" s="56"/>
      <c r="C7" s="57" t="s">
        <v>142</v>
      </c>
      <c r="D7" s="58"/>
      <c r="E7" s="58"/>
      <c r="F7" s="58"/>
      <c r="G7" s="58"/>
      <c r="H7" s="58"/>
      <c r="I7" s="58"/>
      <c r="J7" s="58"/>
      <c r="K7" s="56"/>
    </row>
    <row r="8" spans="2:11" ht="23.25" x14ac:dyDescent="0.35">
      <c r="B8" s="54"/>
      <c r="C8" s="60"/>
      <c r="D8" s="61"/>
      <c r="E8" s="61"/>
      <c r="F8" s="61"/>
      <c r="G8" s="61"/>
      <c r="H8" s="61"/>
      <c r="I8" s="61"/>
      <c r="J8" s="61"/>
      <c r="K8" s="54"/>
    </row>
    <row r="9" spans="2:11" x14ac:dyDescent="0.2">
      <c r="B9" s="54"/>
      <c r="C9" s="54"/>
      <c r="D9" s="54"/>
      <c r="E9" s="54"/>
      <c r="F9" s="54"/>
      <c r="G9" s="54"/>
      <c r="H9" s="54"/>
      <c r="I9" s="54"/>
      <c r="J9" s="54"/>
      <c r="K9" s="54"/>
    </row>
    <row r="10" spans="2:11" x14ac:dyDescent="0.2">
      <c r="B10" s="54"/>
      <c r="C10" s="54"/>
      <c r="D10" s="54"/>
      <c r="E10" s="54"/>
      <c r="F10" s="54"/>
      <c r="G10" s="54"/>
      <c r="H10" s="54"/>
      <c r="I10" s="54"/>
      <c r="J10" s="54"/>
      <c r="K10" s="54"/>
    </row>
    <row r="11" spans="2:11" x14ac:dyDescent="0.2">
      <c r="B11" s="54"/>
      <c r="C11" s="54"/>
      <c r="D11" s="54"/>
      <c r="E11" s="54"/>
      <c r="F11" s="54"/>
      <c r="G11" s="54"/>
      <c r="H11" s="54"/>
      <c r="I11" s="54"/>
      <c r="J11" s="54"/>
      <c r="K11" s="54"/>
    </row>
    <row r="12" spans="2:11" ht="18" x14ac:dyDescent="0.25">
      <c r="B12" s="54"/>
      <c r="C12" s="62" t="s">
        <v>143</v>
      </c>
      <c r="D12" s="54"/>
      <c r="E12" s="54"/>
      <c r="F12" s="54"/>
      <c r="G12" s="54"/>
      <c r="H12" s="54"/>
      <c r="I12" s="54"/>
      <c r="J12" s="63"/>
      <c r="K12" s="54"/>
    </row>
    <row r="13" spans="2:11" x14ac:dyDescent="0.2">
      <c r="B13" s="54"/>
      <c r="C13" s="54"/>
      <c r="D13" s="54"/>
      <c r="E13" s="54"/>
      <c r="F13" s="54"/>
      <c r="G13" s="54"/>
      <c r="H13" s="54"/>
      <c r="I13" s="54"/>
      <c r="J13" s="54"/>
      <c r="K13" s="54"/>
    </row>
    <row r="14" spans="2:11" x14ac:dyDescent="0.2">
      <c r="B14" s="54"/>
      <c r="C14" s="54"/>
      <c r="D14" s="54"/>
      <c r="E14" s="54"/>
      <c r="F14" s="54"/>
      <c r="G14" s="54"/>
      <c r="H14" s="54"/>
      <c r="I14" s="54"/>
      <c r="J14" s="54"/>
      <c r="K14" s="54"/>
    </row>
  </sheetData>
  <sheetProtection algorithmName="SHA-512" hashValue="FgVAA6AWiwGQIAxsEuVhgPaCWCQyIRoYfgqCezTbnZ7zSnl5Y0g1zoSYCYPNfcgl1gGn+E90CQ8zdHV+MHiEHg==" saltValue="mtH6ZHhVrAD6hjF6cVSYNg==" spinCount="100000" sheet="1" objects="1" scenarios="1" selectLockedCells="1" selectUnlockedCells="1"/>
  <mergeCells count="2">
    <mergeCell ref="C6:J6"/>
    <mergeCell ref="C7:J7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&amp;连接符</vt:lpstr>
      <vt:lpstr>CONCAT合并</vt:lpstr>
      <vt:lpstr>Textjoin合并</vt:lpstr>
      <vt:lpstr>提取文本-LEFT系列</vt:lpstr>
      <vt:lpstr>清洗Trim和Clean</vt:lpstr>
      <vt:lpstr>银行案例</vt:lpstr>
      <vt:lpstr>转换格式</vt:lpstr>
      <vt:lpstr>关于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cp:lastModifiedBy>King</cp:lastModifiedBy>
  <dcterms:created xsi:type="dcterms:W3CDTF">2017-03-04T12:47:51Z</dcterms:created>
  <dcterms:modified xsi:type="dcterms:W3CDTF">2017-03-05T02:43:31Z</dcterms:modified>
</cp:coreProperties>
</file>