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02 文章写作\书稿-和秋叶一起学Excel\v1.0\示例文件\第8章\"/>
    </mc:Choice>
  </mc:AlternateContent>
  <bookViews>
    <workbookView xWindow="0" yWindow="0" windowWidth="19170" windowHeight="12030"/>
  </bookViews>
  <sheets>
    <sheet name="最后一行" sheetId="14" r:id="rId1"/>
    <sheet name="统计重复次数" sheetId="16" r:id="rId2"/>
    <sheet name="单条件" sheetId="17" r:id="rId3"/>
    <sheet name="多条件" sheetId="18" r:id="rId4"/>
    <sheet name="排名" sheetId="19" r:id="rId5"/>
    <sheet name="关于" sheetId="7" r:id="rId6"/>
  </sheets>
  <externalReferences>
    <externalReference r:id="rId7"/>
    <externalReference r:id="rId8"/>
  </externalReferences>
  <definedNames>
    <definedName name="b" localSheetId="5">#REF!</definedName>
    <definedName name="全表" localSheetId="5">[1]演示案例2!$A$3:$C$7,[1]演示案例2!$E$3:$G$7,[1]演示案例2!$A$11:$C$18,[1]演示案例2!$E$11:$G$18</definedName>
    <definedName name="全表">[2]演示案例2!$A$3:$C$7,[2]演示案例2!$E$3:$G$7,[2]演示案例2!$A$11:$C$18,[2]演示案例2!$E$11:$G$18</definedName>
  </definedNames>
  <calcPr calcId="171027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C2" i="19"/>
  <c r="C3" i="19"/>
  <c r="C6" i="19"/>
  <c r="C7" i="19"/>
  <c r="C4" i="19"/>
  <c r="C5" i="19"/>
  <c r="E2" i="18"/>
  <c r="G2" i="18" s="1"/>
  <c r="F2" i="17"/>
  <c r="E2" i="17"/>
  <c r="F3" i="16"/>
  <c r="F2" i="16"/>
  <c r="E2" i="16"/>
  <c r="F2" i="14"/>
  <c r="E2" i="14"/>
  <c r="D5" i="19" l="1"/>
  <c r="E6" i="19"/>
  <c r="E4" i="19"/>
  <c r="D4" i="19"/>
  <c r="D3" i="19"/>
  <c r="E5" i="19"/>
  <c r="E7" i="19"/>
  <c r="E3" i="19"/>
  <c r="E2" i="19"/>
  <c r="D7" i="19"/>
  <c r="D6" i="19"/>
</calcChain>
</file>

<file path=xl/sharedStrings.xml><?xml version="1.0" encoding="utf-8"?>
<sst xmlns="http://schemas.openxmlformats.org/spreadsheetml/2006/main" count="108" uniqueCount="52">
  <si>
    <t>欢迎学习</t>
    <phoneticPr fontId="7" type="noConversion"/>
  </si>
  <si>
    <t>Welcome to</t>
    <phoneticPr fontId="7" type="noConversion"/>
  </si>
  <si>
    <t>和秋叶一起学 Excel</t>
    <phoneticPr fontId="7" type="noConversion"/>
  </si>
  <si>
    <t>网易云课堂还有同名配套在线课程，更多挑战，更多精彩，等着你来</t>
    <phoneticPr fontId="7" type="noConversion"/>
  </si>
  <si>
    <t>本文件为图书《和秋叶一起学Excel》配套文档</t>
    <phoneticPr fontId="7" type="noConversion"/>
  </si>
  <si>
    <t>日期</t>
    <phoneticPr fontId="2" type="noConversion"/>
  </si>
  <si>
    <t>交易金额</t>
    <phoneticPr fontId="2" type="noConversion"/>
  </si>
  <si>
    <t>最后一笔交易日期</t>
    <phoneticPr fontId="2" type="noConversion"/>
  </si>
  <si>
    <t>金额</t>
    <phoneticPr fontId="2" type="noConversion"/>
  </si>
  <si>
    <t>产品</t>
    <phoneticPr fontId="2" type="noConversion"/>
  </si>
  <si>
    <t>香蕉</t>
    <phoneticPr fontId="2" type="noConversion"/>
  </si>
  <si>
    <t>苹果</t>
    <phoneticPr fontId="2" type="noConversion"/>
  </si>
  <si>
    <t>雪梨</t>
    <phoneticPr fontId="2" type="noConversion"/>
  </si>
  <si>
    <r>
      <rPr>
        <b/>
        <sz val="11"/>
        <color rgb="FFFF0000"/>
        <rFont val="等线"/>
        <family val="2"/>
        <charset val="134"/>
        <scheme val="minor"/>
      </rPr>
      <t>苹果</t>
    </r>
    <phoneticPr fontId="2" type="noConversion"/>
  </si>
  <si>
    <t>记录数</t>
    <phoneticPr fontId="2" type="noConversion"/>
  </si>
  <si>
    <r>
      <rPr>
        <sz val="11"/>
        <rFont val="等线"/>
        <family val="2"/>
        <charset val="134"/>
        <scheme val="minor"/>
      </rPr>
      <t>苹果</t>
    </r>
    <phoneticPr fontId="2" type="noConversion"/>
  </si>
  <si>
    <t>条件类型</t>
    <phoneticPr fontId="2" type="noConversion"/>
  </si>
  <si>
    <t>含义</t>
    <phoneticPr fontId="2" type="noConversion"/>
  </si>
  <si>
    <t>"苹果"</t>
    <phoneticPr fontId="2" type="noConversion"/>
  </si>
  <si>
    <t>"&lt;&gt;E2"</t>
    <phoneticPr fontId="2" type="noConversion"/>
  </si>
  <si>
    <t>"&gt;=60"</t>
    <phoneticPr fontId="2" type="noConversion"/>
  </si>
  <si>
    <t>不等于E2中的数据</t>
    <phoneticPr fontId="2" type="noConversion"/>
  </si>
  <si>
    <t>大于等于60</t>
    <phoneticPr fontId="2" type="noConversion"/>
  </si>
  <si>
    <t>等于苹果</t>
    <phoneticPr fontId="2" type="noConversion"/>
  </si>
  <si>
    <t>"*果*"</t>
    <phoneticPr fontId="2" type="noConversion"/>
  </si>
  <si>
    <t>包含"果"字</t>
    <phoneticPr fontId="2" type="noConversion"/>
  </si>
  <si>
    <t>总金额</t>
    <phoneticPr fontId="2" type="noConversion"/>
  </si>
  <si>
    <t>最小金额</t>
    <phoneticPr fontId="2" type="noConversion"/>
  </si>
  <si>
    <t>职业</t>
  </si>
  <si>
    <t>职业</t>
    <phoneticPr fontId="2" type="noConversion"/>
  </si>
  <si>
    <t>幸福指数</t>
    <phoneticPr fontId="2" type="noConversion"/>
  </si>
  <si>
    <t>公务员</t>
  </si>
  <si>
    <t>公务员</t>
    <phoneticPr fontId="2" type="noConversion"/>
  </si>
  <si>
    <t>律师</t>
  </si>
  <si>
    <t>律师</t>
    <phoneticPr fontId="2" type="noConversion"/>
  </si>
  <si>
    <t>教师</t>
  </si>
  <si>
    <t>教师</t>
    <phoneticPr fontId="2" type="noConversion"/>
  </si>
  <si>
    <t>自由职业</t>
  </si>
  <si>
    <t>自由职业</t>
    <phoneticPr fontId="2" type="noConversion"/>
  </si>
  <si>
    <t>飞行员</t>
  </si>
  <si>
    <t>飞行员</t>
    <phoneticPr fontId="2" type="noConversion"/>
  </si>
  <si>
    <t>演员</t>
  </si>
  <si>
    <r>
      <rPr>
        <sz val="11"/>
        <color theme="1"/>
        <rFont val="等线"/>
        <family val="2"/>
        <charset val="134"/>
        <scheme val="minor"/>
      </rPr>
      <t>演员</t>
    </r>
    <phoneticPr fontId="2" type="noConversion"/>
  </si>
  <si>
    <t>名次</t>
    <phoneticPr fontId="2" type="noConversion"/>
  </si>
  <si>
    <t>Rank排名</t>
    <phoneticPr fontId="2" type="noConversion"/>
  </si>
  <si>
    <t>中国式排名</t>
  </si>
  <si>
    <t>中国式排名</t>
    <phoneticPr fontId="2" type="noConversion"/>
  </si>
  <si>
    <t>行标签</t>
  </si>
  <si>
    <t>总计</t>
  </si>
  <si>
    <t>求和项:幸福指数</t>
  </si>
  <si>
    <t>求和项:幸福指数2</t>
  </si>
  <si>
    <t xml:space="preserve">幸福指数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</si>
</sst>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1"/>
      <scheme val="minor"/>
    </font>
    <font>
      <b/>
      <sz val="40"/>
      <color theme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28"/>
      <color theme="0" tint="-4.9989318521683403E-2"/>
      <name val="Arial"/>
      <family val="2"/>
    </font>
    <font>
      <b/>
      <sz val="36"/>
      <color theme="0"/>
      <name val="等线"/>
      <family val="2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2"/>
      <charset val="134"/>
      <scheme val="minor"/>
    </font>
    <font>
      <sz val="18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0" borderId="0" xfId="1" applyFill="1"/>
    <xf numFmtId="0" fontId="4" fillId="0" borderId="0" xfId="1"/>
    <xf numFmtId="0" fontId="6" fillId="0" borderId="0" xfId="1" applyFont="1" applyFill="1"/>
    <xf numFmtId="0" fontId="8" fillId="0" borderId="0" xfId="1" applyFont="1" applyFill="1"/>
    <xf numFmtId="0" fontId="4" fillId="5" borderId="0" xfId="1" applyFill="1"/>
    <xf numFmtId="0" fontId="4" fillId="5" borderId="0" xfId="1" applyFill="1" applyAlignment="1">
      <alignment vertical="center"/>
    </xf>
    <xf numFmtId="0" fontId="4" fillId="0" borderId="0" xfId="1" applyAlignment="1">
      <alignment vertical="center"/>
    </xf>
    <xf numFmtId="0" fontId="12" fillId="5" borderId="0" xfId="1" applyFont="1" applyFill="1" applyBorder="1"/>
    <xf numFmtId="0" fontId="4" fillId="5" borderId="0" xfId="1" applyFill="1" applyBorder="1"/>
    <xf numFmtId="0" fontId="10" fillId="5" borderId="0" xfId="1" applyFont="1" applyFill="1"/>
    <xf numFmtId="0" fontId="13" fillId="5" borderId="0" xfId="2" applyFill="1" applyAlignment="1">
      <alignment horizont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14" fillId="3" borderId="1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9" fillId="5" borderId="0" xfId="1" applyFont="1" applyFill="1" applyAlignment="1">
      <alignment horizontal="left"/>
    </xf>
    <xf numFmtId="0" fontId="10" fillId="5" borderId="0" xfId="1" applyFont="1" applyFill="1" applyAlignment="1">
      <alignment horizontal="left" vertical="center"/>
    </xf>
    <xf numFmtId="0" fontId="11" fillId="5" borderId="0" xfId="1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16" fillId="2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4" fontId="14" fillId="3" borderId="1" xfId="0" applyNumberFormat="1" applyFont="1" applyFill="1" applyBorder="1">
      <alignment vertical="center"/>
    </xf>
    <xf numFmtId="0" fontId="14" fillId="3" borderId="1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Border="1">
      <alignment vertical="center"/>
    </xf>
    <xf numFmtId="14" fontId="14" fillId="0" borderId="1" xfId="0" applyNumberFormat="1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4" fillId="0" borderId="0" xfId="0" applyFont="1">
      <alignment vertical="center"/>
    </xf>
    <xf numFmtId="14" fontId="21" fillId="3" borderId="1" xfId="0" applyNumberFormat="1" applyFont="1" applyFill="1" applyBorder="1">
      <alignment vertical="center"/>
    </xf>
    <xf numFmtId="14" fontId="21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7" fillId="7" borderId="1" xfId="0" applyFont="1" applyFill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tudy.163.com/course/courseMain.htm?courseId=1002960028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190500</xdr:rowOff>
    </xdr:from>
    <xdr:to>
      <xdr:col>7</xdr:col>
      <xdr:colOff>523874</xdr:colOff>
      <xdr:row>13</xdr:row>
      <xdr:rowOff>209548</xdr:rowOff>
    </xdr:to>
    <xdr:sp macro="" textlink="$C$12">
      <xdr:nvSpPr>
        <xdr:cNvPr id="2" name="矩形 1">
          <a:extLst>
            <a:ext uri="{FF2B5EF4-FFF2-40B4-BE49-F238E27FC236}">
              <a16:creationId xmlns:a16="http://schemas.microsoft.com/office/drawing/2014/main" id="{F57F72F8-9B12-4A21-A6D0-F0A64D4E4FE0}"/>
            </a:ext>
          </a:extLst>
        </xdr:cNvPr>
        <xdr:cNvSpPr/>
      </xdr:nvSpPr>
      <xdr:spPr>
        <a:xfrm>
          <a:off x="1857375" y="2657475"/>
          <a:ext cx="4705349" cy="952498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0" rtlCol="0" anchor="ctr"/>
        <a:lstStyle/>
        <a:p>
          <a:pPr algn="l"/>
          <a:fld id="{C43E38A4-66A4-48A7-802F-F64F4C594E1E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</a:rPr>
            <a:pPr algn="l"/>
            <a:t>本文件为图书《和秋叶一起学Excel》配套文档</a:t>
          </a:fld>
          <a:endParaRPr lang="zh-CN" altLang="en-US" sz="1200" b="1"/>
        </a:p>
      </xdr:txBody>
    </xdr:sp>
    <xdr:clientData/>
  </xdr:twoCellAnchor>
  <xdr:twoCellAnchor editAs="oneCell">
    <xdr:from>
      <xdr:col>0</xdr:col>
      <xdr:colOff>209550</xdr:colOff>
      <xdr:row>1</xdr:row>
      <xdr:rowOff>66675</xdr:rowOff>
    </xdr:from>
    <xdr:to>
      <xdr:col>0</xdr:col>
      <xdr:colOff>1740173</xdr:colOff>
      <xdr:row>15</xdr:row>
      <xdr:rowOff>152594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7F2E13-24CD-449F-8AA4-D728572F7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47650"/>
          <a:ext cx="1530623" cy="369589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7</xdr:col>
      <xdr:colOff>657225</xdr:colOff>
      <xdr:row>11</xdr:row>
      <xdr:rowOff>9525</xdr:rowOff>
    </xdr:from>
    <xdr:to>
      <xdr:col>9</xdr:col>
      <xdr:colOff>1019174</xdr:colOff>
      <xdr:row>12</xdr:row>
      <xdr:rowOff>9525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C5036-0631-464A-A50F-1692B4EF5B02}"/>
            </a:ext>
          </a:extLst>
        </xdr:cNvPr>
        <xdr:cNvSpPr/>
      </xdr:nvSpPr>
      <xdr:spPr>
        <a:xfrm>
          <a:off x="6696075" y="3028950"/>
          <a:ext cx="1733549" cy="22860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点击直达在线课程 </a:t>
          </a:r>
          <a:r>
            <a:rPr lang="en-US" altLang="zh-CN" sz="1100" b="1">
              <a:solidFill>
                <a:schemeClr val="tx1">
                  <a:lumMod val="75000"/>
                  <a:lumOff val="25000"/>
                </a:schemeClr>
              </a:solidFill>
            </a:rPr>
            <a:t>&gt; &gt;</a:t>
          </a:r>
          <a:endParaRPr lang="zh-CN" altLang="en-US" sz="11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76200</xdr:colOff>
      <xdr:row>7</xdr:row>
      <xdr:rowOff>76200</xdr:rowOff>
    </xdr:from>
    <xdr:to>
      <xdr:col>9</xdr:col>
      <xdr:colOff>1000125</xdr:colOff>
      <xdr:row>7</xdr:row>
      <xdr:rowOff>76200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21191ED0-C9C8-4BCF-BB07-F5194F5F2C23}"/>
            </a:ext>
          </a:extLst>
        </xdr:cNvPr>
        <xdr:cNvCxnSpPr/>
      </xdr:nvCxnSpPr>
      <xdr:spPr>
        <a:xfrm>
          <a:off x="2228850" y="2257425"/>
          <a:ext cx="6181725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ing&#25991;&#26723;/&#21644;&#31179;&#21494;&#19968;&#36215;&#23398;Excel/&#21644;&#31179;&#21494;&#19968;&#36215;&#23398;Excel&#35838;&#31243;&#19982;&#32451;&#20064;/&#21644;&#31179;&#21494;&#19968;&#36215;&#23398;Excel-&#32451;&#20064;&#26448;&#26009;&#21512;&#38598;/S03-1%20&#32451;&#20064;&#26448;&#26009;-&#24555;&#36895;&#36873;&#25321;4&#26041;&#2786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92;&#25143;&#30446;&#24405;\&#26700;&#38754;\&#21644;&#31179;&#21494;&#19968;&#36215;&#23398;Excel\excel&#26679;&#35838;20160124v0.2\S02%20&#24555;&#29408;&#20934;&#30340;&#25968;&#25454;&#36873;&#25321;&#23450;&#20301;&#27861;&#65288;&#22522;&#26412;&#21151;&#65289;\S02%20&#32451;&#20064;&#26448;&#26009;-&#24555;&#36895;&#36873;&#253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/>
      <sheetData sheetId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 refreshError="1"/>
      <sheetData sheetId="1" refreshError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g" refreshedDate="42800.01503599537" createdVersion="6" refreshedVersion="6" minRefreshableVersion="3" recordCount="6">
  <cacheSource type="worksheet">
    <worksheetSource ref="A1:C7" sheet="排名"/>
  </cacheSource>
  <cacheFields count="3">
    <cacheField name="职业" numFmtId="0">
      <sharedItems count="6">
        <s v="飞行员"/>
        <s v="公务员"/>
        <s v="教师"/>
        <s v="律师"/>
        <s v="演员"/>
        <s v="自由职业"/>
      </sharedItems>
    </cacheField>
    <cacheField name="幸福指数" numFmtId="0">
      <sharedItems containsSemiMixedTypes="0" containsString="0" containsNumber="1" minValue="9.4" maxValue="9.9" count="5">
        <n v="9.5"/>
        <n v="9.9"/>
        <n v="9.6999999999999993"/>
        <n v="9.4"/>
        <n v="9.6"/>
      </sharedItems>
    </cacheField>
    <cacheField name="Rank排名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4"/>
  </r>
  <r>
    <x v="1"/>
    <x v="1"/>
    <n v="1"/>
  </r>
  <r>
    <x v="2"/>
    <x v="2"/>
    <n v="2"/>
  </r>
  <r>
    <x v="3"/>
    <x v="0"/>
    <n v="4"/>
  </r>
  <r>
    <x v="4"/>
    <x v="3"/>
    <n v="6"/>
  </r>
  <r>
    <x v="5"/>
    <x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H15:J22" firstHeaderRow="0" firstDataRow="1" firstDataCol="1"/>
  <pivotFields count="3">
    <pivotField axis="axisRow" subtotalTop="0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/>
    <pivotField subtotalTop="0" showAll="0"/>
  </pivotFields>
  <rowFields count="1">
    <field x="0"/>
  </rowFields>
  <rowItems count="7">
    <i>
      <x v="1"/>
    </i>
    <i>
      <x v="2"/>
    </i>
    <i>
      <x v="5"/>
    </i>
    <i>
      <x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幸福指数" fld="1" baseField="0" baseItem="0"/>
    <dataField name="求和项:幸福指数2" fld="1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6" minRefreshableVersion="3" showDrill="0" useAutoFormatting="1" rowGrandTotals="0" colGrandTotals="0" itemPrintTitles="1" createdVersion="6" indent="0" compact="0" compactData="0" multipleFieldFilters="0">
  <location ref="H1:J7" firstHeaderRow="0" firstDataRow="1" firstDataCol="1"/>
  <pivotFields count="3">
    <pivotField axis="axisRow" compact="0" outline="0" subtotalTop="0" showAll="0" sortType="descending" defaultSubtotal="0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 defaultSubtotal="0">
      <items count="5">
        <item x="3"/>
        <item x="0"/>
        <item x="4"/>
        <item x="2"/>
        <item x="1"/>
      </items>
    </pivotField>
    <pivotField compact="0" outline="0" subtotalTop="0" showAll="0" defaultSubtotal="0"/>
  </pivotFields>
  <rowFields count="1">
    <field x="0"/>
  </rowFields>
  <rowItems count="6">
    <i>
      <x v="1"/>
    </i>
    <i>
      <x v="2"/>
    </i>
    <i>
      <x v="5"/>
    </i>
    <i>
      <x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幸福指数 " fld="1" baseField="0" baseItem="0"/>
    <dataField name="中国式排名" fld="1" baseField="0" baseItem="1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2" sqref="E12"/>
    </sheetView>
  </sheetViews>
  <sheetFormatPr defaultRowHeight="14.25"/>
  <cols>
    <col min="1" max="1" width="10.75" customWidth="1"/>
    <col min="2" max="2" width="6.125" customWidth="1"/>
    <col min="3" max="3" width="9.75" customWidth="1"/>
    <col min="4" max="4" width="7.5" customWidth="1"/>
    <col min="5" max="5" width="19.625" customWidth="1"/>
    <col min="6" max="6" width="10.75" customWidth="1"/>
  </cols>
  <sheetData>
    <row r="1" spans="1:6">
      <c r="A1" s="25" t="s">
        <v>5</v>
      </c>
      <c r="B1" s="25" t="s">
        <v>9</v>
      </c>
      <c r="C1" s="25" t="s">
        <v>6</v>
      </c>
      <c r="E1" s="27" t="s">
        <v>7</v>
      </c>
      <c r="F1" s="28" t="s">
        <v>8</v>
      </c>
    </row>
    <row r="2" spans="1:6">
      <c r="A2" s="16">
        <v>43164</v>
      </c>
      <c r="B2" s="16" t="s">
        <v>10</v>
      </c>
      <c r="C2" s="1">
        <v>50</v>
      </c>
      <c r="E2" s="20">
        <f>MAX(A:A)</f>
        <v>43182</v>
      </c>
      <c r="F2" s="19">
        <f>INDEX(C:C,COUNTA(C:C))</f>
        <v>10</v>
      </c>
    </row>
    <row r="3" spans="1:6">
      <c r="A3" s="16">
        <v>43170</v>
      </c>
      <c r="B3" s="16" t="s">
        <v>11</v>
      </c>
      <c r="C3" s="1">
        <v>80</v>
      </c>
    </row>
    <row r="4" spans="1:6">
      <c r="A4" s="16">
        <v>43175</v>
      </c>
      <c r="B4" s="16" t="s">
        <v>10</v>
      </c>
      <c r="C4" s="1">
        <v>95</v>
      </c>
    </row>
    <row r="5" spans="1:6">
      <c r="A5" s="16">
        <v>43176</v>
      </c>
      <c r="B5" s="16" t="s">
        <v>11</v>
      </c>
      <c r="C5" s="1">
        <v>69</v>
      </c>
    </row>
    <row r="6" spans="1:6">
      <c r="A6" s="16">
        <v>43178</v>
      </c>
      <c r="B6" s="16" t="s">
        <v>10</v>
      </c>
      <c r="C6" s="1">
        <v>77</v>
      </c>
    </row>
    <row r="7" spans="1:6">
      <c r="A7" s="20">
        <v>43182</v>
      </c>
      <c r="B7" s="31" t="s">
        <v>12</v>
      </c>
      <c r="C7" s="32">
        <v>59</v>
      </c>
    </row>
    <row r="8" spans="1:6">
      <c r="A8" s="20">
        <v>43182</v>
      </c>
      <c r="B8" s="32" t="s">
        <v>10</v>
      </c>
      <c r="C8" s="32">
        <v>100</v>
      </c>
    </row>
    <row r="9" spans="1:6">
      <c r="A9" s="29">
        <v>43182</v>
      </c>
      <c r="B9" s="30" t="s">
        <v>13</v>
      </c>
      <c r="C9" s="30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7" sqref="E17"/>
    </sheetView>
  </sheetViews>
  <sheetFormatPr defaultRowHeight="14.25"/>
  <cols>
    <col min="1" max="1" width="10.75" customWidth="1"/>
    <col min="2" max="2" width="6.125" customWidth="1"/>
    <col min="3" max="3" width="9.75" customWidth="1"/>
    <col min="4" max="4" width="7.5" customWidth="1"/>
    <col min="5" max="5" width="15.5" customWidth="1"/>
    <col min="6" max="6" width="19" customWidth="1"/>
  </cols>
  <sheetData>
    <row r="1" spans="1:6">
      <c r="A1" s="25" t="s">
        <v>5</v>
      </c>
      <c r="B1" s="25" t="s">
        <v>9</v>
      </c>
      <c r="C1" s="25" t="s">
        <v>6</v>
      </c>
      <c r="E1" s="27" t="s">
        <v>5</v>
      </c>
      <c r="F1" s="27" t="s">
        <v>14</v>
      </c>
    </row>
    <row r="2" spans="1:6">
      <c r="A2" s="16">
        <v>43164</v>
      </c>
      <c r="B2" s="16" t="s">
        <v>10</v>
      </c>
      <c r="C2" s="1">
        <v>50</v>
      </c>
      <c r="E2" s="29">
        <f>MAX(A:A)</f>
        <v>43182</v>
      </c>
      <c r="F2" s="19">
        <f>COUNTIF(A:A,E2)</f>
        <v>3</v>
      </c>
    </row>
    <row r="3" spans="1:6">
      <c r="A3" s="16">
        <v>43170</v>
      </c>
      <c r="B3" s="16" t="s">
        <v>11</v>
      </c>
      <c r="C3" s="1">
        <v>80</v>
      </c>
      <c r="E3" s="37">
        <v>99</v>
      </c>
      <c r="F3">
        <f>COUNTIF(C:C,"&gt;E3")</f>
        <v>1</v>
      </c>
    </row>
    <row r="4" spans="1:6">
      <c r="A4" s="16">
        <v>43175</v>
      </c>
      <c r="B4" s="16" t="s">
        <v>10</v>
      </c>
      <c r="C4" s="1">
        <v>95</v>
      </c>
    </row>
    <row r="5" spans="1:6">
      <c r="A5" s="16">
        <v>43176</v>
      </c>
      <c r="B5" s="16" t="s">
        <v>11</v>
      </c>
      <c r="C5" s="1">
        <v>69</v>
      </c>
    </row>
    <row r="6" spans="1:6">
      <c r="A6" s="16">
        <v>43178</v>
      </c>
      <c r="B6" s="16" t="s">
        <v>10</v>
      </c>
      <c r="C6" s="1">
        <v>77</v>
      </c>
    </row>
    <row r="7" spans="1:6">
      <c r="A7" s="34">
        <v>43182</v>
      </c>
      <c r="B7" s="31" t="s">
        <v>12</v>
      </c>
      <c r="C7" s="32">
        <v>59</v>
      </c>
    </row>
    <row r="8" spans="1:6">
      <c r="A8" s="34">
        <v>43182</v>
      </c>
      <c r="B8" s="32" t="s">
        <v>10</v>
      </c>
      <c r="C8" s="32">
        <v>100</v>
      </c>
    </row>
    <row r="9" spans="1:6">
      <c r="A9" s="34">
        <v>43182</v>
      </c>
      <c r="B9" s="36" t="s">
        <v>15</v>
      </c>
      <c r="C9" s="36">
        <v>10</v>
      </c>
    </row>
    <row r="12" spans="1:6">
      <c r="E12" s="15" t="s">
        <v>16</v>
      </c>
      <c r="F12" s="15" t="s">
        <v>17</v>
      </c>
    </row>
    <row r="13" spans="1:6">
      <c r="E13" s="33" t="s">
        <v>19</v>
      </c>
      <c r="F13" s="1" t="s">
        <v>21</v>
      </c>
    </row>
    <row r="14" spans="1:6">
      <c r="E14" s="33" t="s">
        <v>20</v>
      </c>
      <c r="F14" s="1" t="s">
        <v>22</v>
      </c>
    </row>
    <row r="15" spans="1:6">
      <c r="E15" s="1" t="s">
        <v>18</v>
      </c>
      <c r="F15" s="1" t="s">
        <v>23</v>
      </c>
    </row>
    <row r="16" spans="1:6">
      <c r="E16" s="1" t="s">
        <v>24</v>
      </c>
      <c r="F16" s="1" t="s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" sqref="F2"/>
    </sheetView>
  </sheetViews>
  <sheetFormatPr defaultRowHeight="14.25"/>
  <cols>
    <col min="1" max="1" width="10.75" customWidth="1"/>
    <col min="2" max="2" width="6.125" customWidth="1"/>
    <col min="3" max="3" width="9.75" customWidth="1"/>
    <col min="4" max="4" width="7.5" customWidth="1"/>
    <col min="5" max="5" width="15.5" customWidth="1"/>
    <col min="6" max="6" width="19" customWidth="1"/>
  </cols>
  <sheetData>
    <row r="1" spans="1:6">
      <c r="A1" s="25" t="s">
        <v>5</v>
      </c>
      <c r="B1" s="25" t="s">
        <v>9</v>
      </c>
      <c r="C1" s="25" t="s">
        <v>6</v>
      </c>
      <c r="E1" s="27" t="s">
        <v>5</v>
      </c>
      <c r="F1" s="27" t="s">
        <v>26</v>
      </c>
    </row>
    <row r="2" spans="1:6">
      <c r="A2" s="16">
        <v>43164</v>
      </c>
      <c r="B2" s="16" t="s">
        <v>10</v>
      </c>
      <c r="C2" s="1">
        <v>50</v>
      </c>
      <c r="E2" s="29">
        <f>MAX(A:A)</f>
        <v>43182</v>
      </c>
      <c r="F2" s="19">
        <f>SUMIF(A:A,E2,C:C)</f>
        <v>169</v>
      </c>
    </row>
    <row r="3" spans="1:6">
      <c r="A3" s="16">
        <v>43170</v>
      </c>
      <c r="B3" s="16" t="s">
        <v>11</v>
      </c>
      <c r="C3" s="1">
        <v>80</v>
      </c>
      <c r="E3" s="37"/>
    </row>
    <row r="4" spans="1:6">
      <c r="A4" s="16">
        <v>43175</v>
      </c>
      <c r="B4" s="16" t="s">
        <v>10</v>
      </c>
      <c r="C4" s="1">
        <v>95</v>
      </c>
    </row>
    <row r="5" spans="1:6">
      <c r="A5" s="16">
        <v>43176</v>
      </c>
      <c r="B5" s="16" t="s">
        <v>11</v>
      </c>
      <c r="C5" s="1">
        <v>69</v>
      </c>
    </row>
    <row r="6" spans="1:6">
      <c r="A6" s="16">
        <v>43178</v>
      </c>
      <c r="B6" s="16" t="s">
        <v>10</v>
      </c>
      <c r="C6" s="1">
        <v>77</v>
      </c>
    </row>
    <row r="7" spans="1:6">
      <c r="A7" s="34">
        <v>43182</v>
      </c>
      <c r="B7" s="31" t="s">
        <v>12</v>
      </c>
      <c r="C7" s="40">
        <v>59</v>
      </c>
    </row>
    <row r="8" spans="1:6">
      <c r="A8" s="34">
        <v>43182</v>
      </c>
      <c r="B8" s="32" t="s">
        <v>10</v>
      </c>
      <c r="C8" s="40">
        <v>100</v>
      </c>
    </row>
    <row r="9" spans="1:6">
      <c r="A9" s="34">
        <v>43182</v>
      </c>
      <c r="B9" s="36" t="s">
        <v>15</v>
      </c>
      <c r="C9" s="40">
        <v>10</v>
      </c>
    </row>
    <row r="15" spans="1:6">
      <c r="E15" s="15" t="s">
        <v>16</v>
      </c>
      <c r="F15" s="15" t="s">
        <v>17</v>
      </c>
    </row>
    <row r="16" spans="1:6">
      <c r="E16" s="33" t="s">
        <v>19</v>
      </c>
      <c r="F16" s="1" t="s">
        <v>21</v>
      </c>
    </row>
    <row r="17" spans="5:6">
      <c r="E17" s="33" t="s">
        <v>20</v>
      </c>
      <c r="F17" s="1" t="s">
        <v>22</v>
      </c>
    </row>
    <row r="18" spans="5:6">
      <c r="E18" s="1" t="s">
        <v>18</v>
      </c>
      <c r="F18" s="1" t="s">
        <v>23</v>
      </c>
    </row>
    <row r="19" spans="5:6">
      <c r="E19" s="1" t="s">
        <v>24</v>
      </c>
      <c r="F19" s="1" t="s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E3" sqref="E3"/>
    </sheetView>
  </sheetViews>
  <sheetFormatPr defaultRowHeight="14.25"/>
  <cols>
    <col min="1" max="1" width="10.75" customWidth="1"/>
    <col min="2" max="2" width="6.125" customWidth="1"/>
    <col min="3" max="3" width="9.75" customWidth="1"/>
    <col min="4" max="4" width="7.5" customWidth="1"/>
    <col min="5" max="5" width="11.875" customWidth="1"/>
    <col min="6" max="6" width="9.375" customWidth="1"/>
    <col min="7" max="7" width="7.375" customWidth="1"/>
  </cols>
  <sheetData>
    <row r="1" spans="1:7">
      <c r="A1" s="25" t="s">
        <v>5</v>
      </c>
      <c r="B1" s="25" t="s">
        <v>9</v>
      </c>
      <c r="C1" s="25" t="s">
        <v>6</v>
      </c>
      <c r="E1" s="27" t="s">
        <v>5</v>
      </c>
      <c r="F1" s="27" t="s">
        <v>27</v>
      </c>
      <c r="G1" s="27" t="s">
        <v>26</v>
      </c>
    </row>
    <row r="2" spans="1:7">
      <c r="A2" s="16">
        <v>43164</v>
      </c>
      <c r="B2" s="16" t="s">
        <v>10</v>
      </c>
      <c r="C2" s="1">
        <v>50</v>
      </c>
      <c r="E2" s="38">
        <f>MAX(A:A)</f>
        <v>43182</v>
      </c>
      <c r="F2" s="17">
        <v>50</v>
      </c>
      <c r="G2" s="19">
        <f>SUMIFS(C:C,A:A,E2,C:C,"&gt;="&amp;F2)</f>
        <v>159</v>
      </c>
    </row>
    <row r="3" spans="1:7">
      <c r="A3" s="16">
        <v>43170</v>
      </c>
      <c r="B3" s="16" t="s">
        <v>11</v>
      </c>
      <c r="C3" s="1">
        <v>80</v>
      </c>
      <c r="E3" s="37"/>
      <c r="F3" s="37"/>
    </row>
    <row r="4" spans="1:7">
      <c r="A4" s="16">
        <v>43175</v>
      </c>
      <c r="B4" s="16" t="s">
        <v>10</v>
      </c>
      <c r="C4" s="1">
        <v>95</v>
      </c>
    </row>
    <row r="5" spans="1:7">
      <c r="A5" s="16">
        <v>43176</v>
      </c>
      <c r="B5" s="16" t="s">
        <v>11</v>
      </c>
      <c r="C5" s="1">
        <v>69</v>
      </c>
    </row>
    <row r="6" spans="1:7">
      <c r="A6" s="16">
        <v>43178</v>
      </c>
      <c r="B6" s="16" t="s">
        <v>10</v>
      </c>
      <c r="C6" s="1">
        <v>77</v>
      </c>
    </row>
    <row r="7" spans="1:7">
      <c r="A7" s="39">
        <v>43182</v>
      </c>
      <c r="B7" s="31" t="s">
        <v>12</v>
      </c>
      <c r="C7" s="35">
        <v>59</v>
      </c>
    </row>
    <row r="8" spans="1:7">
      <c r="A8" s="39">
        <v>43182</v>
      </c>
      <c r="B8" s="32" t="s">
        <v>10</v>
      </c>
      <c r="C8" s="35">
        <v>100</v>
      </c>
    </row>
    <row r="9" spans="1:7">
      <c r="A9" s="39">
        <v>43182</v>
      </c>
      <c r="B9" s="36" t="s">
        <v>15</v>
      </c>
      <c r="C9" s="36">
        <v>10</v>
      </c>
    </row>
    <row r="16" spans="1:7">
      <c r="E16" s="24"/>
      <c r="F16" s="24"/>
    </row>
    <row r="17" spans="5:6">
      <c r="E17" s="24"/>
      <c r="F17" s="24"/>
    </row>
    <row r="18" spans="5:6">
      <c r="E18" s="24"/>
      <c r="F18" s="24"/>
    </row>
    <row r="19" spans="5:6">
      <c r="E19" s="24"/>
      <c r="F19" s="18"/>
    </row>
    <row r="20" spans="5:6">
      <c r="E20" s="24"/>
      <c r="F20" s="24"/>
    </row>
    <row r="21" spans="5:6">
      <c r="E21" s="24"/>
      <c r="F21" s="24"/>
    </row>
    <row r="22" spans="5:6">
      <c r="E22" s="24"/>
      <c r="F22" s="24"/>
    </row>
    <row r="23" spans="5:6">
      <c r="E23" s="24"/>
      <c r="F23" s="24"/>
    </row>
    <row r="24" spans="5:6">
      <c r="E24" s="24"/>
      <c r="F24" s="24"/>
    </row>
    <row r="25" spans="5:6">
      <c r="E25" s="24"/>
      <c r="F25" s="24"/>
    </row>
    <row r="26" spans="5:6">
      <c r="E26" s="24"/>
      <c r="F26" s="24"/>
    </row>
    <row r="27" spans="5:6">
      <c r="E27" s="24"/>
      <c r="F27" s="24"/>
    </row>
    <row r="28" spans="5:6">
      <c r="E28" s="24"/>
      <c r="F28" s="24"/>
    </row>
    <row r="29" spans="5:6">
      <c r="E29" s="24"/>
      <c r="F29" s="24"/>
    </row>
    <row r="30" spans="5:6">
      <c r="E30" s="24"/>
      <c r="F30" s="24"/>
    </row>
    <row r="31" spans="5:6">
      <c r="E31" s="24"/>
      <c r="F31" s="24"/>
    </row>
    <row r="32" spans="5:6">
      <c r="E32" s="24"/>
      <c r="F32" s="24"/>
    </row>
    <row r="33" spans="5:6">
      <c r="E33" s="24"/>
      <c r="F33" s="24"/>
    </row>
    <row r="34" spans="5:6">
      <c r="E34" s="24"/>
      <c r="F34" s="24"/>
    </row>
    <row r="35" spans="5:6">
      <c r="E35" s="24"/>
      <c r="F35" s="24"/>
    </row>
    <row r="36" spans="5:6">
      <c r="E36" s="24"/>
      <c r="F36" s="2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workbookViewId="0">
      <selection activeCell="B10" sqref="B10"/>
    </sheetView>
  </sheetViews>
  <sheetFormatPr defaultRowHeight="14.25"/>
  <cols>
    <col min="1" max="1" width="9" customWidth="1"/>
    <col min="2" max="2" width="16.75" customWidth="1"/>
    <col min="3" max="3" width="15.625" customWidth="1"/>
    <col min="4" max="4" width="12.125" customWidth="1"/>
    <col min="8" max="8" width="9.125" bestFit="1" customWidth="1"/>
    <col min="9" max="9" width="15.625" customWidth="1"/>
    <col min="10" max="10" width="16.75" customWidth="1"/>
  </cols>
  <sheetData>
    <row r="1" spans="1:10">
      <c r="A1" s="41" t="s">
        <v>29</v>
      </c>
      <c r="B1" s="42" t="s">
        <v>30</v>
      </c>
      <c r="C1" s="43" t="s">
        <v>44</v>
      </c>
      <c r="D1" s="48" t="s">
        <v>46</v>
      </c>
      <c r="E1" s="47" t="s">
        <v>43</v>
      </c>
      <c r="H1" s="45" t="s">
        <v>28</v>
      </c>
      <c r="I1" t="s">
        <v>51</v>
      </c>
      <c r="J1" t="s">
        <v>45</v>
      </c>
    </row>
    <row r="2" spans="1:10">
      <c r="A2" s="2" t="s">
        <v>32</v>
      </c>
      <c r="B2" s="1">
        <v>9.9</v>
      </c>
      <c r="C2" s="3">
        <f>RANK(B2,B:B)</f>
        <v>1</v>
      </c>
      <c r="D2" s="49">
        <f>IF(C2=1,1,
IF(C2=C1,C1,
C1+1))</f>
        <v>1</v>
      </c>
      <c r="E2">
        <f>IF(C2=C1,N(C1),N(C1)+1)</f>
        <v>1</v>
      </c>
      <c r="H2" t="s">
        <v>31</v>
      </c>
      <c r="I2" s="18">
        <v>9.9</v>
      </c>
      <c r="J2" s="18">
        <v>1</v>
      </c>
    </row>
    <row r="3" spans="1:10">
      <c r="A3" s="1" t="s">
        <v>36</v>
      </c>
      <c r="B3" s="1">
        <v>9.6999999999999993</v>
      </c>
      <c r="C3" s="3">
        <f>RANK(B3,B:B)</f>
        <v>2</v>
      </c>
      <c r="D3" s="26">
        <f>IF(C3=1,1,
IF(C3=C2,C2,C2+1))</f>
        <v>2</v>
      </c>
      <c r="E3">
        <f>IF(C3=C2,N(C2),N(C2)+1)</f>
        <v>2</v>
      </c>
      <c r="H3" t="s">
        <v>35</v>
      </c>
      <c r="I3" s="18">
        <v>9.6999999999999993</v>
      </c>
      <c r="J3" s="18">
        <v>2</v>
      </c>
    </row>
    <row r="4" spans="1:10">
      <c r="A4" s="1" t="s">
        <v>38</v>
      </c>
      <c r="B4" s="1">
        <v>9.6</v>
      </c>
      <c r="C4" s="3">
        <f>RANK(B4,B:B)</f>
        <v>3</v>
      </c>
      <c r="D4" s="26">
        <f>IF(C4=1,1,
IF(C4=C3,C3,C3+1))</f>
        <v>3</v>
      </c>
      <c r="E4">
        <f>IF(C4=C3,N(C3),N(C3)+1)</f>
        <v>3</v>
      </c>
      <c r="H4" t="s">
        <v>37</v>
      </c>
      <c r="I4" s="18">
        <v>9.6</v>
      </c>
      <c r="J4" s="18">
        <v>3</v>
      </c>
    </row>
    <row r="5" spans="1:10">
      <c r="A5" s="2" t="s">
        <v>40</v>
      </c>
      <c r="B5" s="44">
        <v>9.5</v>
      </c>
      <c r="C5" s="30">
        <f>RANK(B5,B:B)</f>
        <v>4</v>
      </c>
      <c r="D5" s="26">
        <f>IF(C5=1,1,
IF(C5=C4,C4,C4+1))</f>
        <v>4</v>
      </c>
      <c r="E5">
        <f>IF(C5=C4,N(C4),N(C4)+1)</f>
        <v>4</v>
      </c>
      <c r="H5" t="s">
        <v>39</v>
      </c>
      <c r="I5" s="18">
        <v>9.5</v>
      </c>
      <c r="J5" s="18">
        <v>4</v>
      </c>
    </row>
    <row r="6" spans="1:10">
      <c r="A6" s="2" t="s">
        <v>34</v>
      </c>
      <c r="B6" s="44">
        <v>9.5</v>
      </c>
      <c r="C6" s="30">
        <f>RANK(B6,B:B)</f>
        <v>4</v>
      </c>
      <c r="D6" s="26">
        <f>IF(C6=1,1,
IF(C6=C5,C5,C5+1))</f>
        <v>4</v>
      </c>
      <c r="E6">
        <f>IF(C6=C5,N(C5),N(C5)+1)</f>
        <v>4</v>
      </c>
      <c r="H6" t="s">
        <v>33</v>
      </c>
      <c r="I6" s="18">
        <v>9.5</v>
      </c>
      <c r="J6" s="18">
        <v>4</v>
      </c>
    </row>
    <row r="7" spans="1:10">
      <c r="A7" s="2" t="s">
        <v>42</v>
      </c>
      <c r="B7" s="1">
        <v>9.4</v>
      </c>
      <c r="C7" s="30">
        <f>RANK(B7,B:B)</f>
        <v>6</v>
      </c>
      <c r="D7" s="26">
        <f>IF(C7=1,1,
IF(C7=C6,C6,C6+1))</f>
        <v>5</v>
      </c>
      <c r="E7">
        <f>IF(C7=C6,N(C6),N(C6)+1)</f>
        <v>5</v>
      </c>
      <c r="H7" t="s">
        <v>41</v>
      </c>
      <c r="I7" s="18">
        <v>9.4</v>
      </c>
      <c r="J7" s="18">
        <v>5</v>
      </c>
    </row>
    <row r="15" spans="1:10">
      <c r="H15" s="45" t="s">
        <v>47</v>
      </c>
      <c r="I15" t="s">
        <v>49</v>
      </c>
      <c r="J15" t="s">
        <v>50</v>
      </c>
    </row>
    <row r="16" spans="1:10">
      <c r="H16" s="46" t="s">
        <v>31</v>
      </c>
      <c r="I16" s="18">
        <v>9.9</v>
      </c>
      <c r="J16" s="18">
        <v>1</v>
      </c>
    </row>
    <row r="17" spans="8:10">
      <c r="H17" s="46" t="s">
        <v>35</v>
      </c>
      <c r="I17" s="18">
        <v>9.6999999999999993</v>
      </c>
      <c r="J17" s="18">
        <v>2</v>
      </c>
    </row>
    <row r="18" spans="8:10">
      <c r="H18" s="46" t="s">
        <v>37</v>
      </c>
      <c r="I18" s="18">
        <v>9.6</v>
      </c>
      <c r="J18" s="18">
        <v>3</v>
      </c>
    </row>
    <row r="19" spans="8:10">
      <c r="H19" s="46" t="s">
        <v>39</v>
      </c>
      <c r="I19" s="18">
        <v>9.5</v>
      </c>
      <c r="J19" s="18">
        <v>4</v>
      </c>
    </row>
    <row r="20" spans="8:10">
      <c r="H20" s="46" t="s">
        <v>33</v>
      </c>
      <c r="I20" s="18">
        <v>9.5</v>
      </c>
      <c r="J20" s="18">
        <v>4</v>
      </c>
    </row>
    <row r="21" spans="8:10">
      <c r="H21" s="46" t="s">
        <v>41</v>
      </c>
      <c r="I21" s="18">
        <v>9.4</v>
      </c>
      <c r="J21" s="18">
        <v>5</v>
      </c>
    </row>
    <row r="22" spans="8:10">
      <c r="H22" s="46" t="s">
        <v>48</v>
      </c>
      <c r="I22" s="18">
        <v>57.599999999999994</v>
      </c>
      <c r="J22" s="1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K14"/>
  <sheetViews>
    <sheetView showGridLines="0" workbookViewId="0">
      <selection activeCell="B3" sqref="B3"/>
    </sheetView>
  </sheetViews>
  <sheetFormatPr defaultRowHeight="14.25"/>
  <cols>
    <col min="1" max="1" width="24.375" style="5" customWidth="1"/>
    <col min="2" max="2" width="3.875" style="5" customWidth="1"/>
    <col min="3" max="3" width="9" style="5"/>
    <col min="4" max="4" width="15" style="5" customWidth="1"/>
    <col min="5" max="9" width="9" style="5"/>
    <col min="10" max="10" width="13.625" style="5" customWidth="1"/>
    <col min="11" max="11" width="3.75" style="5" customWidth="1"/>
    <col min="12" max="16384" width="9" style="5"/>
  </cols>
  <sheetData>
    <row r="2" spans="2:11">
      <c r="B2" s="4"/>
      <c r="C2" s="4"/>
      <c r="D2" s="4"/>
      <c r="E2" s="4"/>
      <c r="F2" s="4"/>
      <c r="G2" s="4"/>
      <c r="H2" s="4"/>
      <c r="I2" s="4"/>
      <c r="J2" s="4"/>
      <c r="K2" s="4"/>
    </row>
    <row r="3" spans="2:11" ht="51" customHeight="1">
      <c r="C3" s="6" t="s">
        <v>0</v>
      </c>
      <c r="D3" s="4"/>
      <c r="F3" s="7" t="s">
        <v>1</v>
      </c>
      <c r="G3" s="4"/>
      <c r="H3" s="4"/>
      <c r="I3" s="4"/>
      <c r="J3" s="4"/>
      <c r="K3" s="4"/>
    </row>
    <row r="4" spans="2:11" ht="6" customHeight="1">
      <c r="B4" s="4"/>
      <c r="C4" s="4"/>
      <c r="D4" s="4"/>
      <c r="E4" s="4"/>
      <c r="F4" s="4"/>
      <c r="G4" s="4"/>
      <c r="H4" s="4"/>
      <c r="I4" s="4"/>
      <c r="J4" s="4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spans="2:11" ht="45">
      <c r="B6" s="8"/>
      <c r="C6" s="21" t="s">
        <v>2</v>
      </c>
      <c r="D6" s="21"/>
      <c r="E6" s="21"/>
      <c r="F6" s="21"/>
      <c r="G6" s="21"/>
      <c r="H6" s="21"/>
      <c r="I6" s="21"/>
      <c r="J6" s="21"/>
      <c r="K6" s="8"/>
    </row>
    <row r="7" spans="2:11" s="10" customFormat="1" ht="27" customHeight="1">
      <c r="B7" s="9"/>
      <c r="C7" s="22" t="s">
        <v>3</v>
      </c>
      <c r="D7" s="23"/>
      <c r="E7" s="23"/>
      <c r="F7" s="23"/>
      <c r="G7" s="23"/>
      <c r="H7" s="23"/>
      <c r="I7" s="23"/>
      <c r="J7" s="23"/>
      <c r="K7" s="9"/>
    </row>
    <row r="8" spans="2:11" ht="23.25">
      <c r="B8" s="8"/>
      <c r="C8" s="11"/>
      <c r="D8" s="12"/>
      <c r="E8" s="12"/>
      <c r="F8" s="12"/>
      <c r="G8" s="12"/>
      <c r="H8" s="12"/>
      <c r="I8" s="12"/>
      <c r="J8" s="12"/>
      <c r="K8" s="8"/>
    </row>
    <row r="9" spans="2:11">
      <c r="B9" s="8"/>
      <c r="C9" s="8"/>
      <c r="D9" s="8"/>
      <c r="E9" s="8"/>
      <c r="F9" s="8"/>
      <c r="G9" s="8"/>
      <c r="H9" s="8"/>
      <c r="I9" s="8"/>
      <c r="J9" s="8"/>
      <c r="K9" s="8"/>
    </row>
    <row r="10" spans="2:11"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2:11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2:11" ht="18">
      <c r="B12" s="8"/>
      <c r="C12" s="13" t="s">
        <v>4</v>
      </c>
      <c r="D12" s="8"/>
      <c r="E12" s="8"/>
      <c r="F12" s="8"/>
      <c r="G12" s="8"/>
      <c r="H12" s="8"/>
      <c r="I12" s="8"/>
      <c r="J12" s="14"/>
      <c r="K12" s="8"/>
    </row>
    <row r="13" spans="2:11"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2:11">
      <c r="B14" s="8"/>
      <c r="C14" s="8"/>
      <c r="D14" s="8"/>
      <c r="E14" s="8"/>
      <c r="F14" s="8"/>
      <c r="G14" s="8"/>
      <c r="H14" s="8"/>
      <c r="I14" s="8"/>
      <c r="J14" s="8"/>
      <c r="K14" s="8"/>
    </row>
  </sheetData>
  <sheetProtection algorithmName="SHA-512" hashValue="FgVAA6AWiwGQIAxsEuVhgPaCWCQyIRoYfgqCezTbnZ7zSnl5Y0g1zoSYCYPNfcgl1gGn+E90CQ8zdHV+MHiEHg==" saltValue="mtH6ZHhVrAD6hjF6cVSYNg==" spinCount="100000" sheet="1" objects="1" scenarios="1" selectLockedCells="1" selectUnlockedCells="1"/>
  <mergeCells count="2">
    <mergeCell ref="C6:J6"/>
    <mergeCell ref="C7:J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最后一行</vt:lpstr>
      <vt:lpstr>统计重复次数</vt:lpstr>
      <vt:lpstr>单条件</vt:lpstr>
      <vt:lpstr>多条件</vt:lpstr>
      <vt:lpstr>排名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2017-03-04T12:47:51Z</dcterms:created>
  <dcterms:modified xsi:type="dcterms:W3CDTF">2017-03-05T22:34:41Z</dcterms:modified>
</cp:coreProperties>
</file>