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 文章写作\书稿-和秋叶一起学Excel\v1.0\示例文件\第8章\"/>
    </mc:Choice>
  </mc:AlternateContent>
  <bookViews>
    <workbookView xWindow="0" yWindow="0" windowWidth="19170" windowHeight="12030"/>
  </bookViews>
  <sheets>
    <sheet name="日期相减" sheetId="2" r:id="rId1"/>
    <sheet name="间隔DATEDIF" sheetId="8" r:id="rId2"/>
    <sheet name="倒计时" sheetId="9" r:id="rId3"/>
    <sheet name="工作日" sheetId="4" r:id="rId4"/>
    <sheet name="提取年月日" sheetId="10" r:id="rId5"/>
    <sheet name="合成日期" sheetId="11" r:id="rId6"/>
    <sheet name="间隔日期" sheetId="12" r:id="rId7"/>
    <sheet name="月末日期" sheetId="13" r:id="rId8"/>
    <sheet name="关于" sheetId="7" r:id="rId9"/>
  </sheets>
  <externalReferences>
    <externalReference r:id="rId10"/>
    <externalReference r:id="rId11"/>
    <externalReference r:id="rId12"/>
  </externalReferences>
  <definedNames>
    <definedName name="b" localSheetId="8">#REF!</definedName>
    <definedName name="b" localSheetId="1">#REF!</definedName>
    <definedName name="b">#REF!</definedName>
    <definedName name="全表" localSheetId="8">[3]演示案例2!$A$3:$C$7,[3]演示案例2!$E$3:$G$7,[3]演示案例2!$A$11:$C$18,[3]演示案例2!$E$11:$G$18</definedName>
    <definedName name="全表">[1]演示案例2!$A$3:$C$7,[1]演示案例2!$E$3:$G$7,[1]演示案例2!$A$11:$C$18,[1]演示案例2!$E$11:$G$18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3" l="1"/>
  <c r="C3" i="13"/>
  <c r="C4" i="13"/>
  <c r="D4" i="12"/>
  <c r="D3" i="12"/>
  <c r="D2" i="12"/>
  <c r="D8" i="12"/>
  <c r="E2" i="11"/>
  <c r="D5" i="10"/>
  <c r="D6" i="10"/>
  <c r="D7" i="10"/>
  <c r="F15" i="10"/>
  <c r="F16" i="10"/>
  <c r="F17" i="10"/>
  <c r="C17" i="10"/>
  <c r="C16" i="10"/>
  <c r="C15" i="10"/>
  <c r="D2" i="4"/>
  <c r="A2" i="9"/>
  <c r="D2" i="8"/>
  <c r="D3" i="8"/>
  <c r="D4" i="8"/>
  <c r="D9" i="8"/>
  <c r="D10" i="8"/>
  <c r="D11" i="8"/>
  <c r="D12" i="8"/>
  <c r="D13" i="8"/>
  <c r="E3" i="2"/>
  <c r="E4" i="2"/>
  <c r="E2" i="2"/>
</calcChain>
</file>

<file path=xl/sharedStrings.xml><?xml version="1.0" encoding="utf-8"?>
<sst xmlns="http://schemas.openxmlformats.org/spreadsheetml/2006/main" count="100" uniqueCount="76">
  <si>
    <t>公式</t>
    <phoneticPr fontId="2" type="noConversion"/>
  </si>
  <si>
    <t>计算结果</t>
    <phoneticPr fontId="2" type="noConversion"/>
  </si>
  <si>
    <t>欢迎学习</t>
    <phoneticPr fontId="7" type="noConversion"/>
  </si>
  <si>
    <t>Welcome to</t>
    <phoneticPr fontId="7" type="noConversion"/>
  </si>
  <si>
    <t>和秋叶一起学 Excel</t>
    <phoneticPr fontId="7" type="noConversion"/>
  </si>
  <si>
    <t>网易云课堂还有同名配套在线课程，更多挑战，更多精彩，等着你来</t>
    <phoneticPr fontId="7" type="noConversion"/>
  </si>
  <si>
    <t>本文件为图书《和秋叶一起学Excel》配套文档</t>
    <phoneticPr fontId="7" type="noConversion"/>
  </si>
  <si>
    <t>公式</t>
    <phoneticPr fontId="2" type="noConversion"/>
  </si>
  <si>
    <t>计算结果</t>
    <phoneticPr fontId="2" type="noConversion"/>
  </si>
  <si>
    <t>起始日期</t>
    <phoneticPr fontId="2" type="noConversion"/>
  </si>
  <si>
    <t>结束日期</t>
    <phoneticPr fontId="2" type="noConversion"/>
  </si>
  <si>
    <t>=B2-A2</t>
  </si>
  <si>
    <t>起始时间</t>
    <phoneticPr fontId="2" type="noConversion"/>
  </si>
  <si>
    <t>结束时间</t>
    <phoneticPr fontId="2" type="noConversion"/>
  </si>
  <si>
    <t>=B4-A4</t>
    <phoneticPr fontId="2" type="noConversion"/>
  </si>
  <si>
    <t>类型</t>
    <phoneticPr fontId="2" type="noConversion"/>
  </si>
  <si>
    <t>日期</t>
    <phoneticPr fontId="2" type="noConversion"/>
  </si>
  <si>
    <t>时间</t>
    <phoneticPr fontId="2" type="noConversion"/>
  </si>
  <si>
    <t>日期和时间</t>
    <phoneticPr fontId="2" type="noConversion"/>
  </si>
  <si>
    <t>=(B3-A3)*24</t>
    <phoneticPr fontId="2" type="noConversion"/>
  </si>
  <si>
    <t>日期1</t>
    <phoneticPr fontId="2" type="noConversion"/>
  </si>
  <si>
    <t>日期2</t>
    <phoneticPr fontId="2" type="noConversion"/>
  </si>
  <si>
    <t>说明</t>
    <phoneticPr fontId="2" type="noConversion"/>
  </si>
  <si>
    <t>差1天满1个月</t>
    <phoneticPr fontId="2" type="noConversion"/>
  </si>
  <si>
    <t>刚好满1个月</t>
    <phoneticPr fontId="2" type="noConversion"/>
  </si>
  <si>
    <r>
      <rPr>
        <sz val="11"/>
        <color theme="1"/>
        <rFont val="等线"/>
        <family val="3"/>
        <charset val="134"/>
        <scheme val="minor"/>
      </rPr>
      <t>差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3"/>
        <charset val="134"/>
        <scheme val="minor"/>
      </rPr>
      <t>天满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3"/>
        <charset val="134"/>
        <scheme val="minor"/>
      </rPr>
      <t>年</t>
    </r>
    <phoneticPr fontId="2" type="noConversion"/>
  </si>
  <si>
    <t>刚好满1年</t>
    <phoneticPr fontId="2" type="noConversion"/>
  </si>
  <si>
    <r>
      <t>日月差</t>
    </r>
    <r>
      <rPr>
        <sz val="11"/>
        <color theme="1"/>
        <rFont val="等线"/>
        <family val="1"/>
        <scheme val="minor"/>
      </rPr>
      <t>(</t>
    </r>
    <r>
      <rPr>
        <sz val="11"/>
        <color theme="1"/>
        <rFont val="等线"/>
        <family val="3"/>
        <charset val="134"/>
        <scheme val="minor"/>
      </rPr>
      <t>忽略年份</t>
    </r>
    <r>
      <rPr>
        <sz val="11"/>
        <color theme="1"/>
        <rFont val="等线"/>
        <family val="1"/>
        <scheme val="minor"/>
      </rPr>
      <t>):
12</t>
    </r>
    <r>
      <rPr>
        <sz val="11"/>
        <color theme="1"/>
        <rFont val="等线"/>
        <family val="3"/>
        <charset val="134"/>
        <scheme val="minor"/>
      </rPr>
      <t>月</t>
    </r>
    <r>
      <rPr>
        <sz val="11"/>
        <color theme="1"/>
        <rFont val="等线"/>
        <family val="1"/>
        <scheme val="minor"/>
      </rPr>
      <t>9</t>
    </r>
    <r>
      <rPr>
        <sz val="11"/>
        <color theme="1"/>
        <rFont val="等线"/>
        <family val="3"/>
        <charset val="134"/>
        <scheme val="minor"/>
      </rPr>
      <t>日</t>
    </r>
    <r>
      <rPr>
        <sz val="11"/>
        <color theme="1"/>
        <rFont val="等线"/>
        <family val="1"/>
        <scheme val="minor"/>
      </rPr>
      <t>-10</t>
    </r>
    <r>
      <rPr>
        <sz val="11"/>
        <color theme="1"/>
        <rFont val="等线"/>
        <family val="3"/>
        <charset val="134"/>
        <scheme val="minor"/>
      </rPr>
      <t>月</t>
    </r>
    <r>
      <rPr>
        <sz val="11"/>
        <color theme="1"/>
        <rFont val="等线"/>
        <family val="1"/>
        <scheme val="minor"/>
      </rPr>
      <t>1</t>
    </r>
    <r>
      <rPr>
        <sz val="11"/>
        <color theme="1"/>
        <rFont val="等线"/>
        <family val="3"/>
        <charset val="134"/>
        <scheme val="minor"/>
      </rPr>
      <t>日</t>
    </r>
    <phoneticPr fontId="2" type="noConversion"/>
  </si>
  <si>
    <r>
      <t>日差</t>
    </r>
    <r>
      <rPr>
        <sz val="11"/>
        <color theme="1"/>
        <rFont val="等线"/>
        <family val="1"/>
        <scheme val="minor"/>
      </rPr>
      <t>:9</t>
    </r>
    <r>
      <rPr>
        <sz val="11"/>
        <color theme="1"/>
        <rFont val="等线"/>
        <family val="3"/>
        <charset val="134"/>
        <scheme val="minor"/>
      </rPr>
      <t>日</t>
    </r>
    <r>
      <rPr>
        <sz val="11"/>
        <color theme="1"/>
        <rFont val="等线"/>
        <family val="1"/>
        <scheme val="minor"/>
      </rPr>
      <t>-1</t>
    </r>
    <r>
      <rPr>
        <sz val="11"/>
        <color theme="1"/>
        <rFont val="等线"/>
        <family val="3"/>
        <charset val="134"/>
        <scheme val="minor"/>
      </rPr>
      <t>日</t>
    </r>
    <phoneticPr fontId="2" type="noConversion"/>
  </si>
  <si>
    <r>
      <t>月差</t>
    </r>
    <r>
      <rPr>
        <sz val="11"/>
        <color theme="1"/>
        <rFont val="等线"/>
        <family val="1"/>
        <scheme val="minor"/>
      </rPr>
      <t>:12</t>
    </r>
    <r>
      <rPr>
        <sz val="11"/>
        <color theme="1"/>
        <rFont val="等线"/>
        <family val="3"/>
        <charset val="134"/>
        <scheme val="minor"/>
      </rPr>
      <t>月</t>
    </r>
    <r>
      <rPr>
        <sz val="11"/>
        <color theme="1"/>
        <rFont val="等线"/>
        <family val="1"/>
        <scheme val="minor"/>
      </rPr>
      <t>-10</t>
    </r>
    <r>
      <rPr>
        <sz val="11"/>
        <color theme="1"/>
        <rFont val="等线"/>
        <family val="3"/>
        <charset val="134"/>
        <scheme val="minor"/>
      </rPr>
      <t>月</t>
    </r>
    <phoneticPr fontId="2" type="noConversion"/>
  </si>
  <si>
    <r>
      <t>=DATEDIF(A2,B2,"</t>
    </r>
    <r>
      <rPr>
        <b/>
        <sz val="11"/>
        <color rgb="FFFF0000"/>
        <rFont val="等线"/>
        <family val="2"/>
        <scheme val="minor"/>
      </rPr>
      <t>md</t>
    </r>
    <r>
      <rPr>
        <sz val="11"/>
        <color theme="1"/>
        <rFont val="等线"/>
        <family val="2"/>
        <scheme val="minor"/>
      </rPr>
      <t>")</t>
    </r>
    <phoneticPr fontId="2" type="noConversion"/>
  </si>
  <si>
    <r>
      <t>=DATEDIF(A3,B3,"</t>
    </r>
    <r>
      <rPr>
        <b/>
        <sz val="11"/>
        <color rgb="FFFF0000"/>
        <rFont val="等线"/>
        <family val="2"/>
        <scheme val="minor"/>
      </rPr>
      <t>ym</t>
    </r>
    <r>
      <rPr>
        <sz val="11"/>
        <color theme="1"/>
        <rFont val="等线"/>
        <family val="2"/>
        <scheme val="minor"/>
      </rPr>
      <t>")</t>
    </r>
    <phoneticPr fontId="2" type="noConversion"/>
  </si>
  <si>
    <r>
      <t>=DATEDIF(A4,B4,"</t>
    </r>
    <r>
      <rPr>
        <b/>
        <sz val="11"/>
        <color rgb="FFFF0000"/>
        <rFont val="等线"/>
        <family val="2"/>
        <scheme val="minor"/>
      </rPr>
      <t>yd</t>
    </r>
    <r>
      <rPr>
        <sz val="11"/>
        <color theme="1"/>
        <rFont val="等线"/>
        <family val="2"/>
        <scheme val="minor"/>
      </rPr>
      <t>")</t>
    </r>
    <phoneticPr fontId="2" type="noConversion"/>
  </si>
  <si>
    <r>
      <t>=DATEDIF(A2,B2,"</t>
    </r>
    <r>
      <rPr>
        <b/>
        <sz val="11"/>
        <color rgb="FFFF0000"/>
        <rFont val="等线"/>
        <family val="2"/>
        <scheme val="minor"/>
      </rPr>
      <t>m</t>
    </r>
    <r>
      <rPr>
        <sz val="11"/>
        <color theme="1"/>
        <rFont val="等线"/>
        <family val="2"/>
        <scheme val="minor"/>
      </rPr>
      <t>")</t>
    </r>
    <phoneticPr fontId="2" type="noConversion"/>
  </si>
  <si>
    <r>
      <t>=DATEDIF(A3,B3,"</t>
    </r>
    <r>
      <rPr>
        <b/>
        <sz val="11"/>
        <color rgb="FFFF0000"/>
        <rFont val="等线"/>
        <family val="2"/>
        <scheme val="minor"/>
      </rPr>
      <t>m</t>
    </r>
    <r>
      <rPr>
        <sz val="11"/>
        <color theme="1"/>
        <rFont val="等线"/>
        <family val="2"/>
        <scheme val="minor"/>
      </rPr>
      <t>")</t>
    </r>
    <phoneticPr fontId="2" type="noConversion"/>
  </si>
  <si>
    <r>
      <t>=DATEDIF(A4,B4,"</t>
    </r>
    <r>
      <rPr>
        <b/>
        <sz val="11"/>
        <color rgb="FFFF0000"/>
        <rFont val="等线"/>
        <family val="2"/>
        <scheme val="minor"/>
      </rPr>
      <t>m</t>
    </r>
    <r>
      <rPr>
        <sz val="11"/>
        <color theme="1"/>
        <rFont val="等线"/>
        <family val="2"/>
        <scheme val="minor"/>
      </rPr>
      <t>")</t>
    </r>
    <phoneticPr fontId="2" type="noConversion"/>
  </si>
  <si>
    <r>
      <t>=DATEDIF(A5,B5,"</t>
    </r>
    <r>
      <rPr>
        <b/>
        <sz val="11"/>
        <color rgb="FFFF0000"/>
        <rFont val="等线"/>
        <family val="2"/>
        <scheme val="minor"/>
      </rPr>
      <t>y</t>
    </r>
    <r>
      <rPr>
        <sz val="11"/>
        <color theme="1"/>
        <rFont val="等线"/>
        <family val="2"/>
        <scheme val="minor"/>
      </rPr>
      <t>")</t>
    </r>
    <phoneticPr fontId="2" type="noConversion"/>
  </si>
  <si>
    <r>
      <t>=DATEDIF(A6,B6,"</t>
    </r>
    <r>
      <rPr>
        <b/>
        <sz val="11"/>
        <color rgb="FFFF0000"/>
        <rFont val="等线"/>
        <family val="2"/>
        <scheme val="minor"/>
      </rPr>
      <t>y</t>
    </r>
    <r>
      <rPr>
        <sz val="11"/>
        <color theme="1"/>
        <rFont val="等线"/>
        <family val="2"/>
        <scheme val="minor"/>
      </rPr>
      <t>")</t>
    </r>
    <phoneticPr fontId="2" type="noConversion"/>
  </si>
  <si>
    <t>截止日期</t>
    <phoneticPr fontId="2" type="noConversion"/>
  </si>
  <si>
    <t>距离6月抄底仅剩</t>
    <phoneticPr fontId="2" type="noConversion"/>
  </si>
  <si>
    <t>计算公式</t>
    <phoneticPr fontId="2" type="noConversion"/>
  </si>
  <si>
    <t>计算结果</t>
    <phoneticPr fontId="2" type="noConversion"/>
  </si>
  <si>
    <t>中秋节</t>
    <phoneticPr fontId="2" type="noConversion"/>
  </si>
  <si>
    <t>国庆节</t>
    <phoneticPr fontId="2" type="noConversion"/>
  </si>
  <si>
    <t>节日</t>
    <phoneticPr fontId="2" type="noConversion"/>
  </si>
  <si>
    <t>日期</t>
    <phoneticPr fontId="2" type="noConversion"/>
  </si>
  <si>
    <r>
      <t>=NETWORKDAYS(A2,B2,</t>
    </r>
    <r>
      <rPr>
        <b/>
        <sz val="11"/>
        <color rgb="FFFF0000"/>
        <rFont val="等线"/>
        <family val="2"/>
        <scheme val="minor"/>
      </rPr>
      <t>B6:B9</t>
    </r>
    <r>
      <rPr>
        <sz val="11"/>
        <color theme="1"/>
        <rFont val="等线"/>
        <family val="2"/>
        <scheme val="minor"/>
      </rPr>
      <t>)</t>
    </r>
    <phoneticPr fontId="2" type="noConversion"/>
  </si>
  <si>
    <t>=YEAR(A1)</t>
    <phoneticPr fontId="2" type="noConversion"/>
  </si>
  <si>
    <t>=MONTH(A1)</t>
    <phoneticPr fontId="2" type="noConversion"/>
  </si>
  <si>
    <t>=DAY(A1)</t>
    <phoneticPr fontId="2" type="noConversion"/>
  </si>
  <si>
    <t>=HOUR(A1)</t>
  </si>
  <si>
    <t>=MINUTE(A1)</t>
  </si>
  <si>
    <t>=SECOND(A1)</t>
  </si>
  <si>
    <t>出生日期</t>
    <phoneticPr fontId="2" type="noConversion"/>
  </si>
  <si>
    <r>
      <t>=(B2-A2)/</t>
    </r>
    <r>
      <rPr>
        <b/>
        <sz val="11"/>
        <color rgb="FFFF0000"/>
        <rFont val="等线"/>
        <family val="2"/>
        <scheme val="minor"/>
      </rPr>
      <t>365</t>
    </r>
    <phoneticPr fontId="2" type="noConversion"/>
  </si>
  <si>
    <r>
      <rPr>
        <sz val="11"/>
        <color theme="1"/>
        <rFont val="等线"/>
        <family val="2"/>
        <scheme val="minor"/>
      </rPr>
      <t>=</t>
    </r>
    <r>
      <rPr>
        <b/>
        <sz val="11"/>
        <color rgb="FFFF0000"/>
        <rFont val="等线"/>
        <family val="2"/>
        <scheme val="minor"/>
      </rPr>
      <t>DATEDIF</t>
    </r>
    <r>
      <rPr>
        <sz val="11"/>
        <color theme="1"/>
        <rFont val="等线"/>
        <family val="2"/>
        <scheme val="minor"/>
      </rPr>
      <t>(A2,B2,"y")</t>
    </r>
    <phoneticPr fontId="2" type="noConversion"/>
  </si>
  <si>
    <r>
      <rPr>
        <sz val="11"/>
        <color theme="1"/>
        <rFont val="等线"/>
        <family val="2"/>
        <scheme val="minor"/>
      </rPr>
      <t>=</t>
    </r>
    <r>
      <rPr>
        <b/>
        <sz val="11"/>
        <color rgb="FFFF0000"/>
        <rFont val="等线"/>
        <family val="2"/>
        <scheme val="minor"/>
      </rPr>
      <t>YEAR</t>
    </r>
    <r>
      <rPr>
        <sz val="11"/>
        <color theme="1"/>
        <rFont val="等线"/>
        <family val="2"/>
        <scheme val="minor"/>
      </rPr>
      <t>(B2)-</t>
    </r>
    <r>
      <rPr>
        <b/>
        <sz val="11"/>
        <color rgb="FFFF0000"/>
        <rFont val="等线"/>
        <family val="2"/>
        <scheme val="minor"/>
      </rPr>
      <t>YEAR</t>
    </r>
    <r>
      <rPr>
        <sz val="11"/>
        <color theme="1"/>
        <rFont val="等线"/>
        <family val="2"/>
        <scheme val="minor"/>
      </rPr>
      <t>(A2)</t>
    </r>
    <phoneticPr fontId="2" type="noConversion"/>
  </si>
  <si>
    <t>年份</t>
    <phoneticPr fontId="2" type="noConversion"/>
  </si>
  <si>
    <t>月份</t>
    <phoneticPr fontId="2" type="noConversion"/>
  </si>
  <si>
    <t>日</t>
    <phoneticPr fontId="2" type="noConversion"/>
  </si>
  <si>
    <r>
      <rPr>
        <sz val="11"/>
        <color theme="1"/>
        <rFont val="等线"/>
        <family val="2"/>
        <charset val="134"/>
        <scheme val="minor"/>
      </rPr>
      <t>计算结果</t>
    </r>
    <phoneticPr fontId="2" type="noConversion"/>
  </si>
  <si>
    <r>
      <rPr>
        <sz val="11"/>
        <color theme="1"/>
        <rFont val="等线"/>
        <family val="2"/>
        <scheme val="minor"/>
      </rPr>
      <t>=</t>
    </r>
    <r>
      <rPr>
        <b/>
        <sz val="11"/>
        <color rgb="FFFF0000"/>
        <rFont val="等线"/>
        <family val="2"/>
        <scheme val="minor"/>
      </rPr>
      <t>DATE</t>
    </r>
    <r>
      <rPr>
        <sz val="11"/>
        <color theme="1"/>
        <rFont val="等线"/>
        <family val="2"/>
        <scheme val="minor"/>
      </rPr>
      <t>(A2,B2,C2)</t>
    </r>
    <phoneticPr fontId="2" type="noConversion"/>
  </si>
  <si>
    <t>起始日期</t>
    <phoneticPr fontId="2" type="noConversion"/>
  </si>
  <si>
    <t>=A2+B2</t>
    <phoneticPr fontId="2" type="noConversion"/>
  </si>
  <si>
    <t>间隔天数</t>
    <phoneticPr fontId="2" type="noConversion"/>
  </si>
  <si>
    <t>间隔月份</t>
    <phoneticPr fontId="2" type="noConversion"/>
  </si>
  <si>
    <r>
      <t>=A2+</t>
    </r>
    <r>
      <rPr>
        <b/>
        <sz val="11"/>
        <color rgb="FFFF0000"/>
        <rFont val="等线"/>
        <family val="2"/>
        <scheme val="minor"/>
      </rPr>
      <t>B2</t>
    </r>
    <r>
      <rPr>
        <sz val="11"/>
        <color theme="1"/>
        <rFont val="等线"/>
        <family val="2"/>
        <scheme val="minor"/>
      </rPr>
      <t>*</t>
    </r>
    <r>
      <rPr>
        <b/>
        <sz val="11"/>
        <color rgb="FF00B050"/>
        <rFont val="等线"/>
        <family val="2"/>
        <scheme val="minor"/>
      </rPr>
      <t>30</t>
    </r>
    <phoneticPr fontId="2" type="noConversion"/>
  </si>
  <si>
    <r>
      <t>=</t>
    </r>
    <r>
      <rPr>
        <b/>
        <sz val="11"/>
        <color rgb="FF00B050"/>
        <rFont val="等线"/>
        <family val="2"/>
        <scheme val="minor"/>
      </rPr>
      <t>DATE</t>
    </r>
    <r>
      <rPr>
        <sz val="11"/>
        <color theme="1"/>
        <rFont val="等线"/>
        <family val="2"/>
        <scheme val="minor"/>
      </rPr>
      <t>(YEAR(A2),</t>
    </r>
    <r>
      <rPr>
        <b/>
        <sz val="11"/>
        <color rgb="FF00B050"/>
        <rFont val="等线"/>
        <family val="2"/>
        <scheme val="minor"/>
      </rPr>
      <t>MONTH(A2)</t>
    </r>
    <r>
      <rPr>
        <b/>
        <sz val="11"/>
        <rFont val="等线"/>
        <family val="2"/>
        <scheme val="minor"/>
      </rPr>
      <t>+</t>
    </r>
    <r>
      <rPr>
        <b/>
        <sz val="11"/>
        <color rgb="FFFF0000"/>
        <rFont val="等线"/>
        <family val="2"/>
        <scheme val="minor"/>
      </rPr>
      <t>B2</t>
    </r>
    <r>
      <rPr>
        <sz val="11"/>
        <color theme="1"/>
        <rFont val="等线"/>
        <family val="2"/>
        <scheme val="minor"/>
      </rPr>
      <t>,DAY(A2))</t>
    </r>
    <phoneticPr fontId="2" type="noConversion"/>
  </si>
  <si>
    <r>
      <t>=</t>
    </r>
    <r>
      <rPr>
        <b/>
        <sz val="11"/>
        <color rgb="FF00B050"/>
        <rFont val="等线"/>
        <family val="2"/>
        <scheme val="minor"/>
      </rPr>
      <t>EDATE</t>
    </r>
    <r>
      <rPr>
        <sz val="11"/>
        <color theme="1"/>
        <rFont val="等线"/>
        <family val="2"/>
        <scheme val="minor"/>
      </rPr>
      <t>(A2,</t>
    </r>
    <r>
      <rPr>
        <b/>
        <sz val="11"/>
        <color rgb="FFFF0000"/>
        <rFont val="等线"/>
        <family val="2"/>
        <scheme val="minor"/>
      </rPr>
      <t>B2</t>
    </r>
    <r>
      <rPr>
        <sz val="11"/>
        <color theme="1"/>
        <rFont val="等线"/>
        <family val="2"/>
        <scheme val="minor"/>
      </rPr>
      <t>)</t>
    </r>
    <phoneticPr fontId="2" type="noConversion"/>
  </si>
  <si>
    <r>
      <rPr>
        <sz val="11"/>
        <color theme="1"/>
        <rFont val="等线"/>
        <family val="2"/>
        <charset val="134"/>
        <scheme val="minor"/>
      </rPr>
      <t>说明</t>
    </r>
    <phoneticPr fontId="2" type="noConversion"/>
  </si>
  <si>
    <r>
      <t>=EOMONTH(A2,</t>
    </r>
    <r>
      <rPr>
        <b/>
        <sz val="11"/>
        <color rgb="FFFF0000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>)</t>
    </r>
    <phoneticPr fontId="2" type="noConversion"/>
  </si>
  <si>
    <r>
      <t>=EOMONTH(A2,</t>
    </r>
    <r>
      <rPr>
        <b/>
        <sz val="11"/>
        <color rgb="FFFF0000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>)</t>
    </r>
    <phoneticPr fontId="2" type="noConversion"/>
  </si>
  <si>
    <r>
      <t>=EOMONTH(A2,</t>
    </r>
    <r>
      <rPr>
        <b/>
        <sz val="11"/>
        <color rgb="FFFF0000"/>
        <rFont val="等线"/>
        <family val="2"/>
        <scheme val="minor"/>
      </rPr>
      <t>-1</t>
    </r>
    <r>
      <rPr>
        <sz val="11"/>
        <color theme="1"/>
        <rFont val="等线"/>
        <family val="2"/>
        <scheme val="minor"/>
      </rPr>
      <t>)</t>
    </r>
    <phoneticPr fontId="2" type="noConversion"/>
  </si>
  <si>
    <r>
      <rPr>
        <b/>
        <sz val="11"/>
        <color rgb="FFFF0000"/>
        <rFont val="等线"/>
        <family val="3"/>
        <charset val="134"/>
        <scheme val="minor"/>
      </rPr>
      <t>下一个月</t>
    </r>
    <r>
      <rPr>
        <sz val="11"/>
        <color theme="1"/>
        <rFont val="等线"/>
        <family val="3"/>
        <charset val="134"/>
        <scheme val="minor"/>
      </rPr>
      <t>最后一天</t>
    </r>
    <phoneticPr fontId="2" type="noConversion"/>
  </si>
  <si>
    <r>
      <rPr>
        <b/>
        <sz val="11"/>
        <color rgb="FFFF0000"/>
        <rFont val="等线"/>
        <family val="3"/>
        <charset val="134"/>
        <scheme val="minor"/>
      </rPr>
      <t>当月</t>
    </r>
    <r>
      <rPr>
        <sz val="11"/>
        <color theme="1"/>
        <rFont val="等线"/>
        <family val="3"/>
        <charset val="134"/>
        <scheme val="minor"/>
      </rPr>
      <t>最后一天</t>
    </r>
    <phoneticPr fontId="2" type="noConversion"/>
  </si>
  <si>
    <r>
      <rPr>
        <b/>
        <sz val="11"/>
        <color rgb="FFFF0000"/>
        <rFont val="等线"/>
        <family val="3"/>
        <charset val="134"/>
        <scheme val="minor"/>
      </rPr>
      <t>上一个月</t>
    </r>
    <r>
      <rPr>
        <sz val="11"/>
        <color theme="1"/>
        <rFont val="等线"/>
        <family val="3"/>
        <charset val="134"/>
        <scheme val="minor"/>
      </rPr>
      <t>最后一天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</si>
</sst>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yyyy/m/d\ h:mm;@"/>
    <numFmt numFmtId="179" formatCode="yyyy/m/d\ hh:mm:ss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1"/>
      <scheme val="minor"/>
    </font>
    <font>
      <b/>
      <sz val="40"/>
      <color theme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28"/>
      <color theme="0" tint="-4.9989318521683403E-2"/>
      <name val="Arial"/>
      <family val="2"/>
    </font>
    <font>
      <b/>
      <sz val="36"/>
      <color theme="0"/>
      <name val="等线"/>
      <family val="2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2"/>
      <charset val="134"/>
      <scheme val="minor"/>
    </font>
    <font>
      <sz val="18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sz val="16"/>
      <color theme="1"/>
      <name val="等线"/>
      <family val="2"/>
      <charset val="134"/>
      <scheme val="minor"/>
    </font>
    <font>
      <b/>
      <sz val="20"/>
      <color theme="0"/>
      <name val="等线"/>
      <family val="2"/>
      <charset val="134"/>
      <scheme val="minor"/>
    </font>
    <font>
      <b/>
      <sz val="16"/>
      <color theme="0"/>
      <name val="等线"/>
      <family val="2"/>
      <charset val="134"/>
      <scheme val="minor"/>
    </font>
    <font>
      <b/>
      <sz val="36"/>
      <color theme="1" tint="0.49998474074526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name val="等线"/>
      <family val="2"/>
      <scheme val="minor"/>
    </font>
    <font>
      <b/>
      <sz val="11"/>
      <color rgb="FF00B05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3" fillId="0" borderId="0" applyNumberFormat="0" applyFill="0" applyBorder="0" applyAlignment="0" applyProtection="0"/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1" applyFill="1"/>
    <xf numFmtId="0" fontId="4" fillId="0" borderId="0" xfId="1"/>
    <xf numFmtId="0" fontId="6" fillId="0" borderId="0" xfId="1" applyFont="1" applyFill="1"/>
    <xf numFmtId="0" fontId="8" fillId="0" borderId="0" xfId="1" applyFont="1" applyFill="1"/>
    <xf numFmtId="0" fontId="4" fillId="5" borderId="0" xfId="1" applyFill="1"/>
    <xf numFmtId="0" fontId="9" fillId="5" borderId="0" xfId="1" applyFont="1" applyFill="1" applyAlignment="1">
      <alignment horizontal="left"/>
    </xf>
    <xf numFmtId="0" fontId="4" fillId="5" borderId="0" xfId="1" applyFill="1" applyAlignment="1">
      <alignment vertical="center"/>
    </xf>
    <xf numFmtId="0" fontId="10" fillId="5" borderId="0" xfId="1" applyFont="1" applyFill="1" applyAlignment="1">
      <alignment horizontal="left" vertical="center"/>
    </xf>
    <xf numFmtId="0" fontId="11" fillId="5" borderId="0" xfId="1" applyFont="1" applyFill="1" applyAlignment="1">
      <alignment horizontal="left" vertical="center"/>
    </xf>
    <xf numFmtId="0" fontId="4" fillId="0" borderId="0" xfId="1" applyAlignment="1">
      <alignment vertical="center"/>
    </xf>
    <xf numFmtId="0" fontId="12" fillId="5" borderId="0" xfId="1" applyFont="1" applyFill="1" applyBorder="1"/>
    <xf numFmtId="0" fontId="4" fillId="5" borderId="0" xfId="1" applyFill="1" applyBorder="1"/>
    <xf numFmtId="0" fontId="10" fillId="5" borderId="0" xfId="1" applyFont="1" applyFill="1"/>
    <xf numFmtId="0" fontId="13" fillId="5" borderId="0" xfId="2" applyFill="1" applyAlignment="1">
      <alignment horizont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left" vertical="center" indent="1"/>
    </xf>
    <xf numFmtId="177" fontId="0" fillId="0" borderId="1" xfId="0" applyNumberFormat="1" applyBorder="1">
      <alignment vertical="center"/>
    </xf>
    <xf numFmtId="0" fontId="0" fillId="4" borderId="1" xfId="0" applyFill="1" applyBorder="1" applyAlignment="1">
      <alignment horizontal="left" vertical="center" indent="1"/>
    </xf>
    <xf numFmtId="49" fontId="0" fillId="3" borderId="1" xfId="0" applyNumberForma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14" fillId="3" borderId="1" xfId="0" applyNumberFormat="1" applyFont="1" applyFill="1" applyBorder="1">
      <alignment vertical="center"/>
    </xf>
    <xf numFmtId="20" fontId="14" fillId="0" borderId="1" xfId="0" applyNumberFormat="1" applyFont="1" applyBorder="1">
      <alignment vertical="center"/>
    </xf>
    <xf numFmtId="0" fontId="0" fillId="0" borderId="0" xfId="0" applyNumberFormat="1">
      <alignment vertical="center"/>
    </xf>
    <xf numFmtId="0" fontId="4" fillId="3" borderId="1" xfId="0" applyNumberFormat="1" applyFont="1" applyFill="1" applyBorder="1" applyAlignment="1">
      <alignment horizontal="right" vertical="center" indent="1"/>
    </xf>
    <xf numFmtId="14" fontId="0" fillId="0" borderId="1" xfId="0" applyNumberFormat="1" applyBorder="1" applyAlignment="1">
      <alignment horizontal="left" vertical="center" indent="1"/>
    </xf>
    <xf numFmtId="14" fontId="3" fillId="0" borderId="1" xfId="0" applyNumberFormat="1" applyFont="1" applyBorder="1" applyAlignment="1">
      <alignment horizontal="left" vertical="center" indent="1"/>
    </xf>
    <xf numFmtId="14" fontId="4" fillId="0" borderId="1" xfId="0" applyNumberFormat="1" applyFont="1" applyBorder="1" applyAlignment="1">
      <alignment horizontal="left" vertical="center" indent="1"/>
    </xf>
    <xf numFmtId="14" fontId="0" fillId="0" borderId="1" xfId="0" applyNumberFormat="1" applyBorder="1" applyAlignment="1">
      <alignment horizontal="right" vertical="center" indent="1"/>
    </xf>
    <xf numFmtId="14" fontId="4" fillId="0" borderId="1" xfId="0" applyNumberFormat="1" applyFont="1" applyBorder="1" applyAlignment="1">
      <alignment horizontal="right" vertical="center" indent="1"/>
    </xf>
    <xf numFmtId="14" fontId="3" fillId="0" borderId="1" xfId="0" applyNumberFormat="1" applyFont="1" applyBorder="1" applyAlignment="1">
      <alignment horizontal="left" vertical="center" wrapText="1" indent="1"/>
    </xf>
    <xf numFmtId="49" fontId="4" fillId="3" borderId="1" xfId="0" quotePrefix="1" applyNumberFormat="1" applyFont="1" applyFill="1" applyBorder="1" applyAlignment="1">
      <alignment horizontal="left" vertical="center" indent="1"/>
    </xf>
    <xf numFmtId="0" fontId="17" fillId="6" borderId="1" xfId="0" applyFont="1" applyFill="1" applyBorder="1">
      <alignment vertical="center"/>
    </xf>
    <xf numFmtId="0" fontId="18" fillId="7" borderId="0" xfId="0" applyFont="1" applyFill="1">
      <alignment vertical="center"/>
    </xf>
    <xf numFmtId="0" fontId="19" fillId="0" borderId="1" xfId="0" applyFont="1" applyBorder="1" applyAlignment="1">
      <alignment horizontal="center" vertical="center"/>
    </xf>
    <xf numFmtId="14" fontId="16" fillId="0" borderId="1" xfId="0" applyNumberFormat="1" applyFont="1" applyBorder="1">
      <alignment vertical="center"/>
    </xf>
    <xf numFmtId="0" fontId="20" fillId="7" borderId="1" xfId="0" applyFont="1" applyFill="1" applyBorder="1">
      <alignment vertical="center"/>
    </xf>
    <xf numFmtId="14" fontId="14" fillId="0" borderId="1" xfId="0" applyNumberFormat="1" applyFont="1" applyBorder="1" applyAlignment="1">
      <alignment horizontal="right" vertical="center" indent="1"/>
    </xf>
    <xf numFmtId="0" fontId="0" fillId="3" borderId="1" xfId="0" applyNumberFormat="1" applyFill="1" applyBorder="1">
      <alignment vertical="center"/>
    </xf>
    <xf numFmtId="179" fontId="0" fillId="0" borderId="1" xfId="0" applyNumberFormat="1" applyFill="1" applyBorder="1">
      <alignment vertical="center"/>
    </xf>
    <xf numFmtId="0" fontId="3" fillId="2" borderId="1" xfId="0" applyFont="1" applyFill="1" applyBorder="1">
      <alignment vertical="center"/>
    </xf>
    <xf numFmtId="49" fontId="4" fillId="3" borderId="1" xfId="0" quotePrefix="1" applyNumberFormat="1" applyFont="1" applyFill="1" applyBorder="1">
      <alignment vertical="center"/>
    </xf>
    <xf numFmtId="49" fontId="0" fillId="3" borderId="1" xfId="0" quotePrefix="1" applyNumberForma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3" borderId="1" xfId="0" quotePrefix="1" applyFont="1" applyFill="1" applyBorder="1">
      <alignment vertical="center"/>
    </xf>
    <xf numFmtId="14" fontId="0" fillId="3" borderId="1" xfId="0" applyNumberFormat="1" applyFill="1" applyBorder="1">
      <alignment vertical="center"/>
    </xf>
    <xf numFmtId="0" fontId="3" fillId="4" borderId="1" xfId="0" applyFont="1" applyFill="1" applyBorder="1" applyAlignment="1">
      <alignment horizontal="left" vertical="center" indent="1"/>
    </xf>
    <xf numFmtId="0" fontId="4" fillId="3" borderId="1" xfId="0" quotePrefix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4" fontId="0" fillId="3" borderId="1" xfId="0" applyNumberFormat="1" applyFill="1" applyBorder="1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14" fillId="0" borderId="1" xfId="0" applyFont="1" applyBorder="1" applyAlignment="1">
      <alignment horizontal="right" vertical="center" inden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tudy.163.com/course/courseMain.htm?courseId=1002960028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190500</xdr:rowOff>
    </xdr:from>
    <xdr:to>
      <xdr:col>7</xdr:col>
      <xdr:colOff>523874</xdr:colOff>
      <xdr:row>13</xdr:row>
      <xdr:rowOff>209548</xdr:rowOff>
    </xdr:to>
    <xdr:sp macro="" textlink="$C$12">
      <xdr:nvSpPr>
        <xdr:cNvPr id="2" name="矩形 1">
          <a:extLst>
            <a:ext uri="{FF2B5EF4-FFF2-40B4-BE49-F238E27FC236}">
              <a16:creationId xmlns:a16="http://schemas.microsoft.com/office/drawing/2014/main" id="{F57F72F8-9B12-4A21-A6D0-F0A64D4E4FE0}"/>
            </a:ext>
          </a:extLst>
        </xdr:cNvPr>
        <xdr:cNvSpPr/>
      </xdr:nvSpPr>
      <xdr:spPr>
        <a:xfrm>
          <a:off x="1857375" y="2657475"/>
          <a:ext cx="4705349" cy="952498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0" rtlCol="0" anchor="ctr"/>
        <a:lstStyle/>
        <a:p>
          <a:pPr algn="l"/>
          <a:fld id="{C43E38A4-66A4-48A7-802F-F64F4C594E1E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</a:rPr>
            <a:pPr algn="l"/>
            <a:t>本文件为图书《和秋叶一起学Excel》配套文档</a:t>
          </a:fld>
          <a:endParaRPr lang="zh-CN" altLang="en-US" sz="1200" b="1"/>
        </a:p>
      </xdr:txBody>
    </xdr:sp>
    <xdr:clientData/>
  </xdr:twoCellAnchor>
  <xdr:twoCellAnchor editAs="oneCell">
    <xdr:from>
      <xdr:col>0</xdr:col>
      <xdr:colOff>209550</xdr:colOff>
      <xdr:row>1</xdr:row>
      <xdr:rowOff>66675</xdr:rowOff>
    </xdr:from>
    <xdr:to>
      <xdr:col>0</xdr:col>
      <xdr:colOff>1740173</xdr:colOff>
      <xdr:row>15</xdr:row>
      <xdr:rowOff>152594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7F2E13-24CD-449F-8AA4-D728572F7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47650"/>
          <a:ext cx="1530623" cy="369589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7</xdr:col>
      <xdr:colOff>657225</xdr:colOff>
      <xdr:row>11</xdr:row>
      <xdr:rowOff>9525</xdr:rowOff>
    </xdr:from>
    <xdr:to>
      <xdr:col>9</xdr:col>
      <xdr:colOff>1019174</xdr:colOff>
      <xdr:row>12</xdr:row>
      <xdr:rowOff>9525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C5036-0631-464A-A50F-1692B4EF5B02}"/>
            </a:ext>
          </a:extLst>
        </xdr:cNvPr>
        <xdr:cNvSpPr/>
      </xdr:nvSpPr>
      <xdr:spPr>
        <a:xfrm>
          <a:off x="6696075" y="3028950"/>
          <a:ext cx="1733549" cy="22860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点击直达在线课程 </a:t>
          </a:r>
          <a:r>
            <a:rPr lang="en-US" altLang="zh-CN" sz="1100" b="1">
              <a:solidFill>
                <a:schemeClr val="tx1">
                  <a:lumMod val="75000"/>
                  <a:lumOff val="25000"/>
                </a:schemeClr>
              </a:solidFill>
            </a:rPr>
            <a:t>&gt; &gt;</a:t>
          </a:r>
          <a:endParaRPr lang="zh-CN" altLang="en-US" sz="11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76200</xdr:colOff>
      <xdr:row>7</xdr:row>
      <xdr:rowOff>76200</xdr:rowOff>
    </xdr:from>
    <xdr:to>
      <xdr:col>9</xdr:col>
      <xdr:colOff>1000125</xdr:colOff>
      <xdr:row>7</xdr:row>
      <xdr:rowOff>76200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21191ED0-C9C8-4BCF-BB07-F5194F5F2C23}"/>
            </a:ext>
          </a:extLst>
        </xdr:cNvPr>
        <xdr:cNvCxnSpPr/>
      </xdr:nvCxnSpPr>
      <xdr:spPr>
        <a:xfrm>
          <a:off x="2228850" y="2257425"/>
          <a:ext cx="6181725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92;&#25143;&#30446;&#24405;\&#26700;&#38754;\&#21644;&#31179;&#21494;&#19968;&#36215;&#23398;Excel\excel&#26679;&#35838;20160124v0.2\S02%20&#24555;&#29408;&#20934;&#30340;&#25968;&#25454;&#36873;&#25321;&#23450;&#20301;&#27861;&#65288;&#22522;&#26412;&#21151;&#65289;\S02%20&#32451;&#20064;&#26448;&#26009;-&#24555;&#36895;&#36873;&#253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8.4%20Vlookup&#21644;&#26597;&#25214;&#21305;&#3719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ing&#25991;&#26723;/&#21644;&#31179;&#21494;&#19968;&#36215;&#23398;Excel/&#21644;&#31179;&#21494;&#19968;&#36215;&#23398;Excel&#35838;&#31243;&#19982;&#32451;&#20064;/&#21644;&#31179;&#21494;&#19968;&#36215;&#23398;Excel-&#32451;&#20064;&#26448;&#26009;&#21512;&#38598;/S03-1%20&#32451;&#20064;&#26448;&#26009;-&#24555;&#36895;&#36873;&#25321;4&#26041;&#2786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 refreshError="1"/>
      <sheetData sheetId="1" refreshError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用方式和规则"/>
      <sheetName val="Vlookup精确"/>
      <sheetName val="跨表"/>
      <sheetName val="Match"/>
      <sheetName val="返回多列"/>
      <sheetName val="Vlookup无法逆向查找"/>
      <sheetName val="Index"/>
      <sheetName val="逆向查找"/>
      <sheetName val="Vlookup模糊"/>
      <sheetName val="区间查找"/>
      <sheetName val="错误"/>
      <sheetName val="关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/>
      <sheetData sheetId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tabSelected="1" workbookViewId="0"/>
  </sheetViews>
  <sheetFormatPr defaultRowHeight="14.25" x14ac:dyDescent="0.2"/>
  <cols>
    <col min="1" max="1" width="10.5" customWidth="1"/>
    <col min="2" max="2" width="15" customWidth="1"/>
    <col min="3" max="3" width="16.125" customWidth="1"/>
    <col min="4" max="4" width="11.25" customWidth="1"/>
    <col min="5" max="5" width="10.5" customWidth="1"/>
  </cols>
  <sheetData>
    <row r="1" spans="1:5" ht="18.75" customHeight="1" x14ac:dyDescent="0.2">
      <c r="A1" s="21" t="s">
        <v>15</v>
      </c>
      <c r="B1" s="21" t="s">
        <v>12</v>
      </c>
      <c r="C1" s="21" t="s">
        <v>13</v>
      </c>
      <c r="D1" s="23" t="s">
        <v>7</v>
      </c>
      <c r="E1" s="3" t="s">
        <v>8</v>
      </c>
    </row>
    <row r="2" spans="1:5" ht="21.75" customHeight="1" x14ac:dyDescent="0.2">
      <c r="A2" s="1" t="s">
        <v>16</v>
      </c>
      <c r="B2" s="20">
        <v>43009</v>
      </c>
      <c r="C2" s="20">
        <v>43019</v>
      </c>
      <c r="D2" s="24" t="s">
        <v>11</v>
      </c>
      <c r="E2" s="4">
        <f>C2-B2</f>
        <v>10</v>
      </c>
    </row>
    <row r="3" spans="1:5" ht="21.75" customHeight="1" x14ac:dyDescent="0.2">
      <c r="A3" s="1" t="s">
        <v>17</v>
      </c>
      <c r="B3" s="28">
        <v>0.43055555555555558</v>
      </c>
      <c r="C3" s="28">
        <v>0.99305555555555547</v>
      </c>
      <c r="D3" s="25" t="s">
        <v>19</v>
      </c>
      <c r="E3" s="27">
        <f>(C3-B3)*24</f>
        <v>13.499999999999996</v>
      </c>
    </row>
    <row r="4" spans="1:5" ht="21.75" customHeight="1" x14ac:dyDescent="0.2">
      <c r="A4" s="1" t="s">
        <v>18</v>
      </c>
      <c r="B4" s="22">
        <v>43009.430555555555</v>
      </c>
      <c r="C4" s="22">
        <v>43019.993055555555</v>
      </c>
      <c r="D4" s="25" t="s">
        <v>14</v>
      </c>
      <c r="E4" s="26">
        <f>C4-B4</f>
        <v>10.5625</v>
      </c>
    </row>
    <row r="9" spans="1:5" x14ac:dyDescent="0.2">
      <c r="C9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A8" sqref="A8:B9"/>
    </sheetView>
  </sheetViews>
  <sheetFormatPr defaultRowHeight="14.25" x14ac:dyDescent="0.2"/>
  <cols>
    <col min="1" max="2" width="12.5" customWidth="1"/>
    <col min="3" max="3" width="22.875" customWidth="1"/>
    <col min="4" max="4" width="8.5" customWidth="1"/>
    <col min="5" max="5" width="17.625" customWidth="1"/>
  </cols>
  <sheetData>
    <row r="1" spans="1:5" ht="18" customHeight="1" x14ac:dyDescent="0.2">
      <c r="A1" s="21" t="s">
        <v>20</v>
      </c>
      <c r="B1" s="21" t="s">
        <v>21</v>
      </c>
      <c r="C1" s="23" t="s">
        <v>7</v>
      </c>
      <c r="D1" s="3" t="s">
        <v>8</v>
      </c>
      <c r="E1" s="21" t="s">
        <v>22</v>
      </c>
    </row>
    <row r="2" spans="1:5" ht="36.75" customHeight="1" x14ac:dyDescent="0.2">
      <c r="A2" s="34">
        <v>43009</v>
      </c>
      <c r="B2" s="34">
        <v>43443</v>
      </c>
      <c r="C2" s="37" t="s">
        <v>30</v>
      </c>
      <c r="D2" s="30">
        <f>DATEDIF(A2,B2,"md")</f>
        <v>8</v>
      </c>
      <c r="E2" s="36" t="s">
        <v>28</v>
      </c>
    </row>
    <row r="3" spans="1:5" ht="36.75" customHeight="1" x14ac:dyDescent="0.2">
      <c r="A3" s="34">
        <v>43009</v>
      </c>
      <c r="B3" s="34">
        <v>43443</v>
      </c>
      <c r="C3" s="37" t="s">
        <v>31</v>
      </c>
      <c r="D3" s="30">
        <f>DATEDIF(A3,B3,"ym")</f>
        <v>2</v>
      </c>
      <c r="E3" s="36" t="s">
        <v>29</v>
      </c>
    </row>
    <row r="4" spans="1:5" ht="36.75" customHeight="1" x14ac:dyDescent="0.2">
      <c r="A4" s="34">
        <v>43009</v>
      </c>
      <c r="B4" s="34">
        <v>43443</v>
      </c>
      <c r="C4" s="37" t="s">
        <v>32</v>
      </c>
      <c r="D4" s="30">
        <f>DATEDIF(A4,B4,"yd")</f>
        <v>69</v>
      </c>
      <c r="E4" s="36" t="s">
        <v>27</v>
      </c>
    </row>
    <row r="8" spans="1:5" ht="18.75" customHeight="1" x14ac:dyDescent="0.2">
      <c r="A8" s="21" t="s">
        <v>20</v>
      </c>
      <c r="B8" s="21" t="s">
        <v>21</v>
      </c>
      <c r="C8" s="23" t="s">
        <v>7</v>
      </c>
      <c r="D8" s="3" t="s">
        <v>8</v>
      </c>
      <c r="E8" s="21" t="s">
        <v>22</v>
      </c>
    </row>
    <row r="9" spans="1:5" ht="18" customHeight="1" x14ac:dyDescent="0.2">
      <c r="A9" s="34">
        <v>43009</v>
      </c>
      <c r="B9" s="34">
        <v>43039</v>
      </c>
      <c r="C9" s="37" t="s">
        <v>33</v>
      </c>
      <c r="D9" s="30">
        <f>DATEDIF(A9,B9,"m")</f>
        <v>0</v>
      </c>
      <c r="E9" s="31" t="s">
        <v>23</v>
      </c>
    </row>
    <row r="10" spans="1:5" ht="18" customHeight="1" x14ac:dyDescent="0.2">
      <c r="A10" s="34">
        <v>43009</v>
      </c>
      <c r="B10" s="34">
        <v>43040</v>
      </c>
      <c r="C10" s="37" t="s">
        <v>34</v>
      </c>
      <c r="D10" s="30">
        <f>DATEDIF(A10,B10,"m")</f>
        <v>1</v>
      </c>
      <c r="E10" s="31" t="s">
        <v>24</v>
      </c>
    </row>
    <row r="11" spans="1:5" ht="18" customHeight="1" x14ac:dyDescent="0.2">
      <c r="A11" s="34">
        <v>43009</v>
      </c>
      <c r="B11" s="34">
        <v>43373</v>
      </c>
      <c r="C11" s="37" t="s">
        <v>35</v>
      </c>
      <c r="D11" s="30">
        <f>DATEDIF(A11,B11,"m")</f>
        <v>11</v>
      </c>
      <c r="E11" s="32" t="s">
        <v>25</v>
      </c>
    </row>
    <row r="12" spans="1:5" ht="18" customHeight="1" x14ac:dyDescent="0.2">
      <c r="A12" s="34">
        <v>43009</v>
      </c>
      <c r="B12" s="35">
        <v>43373</v>
      </c>
      <c r="C12" s="37" t="s">
        <v>36</v>
      </c>
      <c r="D12" s="30">
        <f>DATEDIF(A12,B12,"y")</f>
        <v>0</v>
      </c>
      <c r="E12" s="32" t="s">
        <v>25</v>
      </c>
    </row>
    <row r="13" spans="1:5" ht="18" customHeight="1" x14ac:dyDescent="0.2">
      <c r="A13" s="34">
        <v>43009</v>
      </c>
      <c r="B13" s="35">
        <v>43374</v>
      </c>
      <c r="C13" s="37" t="s">
        <v>37</v>
      </c>
      <c r="D13" s="30">
        <f>DATEDIF(A13,B13,"y")</f>
        <v>1</v>
      </c>
      <c r="E13" s="33" t="s">
        <v>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workbookViewId="0">
      <selection activeCell="C11" sqref="C11"/>
    </sheetView>
  </sheetViews>
  <sheetFormatPr defaultRowHeight="14.25" x14ac:dyDescent="0.2"/>
  <cols>
    <col min="1" max="1" width="30" customWidth="1"/>
    <col min="2" max="2" width="3.5" customWidth="1"/>
    <col min="3" max="3" width="15.625" customWidth="1"/>
  </cols>
  <sheetData>
    <row r="1" spans="1:3" ht="38.25" customHeight="1" x14ac:dyDescent="0.2">
      <c r="A1" s="38" t="s">
        <v>39</v>
      </c>
      <c r="C1" s="39" t="s">
        <v>38</v>
      </c>
    </row>
    <row r="2" spans="1:3" ht="52.5" customHeight="1" x14ac:dyDescent="0.2">
      <c r="A2" s="40" t="str">
        <f ca="1">TEXT((C2-TODAY()),"000")&amp;" 天"</f>
        <v>095 天</v>
      </c>
      <c r="C2" s="41">
        <v>42894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C24" sqref="C24"/>
    </sheetView>
  </sheetViews>
  <sheetFormatPr defaultRowHeight="14.25" x14ac:dyDescent="0.2"/>
  <cols>
    <col min="1" max="1" width="13.125" customWidth="1"/>
    <col min="2" max="2" width="13.5" customWidth="1"/>
    <col min="3" max="3" width="31.5" customWidth="1"/>
    <col min="4" max="4" width="8.875" customWidth="1"/>
  </cols>
  <sheetData>
    <row r="1" spans="1:4" x14ac:dyDescent="0.2">
      <c r="A1" s="21" t="s">
        <v>9</v>
      </c>
      <c r="B1" s="21" t="s">
        <v>10</v>
      </c>
      <c r="C1" s="23" t="s">
        <v>40</v>
      </c>
      <c r="D1" s="3" t="s">
        <v>41</v>
      </c>
    </row>
    <row r="2" spans="1:4" x14ac:dyDescent="0.2">
      <c r="A2" s="34">
        <v>43363</v>
      </c>
      <c r="B2" s="34">
        <v>43368</v>
      </c>
      <c r="C2" s="37" t="s">
        <v>46</v>
      </c>
      <c r="D2" s="30">
        <f>NETWORKDAYS(A2,B2,A5:A8)</f>
        <v>3</v>
      </c>
    </row>
    <row r="4" spans="1:4" x14ac:dyDescent="0.2">
      <c r="A4" s="42" t="s">
        <v>45</v>
      </c>
      <c r="B4" s="42" t="s">
        <v>44</v>
      </c>
    </row>
    <row r="5" spans="1:4" x14ac:dyDescent="0.2">
      <c r="A5" s="43">
        <v>43367</v>
      </c>
      <c r="B5" s="1" t="s">
        <v>42</v>
      </c>
    </row>
    <row r="6" spans="1:4" x14ac:dyDescent="0.2">
      <c r="A6" s="43">
        <v>43374</v>
      </c>
      <c r="B6" s="1" t="s">
        <v>43</v>
      </c>
    </row>
    <row r="7" spans="1:4" x14ac:dyDescent="0.2">
      <c r="A7" s="43">
        <v>43375</v>
      </c>
      <c r="B7" s="1" t="s">
        <v>43</v>
      </c>
    </row>
    <row r="8" spans="1:4" x14ac:dyDescent="0.2">
      <c r="A8" s="43">
        <v>43376</v>
      </c>
      <c r="B8" s="1" t="s">
        <v>43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24" sqref="C24"/>
    </sheetView>
  </sheetViews>
  <sheetFormatPr defaultRowHeight="14.25" x14ac:dyDescent="0.2"/>
  <cols>
    <col min="1" max="1" width="16.875" customWidth="1"/>
    <col min="2" max="2" width="10" customWidth="1"/>
    <col min="3" max="3" width="24.125" customWidth="1"/>
    <col min="4" max="4" width="21.625" customWidth="1"/>
    <col min="5" max="5" width="13.5" customWidth="1"/>
    <col min="6" max="6" width="9.5" customWidth="1"/>
  </cols>
  <sheetData>
    <row r="1" spans="1:6" x14ac:dyDescent="0.2">
      <c r="A1" s="19" t="s">
        <v>53</v>
      </c>
      <c r="B1" s="46" t="s">
        <v>38</v>
      </c>
    </row>
    <row r="2" spans="1:6" x14ac:dyDescent="0.2">
      <c r="A2" s="20">
        <v>35935</v>
      </c>
      <c r="B2" s="20">
        <v>43239</v>
      </c>
    </row>
    <row r="4" spans="1:6" x14ac:dyDescent="0.2">
      <c r="C4" s="3" t="s">
        <v>0</v>
      </c>
      <c r="D4" s="3" t="s">
        <v>1</v>
      </c>
    </row>
    <row r="5" spans="1:6" x14ac:dyDescent="0.2">
      <c r="C5" s="47" t="s">
        <v>54</v>
      </c>
      <c r="D5" s="26">
        <f>(B2-A2)/365</f>
        <v>20.010958904109589</v>
      </c>
    </row>
    <row r="6" spans="1:6" x14ac:dyDescent="0.2">
      <c r="C6" s="48" t="s">
        <v>55</v>
      </c>
      <c r="D6" s="44">
        <f>DATEDIF(A2,B2,"y")</f>
        <v>19</v>
      </c>
    </row>
    <row r="7" spans="1:6" x14ac:dyDescent="0.2">
      <c r="C7" s="48" t="s">
        <v>56</v>
      </c>
      <c r="D7" s="44">
        <f>YEAR(B2)-YEAR(A2)</f>
        <v>20</v>
      </c>
    </row>
    <row r="11" spans="1:6" ht="18.75" customHeight="1" x14ac:dyDescent="0.2">
      <c r="A11" s="45">
        <v>43240.496793981481</v>
      </c>
    </row>
    <row r="14" spans="1:6" x14ac:dyDescent="0.2">
      <c r="B14" s="3" t="s">
        <v>0</v>
      </c>
      <c r="C14" s="3" t="s">
        <v>1</v>
      </c>
      <c r="E14" s="3" t="s">
        <v>0</v>
      </c>
      <c r="F14" s="3" t="s">
        <v>1</v>
      </c>
    </row>
    <row r="15" spans="1:6" x14ac:dyDescent="0.2">
      <c r="B15" s="25" t="s">
        <v>47</v>
      </c>
      <c r="C15" s="26">
        <f>YEAR(A11)</f>
        <v>2018</v>
      </c>
      <c r="E15" s="25" t="s">
        <v>50</v>
      </c>
      <c r="F15" s="26">
        <f>HOUR(A11)</f>
        <v>11</v>
      </c>
    </row>
    <row r="16" spans="1:6" x14ac:dyDescent="0.2">
      <c r="B16" s="25" t="s">
        <v>48</v>
      </c>
      <c r="C16" s="44">
        <f>MONTH(A11)</f>
        <v>5</v>
      </c>
      <c r="E16" s="24" t="s">
        <v>51</v>
      </c>
      <c r="F16" s="44">
        <f>MINUTE(A11)</f>
        <v>55</v>
      </c>
    </row>
    <row r="17" spans="2:6" x14ac:dyDescent="0.2">
      <c r="B17" s="25" t="s">
        <v>49</v>
      </c>
      <c r="C17" s="44">
        <f>DAY(A11)</f>
        <v>20</v>
      </c>
      <c r="E17" s="24" t="s">
        <v>52</v>
      </c>
      <c r="F17" s="44">
        <f>SECOND(A11)</f>
        <v>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" sqref="D1:E2"/>
    </sheetView>
  </sheetViews>
  <sheetFormatPr defaultRowHeight="14.25" x14ac:dyDescent="0.2"/>
  <cols>
    <col min="1" max="1" width="7.5" customWidth="1"/>
    <col min="2" max="2" width="7.875" customWidth="1"/>
    <col min="3" max="3" width="7.75" customWidth="1"/>
    <col min="4" max="4" width="23.125" customWidth="1"/>
    <col min="5" max="5" width="17.75" customWidth="1"/>
  </cols>
  <sheetData>
    <row r="1" spans="1:5" ht="17.25" customHeight="1" x14ac:dyDescent="0.2">
      <c r="A1" s="19" t="s">
        <v>57</v>
      </c>
      <c r="B1" s="19" t="s">
        <v>58</v>
      </c>
      <c r="C1" s="19" t="s">
        <v>59</v>
      </c>
      <c r="D1" s="49" t="s">
        <v>0</v>
      </c>
      <c r="E1" s="49" t="s">
        <v>60</v>
      </c>
    </row>
    <row r="2" spans="1:5" ht="21" customHeight="1" x14ac:dyDescent="0.2">
      <c r="A2" s="1">
        <v>2019</v>
      </c>
      <c r="B2" s="1">
        <v>11</v>
      </c>
      <c r="C2" s="1">
        <v>11</v>
      </c>
      <c r="D2" s="50" t="s">
        <v>61</v>
      </c>
      <c r="E2" s="51">
        <f>DATE(A2,B2,C2)</f>
        <v>43780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workbookViewId="0">
      <selection sqref="A1:A2"/>
    </sheetView>
  </sheetViews>
  <sheetFormatPr defaultRowHeight="14.25" x14ac:dyDescent="0.2"/>
  <cols>
    <col min="1" max="1" width="11.625" customWidth="1"/>
    <col min="2" max="2" width="10.5" bestFit="1" customWidth="1"/>
    <col min="3" max="3" width="39.375" bestFit="1" customWidth="1"/>
    <col min="4" max="4" width="12" customWidth="1"/>
  </cols>
  <sheetData>
    <row r="1" spans="1:4" ht="18" customHeight="1" x14ac:dyDescent="0.2">
      <c r="A1" s="21" t="s">
        <v>62</v>
      </c>
      <c r="B1" s="21" t="s">
        <v>65</v>
      </c>
      <c r="C1" s="52" t="s">
        <v>0</v>
      </c>
      <c r="D1" s="52" t="s">
        <v>1</v>
      </c>
    </row>
    <row r="2" spans="1:4" ht="18" customHeight="1" x14ac:dyDescent="0.2">
      <c r="A2" s="34">
        <v>43009</v>
      </c>
      <c r="B2" s="57">
        <v>3</v>
      </c>
      <c r="C2" s="53" t="s">
        <v>66</v>
      </c>
      <c r="D2" s="55">
        <f>A2+B2*30</f>
        <v>43099</v>
      </c>
    </row>
    <row r="3" spans="1:4" ht="18" customHeight="1" x14ac:dyDescent="0.2">
      <c r="C3" s="53" t="s">
        <v>67</v>
      </c>
      <c r="D3" s="55">
        <f>DATE(YEAR(A2),MONTH(A2)+B2,DAY(A2))</f>
        <v>43101</v>
      </c>
    </row>
    <row r="4" spans="1:4" ht="18" customHeight="1" x14ac:dyDescent="0.2">
      <c r="C4" s="53" t="s">
        <v>68</v>
      </c>
      <c r="D4" s="55">
        <f>EDATE(A2,B2)</f>
        <v>43101</v>
      </c>
    </row>
    <row r="7" spans="1:4" ht="18" customHeight="1" x14ac:dyDescent="0.2">
      <c r="A7" s="21" t="s">
        <v>62</v>
      </c>
      <c r="B7" s="21" t="s">
        <v>64</v>
      </c>
      <c r="C7" s="52" t="s">
        <v>0</v>
      </c>
      <c r="D7" s="52" t="s">
        <v>1</v>
      </c>
    </row>
    <row r="8" spans="1:4" ht="18" customHeight="1" x14ac:dyDescent="0.2">
      <c r="A8" s="34">
        <v>43009</v>
      </c>
      <c r="B8" s="56">
        <v>7</v>
      </c>
      <c r="C8" s="53" t="s">
        <v>63</v>
      </c>
      <c r="D8" s="55">
        <f>A8+B8</f>
        <v>43016</v>
      </c>
    </row>
    <row r="9" spans="1:4" ht="18" customHeight="1" x14ac:dyDescent="0.2">
      <c r="C9" s="54"/>
    </row>
    <row r="10" spans="1:4" ht="18" customHeight="1" x14ac:dyDescent="0.2">
      <c r="C10" s="54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A2" sqref="A2"/>
    </sheetView>
  </sheetViews>
  <sheetFormatPr defaultRowHeight="14.25" x14ac:dyDescent="0.2"/>
  <cols>
    <col min="1" max="1" width="11" customWidth="1"/>
    <col min="2" max="2" width="19.875" bestFit="1" customWidth="1"/>
    <col min="3" max="3" width="12" customWidth="1"/>
    <col min="4" max="4" width="23.375" customWidth="1"/>
  </cols>
  <sheetData>
    <row r="1" spans="1:4" x14ac:dyDescent="0.2">
      <c r="A1" s="21" t="s">
        <v>45</v>
      </c>
      <c r="B1" s="52" t="s">
        <v>0</v>
      </c>
      <c r="C1" s="52" t="s">
        <v>1</v>
      </c>
      <c r="D1" s="46" t="s">
        <v>69</v>
      </c>
    </row>
    <row r="2" spans="1:4" x14ac:dyDescent="0.2">
      <c r="A2" s="34">
        <v>42799</v>
      </c>
      <c r="B2" s="53" t="s">
        <v>70</v>
      </c>
      <c r="C2" s="55">
        <f>EOMONTH(A2,0)</f>
        <v>42825</v>
      </c>
      <c r="D2" s="2" t="s">
        <v>74</v>
      </c>
    </row>
    <row r="3" spans="1:4" x14ac:dyDescent="0.2">
      <c r="B3" s="53" t="s">
        <v>71</v>
      </c>
      <c r="C3" s="55">
        <f>EOMONTH(A2,1)</f>
        <v>42855</v>
      </c>
      <c r="D3" s="2" t="s">
        <v>73</v>
      </c>
    </row>
    <row r="4" spans="1:4" x14ac:dyDescent="0.2">
      <c r="B4" s="53" t="s">
        <v>72</v>
      </c>
      <c r="C4" s="55">
        <f>EOMONTH(A2,-1)</f>
        <v>42794</v>
      </c>
      <c r="D4" s="2" t="s">
        <v>75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K14"/>
  <sheetViews>
    <sheetView showGridLines="0" workbookViewId="0">
      <selection activeCell="B3" sqref="B3"/>
    </sheetView>
  </sheetViews>
  <sheetFormatPr defaultRowHeight="14.25" x14ac:dyDescent="0.2"/>
  <cols>
    <col min="1" max="1" width="24.375" style="6" customWidth="1"/>
    <col min="2" max="2" width="3.875" style="6" customWidth="1"/>
    <col min="3" max="3" width="9" style="6"/>
    <col min="4" max="4" width="15" style="6" customWidth="1"/>
    <col min="5" max="9" width="9" style="6"/>
    <col min="10" max="10" width="13.625" style="6" customWidth="1"/>
    <col min="11" max="11" width="3.75" style="6" customWidth="1"/>
    <col min="12" max="16384" width="9" style="6"/>
  </cols>
  <sheetData>
    <row r="2" spans="2:11" x14ac:dyDescent="0.2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51" customHeight="1" x14ac:dyDescent="0.65">
      <c r="C3" s="7" t="s">
        <v>2</v>
      </c>
      <c r="D3" s="5"/>
      <c r="F3" s="8" t="s">
        <v>3</v>
      </c>
      <c r="G3" s="5"/>
      <c r="H3" s="5"/>
      <c r="I3" s="5"/>
      <c r="J3" s="5"/>
      <c r="K3" s="5"/>
    </row>
    <row r="4" spans="2:11" ht="6" customHeight="1" x14ac:dyDescent="0.2">
      <c r="B4" s="5"/>
      <c r="C4" s="5"/>
      <c r="D4" s="5"/>
      <c r="E4" s="5"/>
      <c r="F4" s="5"/>
      <c r="G4" s="5"/>
      <c r="H4" s="5"/>
      <c r="I4" s="5"/>
      <c r="J4" s="5"/>
      <c r="K4" s="5"/>
    </row>
    <row r="5" spans="2:11" x14ac:dyDescent="0.2">
      <c r="B5" s="9"/>
      <c r="C5" s="9"/>
      <c r="D5" s="9"/>
      <c r="E5" s="9"/>
      <c r="F5" s="9"/>
      <c r="G5" s="9"/>
      <c r="H5" s="9"/>
      <c r="I5" s="9"/>
      <c r="J5" s="9"/>
      <c r="K5" s="9"/>
    </row>
    <row r="6" spans="2:11" ht="45" x14ac:dyDescent="0.6">
      <c r="B6" s="9"/>
      <c r="C6" s="10" t="s">
        <v>4</v>
      </c>
      <c r="D6" s="10"/>
      <c r="E6" s="10"/>
      <c r="F6" s="10"/>
      <c r="G6" s="10"/>
      <c r="H6" s="10"/>
      <c r="I6" s="10"/>
      <c r="J6" s="10"/>
      <c r="K6" s="9"/>
    </row>
    <row r="7" spans="2:11" s="14" customFormat="1" ht="27" customHeight="1" x14ac:dyDescent="0.2">
      <c r="B7" s="11"/>
      <c r="C7" s="12" t="s">
        <v>5</v>
      </c>
      <c r="D7" s="13"/>
      <c r="E7" s="13"/>
      <c r="F7" s="13"/>
      <c r="G7" s="13"/>
      <c r="H7" s="13"/>
      <c r="I7" s="13"/>
      <c r="J7" s="13"/>
      <c r="K7" s="11"/>
    </row>
    <row r="8" spans="2:11" ht="23.25" x14ac:dyDescent="0.35">
      <c r="B8" s="9"/>
      <c r="C8" s="15"/>
      <c r="D8" s="16"/>
      <c r="E8" s="16"/>
      <c r="F8" s="16"/>
      <c r="G8" s="16"/>
      <c r="H8" s="16"/>
      <c r="I8" s="16"/>
      <c r="J8" s="16"/>
      <c r="K8" s="9"/>
    </row>
    <row r="9" spans="2:11" x14ac:dyDescent="0.2">
      <c r="B9" s="9"/>
      <c r="C9" s="9"/>
      <c r="D9" s="9"/>
      <c r="E9" s="9"/>
      <c r="F9" s="9"/>
      <c r="G9" s="9"/>
      <c r="H9" s="9"/>
      <c r="I9" s="9"/>
      <c r="J9" s="9"/>
      <c r="K9" s="9"/>
    </row>
    <row r="10" spans="2:11" x14ac:dyDescent="0.2"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2:11" x14ac:dyDescent="0.2"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2:11" ht="18" x14ac:dyDescent="0.25">
      <c r="B12" s="9"/>
      <c r="C12" s="17" t="s">
        <v>6</v>
      </c>
      <c r="D12" s="9"/>
      <c r="E12" s="9"/>
      <c r="F12" s="9"/>
      <c r="G12" s="9"/>
      <c r="H12" s="9"/>
      <c r="I12" s="9"/>
      <c r="J12" s="18"/>
      <c r="K12" s="9"/>
    </row>
    <row r="13" spans="2:1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">
      <c r="B14" s="9"/>
      <c r="C14" s="9"/>
      <c r="D14" s="9"/>
      <c r="E14" s="9"/>
      <c r="F14" s="9"/>
      <c r="G14" s="9"/>
      <c r="H14" s="9"/>
      <c r="I14" s="9"/>
      <c r="J14" s="9"/>
      <c r="K14" s="9"/>
    </row>
  </sheetData>
  <sheetProtection algorithmName="SHA-512" hashValue="FgVAA6AWiwGQIAxsEuVhgPaCWCQyIRoYfgqCezTbnZ7zSnl5Y0g1zoSYCYPNfcgl1gGn+E90CQ8zdHV+MHiEHg==" saltValue="mtH6ZHhVrAD6hjF6cVSYNg==" spinCount="100000" sheet="1" objects="1" scenarios="1" selectLockedCells="1" selectUnlockedCells="1"/>
  <mergeCells count="2">
    <mergeCell ref="C6:J6"/>
    <mergeCell ref="C7:J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日期相减</vt:lpstr>
      <vt:lpstr>间隔DATEDIF</vt:lpstr>
      <vt:lpstr>倒计时</vt:lpstr>
      <vt:lpstr>工作日</vt:lpstr>
      <vt:lpstr>提取年月日</vt:lpstr>
      <vt:lpstr>合成日期</vt:lpstr>
      <vt:lpstr>间隔日期</vt:lpstr>
      <vt:lpstr>月末日期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2017-03-04T12:47:51Z</dcterms:created>
  <dcterms:modified xsi:type="dcterms:W3CDTF">2017-03-05T09:25:14Z</dcterms:modified>
</cp:coreProperties>
</file>