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ew-016\Desktop\口行\口行贷款流程\口行贷款流程\"/>
    </mc:Choice>
  </mc:AlternateContent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9" i="1" l="1"/>
  <c r="C9" i="1" s="1"/>
  <c r="B10" i="1"/>
  <c r="E20" i="1"/>
  <c r="B7" i="1"/>
  <c r="C7" i="1" s="1"/>
  <c r="B6" i="1"/>
  <c r="B8" i="1"/>
  <c r="B23" i="1"/>
  <c r="B11" i="1" l="1"/>
  <c r="B5" i="1" s="1"/>
  <c r="B2" i="1" s="1"/>
  <c r="C6" i="1"/>
  <c r="C10" i="1"/>
  <c r="C8" i="1"/>
  <c r="D18" i="1" l="1"/>
  <c r="D15" i="1"/>
  <c r="D19" i="1"/>
  <c r="D17" i="1"/>
  <c r="D20" i="1"/>
  <c r="D21" i="1"/>
  <c r="D22" i="1"/>
  <c r="D16" i="1"/>
  <c r="C23" i="1"/>
</calcChain>
</file>

<file path=xl/sharedStrings.xml><?xml version="1.0" encoding="utf-8"?>
<sst xmlns="http://schemas.openxmlformats.org/spreadsheetml/2006/main" count="25" uniqueCount="24">
  <si>
    <t>应收帐款</t>
    <phoneticPr fontId="3" type="noConversion"/>
  </si>
  <si>
    <t>预付账款</t>
    <phoneticPr fontId="3" type="noConversion"/>
  </si>
  <si>
    <t>应付账款</t>
    <phoneticPr fontId="3" type="noConversion"/>
  </si>
  <si>
    <t>预收账款</t>
    <phoneticPr fontId="3" type="noConversion"/>
  </si>
  <si>
    <t>存货</t>
    <phoneticPr fontId="3" type="noConversion"/>
  </si>
  <si>
    <t>科目</t>
    <phoneticPr fontId="1" type="noConversion"/>
  </si>
  <si>
    <t>应收账款周转次数＝销售收入/平均应收账款余额</t>
    <phoneticPr fontId="1" type="noConversion"/>
  </si>
  <si>
    <t>预收账款周转次数＝销售收入/平均预收账款余额</t>
    <phoneticPr fontId="1" type="noConversion"/>
  </si>
  <si>
    <t>存货周转次数＝销售成本/平均存货余额</t>
    <phoneticPr fontId="1" type="noConversion"/>
  </si>
  <si>
    <t>预付账款周转次数＝销售成本/平均预付账款余额</t>
    <phoneticPr fontId="1" type="noConversion"/>
  </si>
  <si>
    <t>应付账款周转次数＝销售成本/平均应付账款余额</t>
    <phoneticPr fontId="1" type="noConversion"/>
  </si>
  <si>
    <t>产品销售收入</t>
    <phoneticPr fontId="3" type="noConversion"/>
  </si>
  <si>
    <t>产品销售成本</t>
    <phoneticPr fontId="3" type="noConversion"/>
  </si>
  <si>
    <t>营运资金周转次数＝360/(存货周转天数+应收账款周转天数－应付账款周转天数＋预付账款周转天数－预收账款周转天数)</t>
    <phoneticPr fontId="1" type="noConversion"/>
  </si>
  <si>
    <t>营运资金量＝上年度销售收入×(1－上年度销售利润率)×(1＋预计销售收入年增长率)/营运资金周转次数</t>
    <phoneticPr fontId="1" type="noConversion"/>
  </si>
  <si>
    <t>销售利润率</t>
    <phoneticPr fontId="1" type="noConversion"/>
  </si>
  <si>
    <t>他行贷款</t>
    <phoneticPr fontId="1" type="noConversion"/>
  </si>
  <si>
    <t>新增流动资金贷款额度</t>
    <phoneticPr fontId="1" type="noConversion"/>
  </si>
  <si>
    <t>均值</t>
    <phoneticPr fontId="1" type="noConversion"/>
  </si>
  <si>
    <t>利润总额</t>
    <phoneticPr fontId="1" type="noConversion"/>
  </si>
  <si>
    <t>自有资金量</t>
    <phoneticPr fontId="1" type="noConversion"/>
  </si>
  <si>
    <t>2014年度</t>
    <phoneticPr fontId="3" type="noConversion"/>
  </si>
  <si>
    <t>黄色部分填入相应数据</t>
    <phoneticPr fontId="1" type="noConversion"/>
  </si>
  <si>
    <t>2015年度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</si>
</sst>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);[Red]\(#,##0.00\)"/>
    <numFmt numFmtId="177" formatCode="#,##0.00_ "/>
    <numFmt numFmtId="178" formatCode="0.00_ "/>
    <numFmt numFmtId="179" formatCode="0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9">
    <xf numFmtId="0" fontId="0" fillId="0" borderId="0" xfId="0">
      <alignment vertical="center"/>
    </xf>
    <xf numFmtId="176" fontId="2" fillId="0" borderId="1" xfId="1" applyNumberFormat="1" applyFont="1" applyBorder="1" applyAlignment="1">
      <alignment horizontal="center" vertical="center"/>
    </xf>
    <xf numFmtId="176" fontId="2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vertical="center" wrapText="1"/>
    </xf>
    <xf numFmtId="0" fontId="2" fillId="0" borderId="1" xfId="1" applyFont="1" applyFill="1" applyBorder="1" applyAlignment="1">
      <alignment horizontal="right"/>
    </xf>
    <xf numFmtId="10" fontId="0" fillId="0" borderId="1" xfId="0" applyNumberFormat="1" applyBorder="1" applyAlignment="1">
      <alignment horizontal="center" vertical="center"/>
    </xf>
    <xf numFmtId="178" fontId="6" fillId="0" borderId="0" xfId="0" applyNumberFormat="1" applyFont="1">
      <alignment vertical="center"/>
    </xf>
    <xf numFmtId="177" fontId="5" fillId="0" borderId="0" xfId="0" applyNumberFormat="1" applyFont="1" applyBorder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77" fontId="4" fillId="2" borderId="0" xfId="0" applyNumberFormat="1" applyFont="1" applyFill="1">
      <alignment vertical="center"/>
    </xf>
    <xf numFmtId="179" fontId="0" fillId="0" borderId="0" xfId="0" applyNumberFormat="1" applyAlignment="1">
      <alignment horizontal="center" vertical="center"/>
    </xf>
    <xf numFmtId="177" fontId="5" fillId="3" borderId="0" xfId="0" applyNumberFormat="1" applyFont="1" applyFill="1" applyBorder="1">
      <alignment vertical="center"/>
    </xf>
    <xf numFmtId="4" fontId="0" fillId="3" borderId="1" xfId="0" applyNumberFormat="1" applyFill="1" applyBorder="1" applyAlignment="1">
      <alignment horizontal="right"/>
    </xf>
    <xf numFmtId="0" fontId="7" fillId="0" borderId="0" xfId="0" applyFont="1">
      <alignment vertic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3"/>
  <sheetViews>
    <sheetView tabSelected="1" topLeftCell="A10" workbookViewId="0">
      <selection activeCell="C24" sqref="C24"/>
    </sheetView>
  </sheetViews>
  <sheetFormatPr defaultRowHeight="13.5" x14ac:dyDescent="0.15"/>
  <cols>
    <col min="1" max="1" width="41.125" customWidth="1"/>
    <col min="2" max="2" width="23.75" bestFit="1" customWidth="1"/>
    <col min="3" max="3" width="15" bestFit="1" customWidth="1"/>
    <col min="4" max="4" width="16.125" bestFit="1" customWidth="1"/>
  </cols>
  <sheetData>
    <row r="1" spans="1:4" x14ac:dyDescent="0.15">
      <c r="C1" s="18" t="s">
        <v>22</v>
      </c>
    </row>
    <row r="2" spans="1:4" ht="18.75" x14ac:dyDescent="0.15">
      <c r="A2" t="s">
        <v>17</v>
      </c>
      <c r="B2" s="14" t="e">
        <f>B5-B3-B4</f>
        <v>#DIV/0!</v>
      </c>
    </row>
    <row r="3" spans="1:4" ht="18.75" x14ac:dyDescent="0.15">
      <c r="A3" t="s">
        <v>20</v>
      </c>
      <c r="B3" s="14">
        <v>0</v>
      </c>
    </row>
    <row r="4" spans="1:4" ht="18.75" x14ac:dyDescent="0.15">
      <c r="A4" t="s">
        <v>16</v>
      </c>
      <c r="B4" s="16"/>
    </row>
    <row r="5" spans="1:4" ht="40.5" x14ac:dyDescent="0.15">
      <c r="A5" s="6" t="s">
        <v>14</v>
      </c>
      <c r="B5" s="10" t="e">
        <f>B20*(1-B23)*(1+E20)/B11</f>
        <v>#DIV/0!</v>
      </c>
      <c r="C5" s="10"/>
      <c r="D5" t="s">
        <v>16</v>
      </c>
    </row>
    <row r="6" spans="1:4" ht="18.75" x14ac:dyDescent="0.15">
      <c r="A6" t="s">
        <v>8</v>
      </c>
      <c r="B6" s="9" t="e">
        <f>B21*2/(B15+C15)</f>
        <v>#DIV/0!</v>
      </c>
      <c r="C6" s="15" t="e">
        <f>360/B6</f>
        <v>#DIV/0!</v>
      </c>
    </row>
    <row r="7" spans="1:4" ht="18.75" x14ac:dyDescent="0.15">
      <c r="A7" t="s">
        <v>6</v>
      </c>
      <c r="B7" s="9" t="e">
        <f>B20*2/(C16+B16)</f>
        <v>#DIV/0!</v>
      </c>
      <c r="C7" s="15" t="e">
        <f>360/B7</f>
        <v>#DIV/0!</v>
      </c>
    </row>
    <row r="8" spans="1:4" ht="18.75" x14ac:dyDescent="0.15">
      <c r="A8" t="s">
        <v>10</v>
      </c>
      <c r="B8" s="9" t="e">
        <f>B21*2/(C17+B17)</f>
        <v>#DIV/0!</v>
      </c>
      <c r="C8" s="15" t="e">
        <f>360/B8</f>
        <v>#DIV/0!</v>
      </c>
    </row>
    <row r="9" spans="1:4" ht="18.75" x14ac:dyDescent="0.15">
      <c r="A9" t="s">
        <v>7</v>
      </c>
      <c r="B9" s="9" t="e">
        <f>B20*2/(C18+B18)</f>
        <v>#DIV/0!</v>
      </c>
      <c r="C9" s="15" t="e">
        <f t="shared" ref="C9:C10" si="0">360/B9</f>
        <v>#DIV/0!</v>
      </c>
    </row>
    <row r="10" spans="1:4" ht="18.75" x14ac:dyDescent="0.15">
      <c r="A10" t="s">
        <v>9</v>
      </c>
      <c r="B10" s="9" t="e">
        <f>B21*2/(C19+B19)</f>
        <v>#DIV/0!</v>
      </c>
      <c r="C10" s="15" t="e">
        <f t="shared" si="0"/>
        <v>#DIV/0!</v>
      </c>
    </row>
    <row r="11" spans="1:4" ht="40.5" x14ac:dyDescent="0.15">
      <c r="A11" s="6" t="s">
        <v>13</v>
      </c>
      <c r="B11" s="9" t="e">
        <f>360/(360/B6+360/B7-360/B8-360/B9+360/B10)</f>
        <v>#DIV/0!</v>
      </c>
    </row>
    <row r="14" spans="1:4" ht="14.25" x14ac:dyDescent="0.15">
      <c r="A14" s="3" t="s">
        <v>5</v>
      </c>
      <c r="B14" s="2" t="s">
        <v>23</v>
      </c>
      <c r="C14" s="1" t="s">
        <v>21</v>
      </c>
      <c r="D14" s="12" t="s">
        <v>18</v>
      </c>
    </row>
    <row r="15" spans="1:4" ht="14.25" x14ac:dyDescent="0.15">
      <c r="A15" s="4" t="s">
        <v>4</v>
      </c>
      <c r="B15" s="17"/>
      <c r="C15" s="17"/>
      <c r="D15" s="11">
        <f>(B15+C15)/2</f>
        <v>0</v>
      </c>
    </row>
    <row r="16" spans="1:4" ht="14.25" x14ac:dyDescent="0.15">
      <c r="A16" s="4" t="s">
        <v>0</v>
      </c>
      <c r="B16" s="17"/>
      <c r="C16" s="17"/>
      <c r="D16" s="11">
        <f>(C16+B16)/2</f>
        <v>0</v>
      </c>
    </row>
    <row r="17" spans="1:5" ht="14.25" x14ac:dyDescent="0.15">
      <c r="A17" s="4" t="s">
        <v>2</v>
      </c>
      <c r="B17" s="17"/>
      <c r="C17" s="17"/>
      <c r="D17" s="11">
        <f>(C17+B17)/2</f>
        <v>0</v>
      </c>
    </row>
    <row r="18" spans="1:5" ht="14.25" x14ac:dyDescent="0.15">
      <c r="A18" s="4" t="s">
        <v>3</v>
      </c>
      <c r="B18" s="17"/>
      <c r="C18" s="17"/>
      <c r="D18" s="11">
        <f>(C18+B18)/2</f>
        <v>0</v>
      </c>
    </row>
    <row r="19" spans="1:5" ht="14.25" x14ac:dyDescent="0.15">
      <c r="A19" s="4" t="s">
        <v>1</v>
      </c>
      <c r="B19" s="17"/>
      <c r="C19" s="17"/>
      <c r="D19" s="11">
        <f>(C19+B19)/2</f>
        <v>0</v>
      </c>
    </row>
    <row r="20" spans="1:5" x14ac:dyDescent="0.15">
      <c r="A20" s="5" t="s">
        <v>11</v>
      </c>
      <c r="B20" s="17"/>
      <c r="C20" s="17"/>
      <c r="D20" s="11">
        <f t="shared" ref="D20:D21" si="1">(B20+C20)/2</f>
        <v>0</v>
      </c>
      <c r="E20" s="13" t="e">
        <f>(B20-C20)/C20</f>
        <v>#DIV/0!</v>
      </c>
    </row>
    <row r="21" spans="1:5" x14ac:dyDescent="0.15">
      <c r="A21" s="5" t="s">
        <v>12</v>
      </c>
      <c r="B21" s="17"/>
      <c r="C21" s="17"/>
      <c r="D21" s="11">
        <f t="shared" si="1"/>
        <v>0</v>
      </c>
    </row>
    <row r="22" spans="1:5" ht="14.25" x14ac:dyDescent="0.15">
      <c r="A22" s="7" t="s">
        <v>19</v>
      </c>
      <c r="B22" s="17"/>
      <c r="C22" s="17"/>
      <c r="D22" s="11">
        <f>(B22+C22)/2</f>
        <v>0</v>
      </c>
    </row>
    <row r="23" spans="1:5" ht="14.25" x14ac:dyDescent="0.15">
      <c r="A23" s="7" t="s">
        <v>15</v>
      </c>
      <c r="B23" s="8" t="e">
        <f>B22/B20</f>
        <v>#DIV/0!</v>
      </c>
      <c r="C23" s="8" t="e">
        <f>C22/C20</f>
        <v>#DIV/0!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new-016</cp:lastModifiedBy>
  <dcterms:created xsi:type="dcterms:W3CDTF">2006-09-13T11:21:51Z</dcterms:created>
  <dcterms:modified xsi:type="dcterms:W3CDTF">2016-03-11T03:29:31Z</dcterms:modified>
</cp:coreProperties>
</file>