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50" windowHeight="7730"/>
  </bookViews>
  <sheets>
    <sheet name="7-22" sheetId="1" r:id="rId1"/>
    <sheet name="8-20" sheetId="2" r:id="rId2"/>
    <sheet name="9-1" sheetId="3" r:id="rId3"/>
  </sheets>
  <calcPr calcId="144525"/>
</workbook>
</file>

<file path=xl/sharedStrings.xml><?xml version="1.0" encoding="utf-8"?>
<sst xmlns="http://schemas.openxmlformats.org/spreadsheetml/2006/main" count="93" uniqueCount="53">
  <si>
    <t>Plot 1</t>
  </si>
  <si>
    <t>Plot 2</t>
  </si>
  <si>
    <t>Plot1</t>
  </si>
  <si>
    <t>Time</t>
  </si>
  <si>
    <t>Precipitation Amount</t>
  </si>
  <si>
    <t>Precipitation 18O</t>
  </si>
  <si>
    <t>Interflow amount</t>
  </si>
  <si>
    <t>Interflow isotope</t>
  </si>
  <si>
    <t>Underflow amount (mm)</t>
  </si>
  <si>
    <t>Underflow Isotpe</t>
  </si>
  <si>
    <t>Underflow amount</t>
  </si>
  <si>
    <t>Soil water content at shallow soil</t>
  </si>
  <si>
    <t>Soil water content at deep soil</t>
  </si>
  <si>
    <t>IR of bulk shallow soil water</t>
  </si>
  <si>
    <t>IR of bulk deep soil water</t>
  </si>
  <si>
    <t>IR of mobile shallow soil water</t>
  </si>
  <si>
    <t>IR of mobile deep soil water</t>
  </si>
  <si>
    <t>7/22/14:00</t>
  </si>
  <si>
    <t>7/22/15:00</t>
  </si>
  <si>
    <t>7/22/16:00</t>
  </si>
  <si>
    <t>7/22/17:00</t>
  </si>
  <si>
    <t>7/22/18:00</t>
  </si>
  <si>
    <t>7/22/19:00</t>
  </si>
  <si>
    <t>7/22/20:00</t>
  </si>
  <si>
    <t>7/22/21:00</t>
  </si>
  <si>
    <t>7/22/22:00</t>
  </si>
  <si>
    <t>7/22/23:00</t>
  </si>
  <si>
    <t>7/23/0:00</t>
  </si>
  <si>
    <t>7/23/1:00</t>
  </si>
  <si>
    <t>IR of shallow soil water</t>
  </si>
  <si>
    <t>2012/9/1/1:00:00</t>
  </si>
  <si>
    <t>2012/9/1/2:00:00</t>
  </si>
  <si>
    <t>2012/9/1/3:00:00</t>
  </si>
  <si>
    <t>2012/9/1/4:00:00</t>
  </si>
  <si>
    <t>2012/9/1/5:00:00</t>
  </si>
  <si>
    <t>2012/9/1/6:00:00</t>
  </si>
  <si>
    <t>2012/9/1/7:00:00</t>
  </si>
  <si>
    <t>2012/9/1/8:00:00</t>
  </si>
  <si>
    <t>2012/9/1/9:00:00</t>
  </si>
  <si>
    <t>2012/9/1/10:00:00</t>
  </si>
  <si>
    <t>2012/9/1/11:00:00</t>
  </si>
  <si>
    <t>2012/9/1/12:00:00</t>
  </si>
  <si>
    <t>2012/9/1/13:00:00</t>
  </si>
  <si>
    <t>2012/9/1/14:00:00</t>
  </si>
  <si>
    <t>2012/9/1/15:00:00</t>
  </si>
  <si>
    <t>2012/9/1/16:00:00</t>
  </si>
  <si>
    <t>2012/9/1/17:00:00</t>
  </si>
  <si>
    <t>2012/9/1/18:00:00</t>
  </si>
  <si>
    <t>2012/9/1/19:00:00</t>
  </si>
  <si>
    <t>2012/9/1/20:00:00</t>
  </si>
  <si>
    <t>2012/9/1/21:00:00</t>
  </si>
  <si>
    <t>2012/9/1/22:00:00</t>
  </si>
  <si>
    <t>2012/9/1/23:00:00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</si>
</sst>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;@"/>
    <numFmt numFmtId="177" formatCode="0.000_ "/>
    <numFmt numFmtId="178" formatCode="0.00_ "/>
    <numFmt numFmtId="179" formatCode="m/d\ h:mm"/>
  </numFmts>
  <fonts count="23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2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22" fillId="13" borderId="2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Fill="1" applyAlignment="1"/>
    <xf numFmtId="0" fontId="1" fillId="0" borderId="0" xfId="0" applyFont="1" applyFill="1" applyAlignment="1"/>
    <xf numFmtId="177" fontId="1" fillId="0" borderId="0" xfId="0" applyNumberFormat="1" applyFon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22" fontId="0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177" fontId="0" fillId="0" borderId="0" xfId="0" applyNumberFormat="1" applyFont="1" applyFill="1" applyBorder="1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vertical="center" wrapText="1"/>
    </xf>
    <xf numFmtId="179" fontId="2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abSelected="1" topLeftCell="J1" workbookViewId="0">
      <selection activeCell="V14" sqref="V14"/>
    </sheetView>
  </sheetViews>
  <sheetFormatPr defaultColWidth="9" defaultRowHeight="14"/>
  <cols>
    <col min="1" max="1" width="11.6363636363636" customWidth="1"/>
    <col min="3" max="3" width="10.3636363636364"/>
    <col min="5" max="5" width="12.8181818181818"/>
    <col min="6" max="6" width="14"/>
    <col min="7" max="7" width="14" style="14"/>
    <col min="8" max="8" width="11.7272727272727"/>
    <col min="11" max="11" width="9.54545454545454"/>
    <col min="13" max="13" width="9.54545454545454"/>
    <col min="14" max="14" width="7.18181818181818" customWidth="1"/>
    <col min="15" max="15" width="11.4545454545455" customWidth="1"/>
    <col min="16" max="16" width="12.1818181818182" customWidth="1"/>
    <col min="17" max="17" width="12.8181818181818"/>
  </cols>
  <sheetData>
    <row r="1" spans="5:20">
      <c r="E1" s="7" t="s">
        <v>0</v>
      </c>
      <c r="F1" s="7"/>
      <c r="G1" s="15"/>
      <c r="H1" s="7"/>
      <c r="J1" s="7" t="s">
        <v>1</v>
      </c>
      <c r="K1" s="7"/>
      <c r="L1" s="7"/>
      <c r="M1" s="7"/>
      <c r="O1" s="7" t="s">
        <v>2</v>
      </c>
      <c r="P1" s="7"/>
      <c r="Q1" s="7"/>
      <c r="R1" s="7"/>
      <c r="S1" s="7"/>
      <c r="T1" s="7"/>
    </row>
    <row r="2" ht="70" spans="1:20">
      <c r="A2" t="s">
        <v>3</v>
      </c>
      <c r="B2" s="8" t="s">
        <v>4</v>
      </c>
      <c r="C2" s="8" t="s">
        <v>5</v>
      </c>
      <c r="E2" s="8" t="s">
        <v>6</v>
      </c>
      <c r="F2" s="8" t="s">
        <v>7</v>
      </c>
      <c r="G2" s="16" t="s">
        <v>8</v>
      </c>
      <c r="H2" s="8" t="s">
        <v>9</v>
      </c>
      <c r="J2" s="8" t="s">
        <v>6</v>
      </c>
      <c r="K2" s="8" t="s">
        <v>7</v>
      </c>
      <c r="L2" s="8" t="s">
        <v>10</v>
      </c>
      <c r="M2" s="8" t="s">
        <v>9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16</v>
      </c>
    </row>
    <row r="3" ht="15" spans="1:19">
      <c r="A3" s="17" t="s">
        <v>17</v>
      </c>
      <c r="B3" s="10">
        <v>4.7</v>
      </c>
      <c r="C3" s="18">
        <v>-11.22321975</v>
      </c>
      <c r="E3" s="18">
        <v>0</v>
      </c>
      <c r="F3" s="18"/>
      <c r="G3" s="18">
        <v>0</v>
      </c>
      <c r="H3" s="18"/>
      <c r="J3" s="18">
        <v>0</v>
      </c>
      <c r="K3" s="18"/>
      <c r="L3" s="13">
        <v>0.06315</v>
      </c>
      <c r="M3" s="20"/>
      <c r="O3" s="13">
        <v>0.313995</v>
      </c>
      <c r="P3" s="13">
        <v>0.378893</v>
      </c>
      <c r="Q3">
        <v>-9.36</v>
      </c>
      <c r="R3">
        <v>-10.85</v>
      </c>
      <c r="S3">
        <v>-9.07</v>
      </c>
    </row>
    <row r="4" ht="15" spans="1:16">
      <c r="A4" s="17" t="s">
        <v>18</v>
      </c>
      <c r="B4" s="10">
        <v>14.9</v>
      </c>
      <c r="C4" s="18">
        <v>-13.1</v>
      </c>
      <c r="E4" s="12">
        <v>0.28513432835821</v>
      </c>
      <c r="F4" s="19">
        <v>-9.75</v>
      </c>
      <c r="G4" s="18">
        <v>0.43719061065166</v>
      </c>
      <c r="H4" s="19">
        <v>-9.7603</v>
      </c>
      <c r="J4" s="18">
        <v>0.16224</v>
      </c>
      <c r="K4" s="20">
        <v>-9.91</v>
      </c>
      <c r="L4" s="13">
        <v>0.17163</v>
      </c>
      <c r="M4" s="19">
        <v>-10.04367</v>
      </c>
      <c r="O4" s="13">
        <v>0.335066</v>
      </c>
      <c r="P4" s="13">
        <v>0.401212</v>
      </c>
    </row>
    <row r="5" ht="15" spans="1:20">
      <c r="A5" s="17" t="s">
        <v>19</v>
      </c>
      <c r="B5" s="10">
        <v>3.3</v>
      </c>
      <c r="C5" s="18">
        <v>-13.34</v>
      </c>
      <c r="E5" s="12">
        <v>0.398</v>
      </c>
      <c r="F5" s="20">
        <v>-8.9960444</v>
      </c>
      <c r="G5" s="18">
        <v>1.06038964563997</v>
      </c>
      <c r="H5" s="19">
        <v>-9.101</v>
      </c>
      <c r="J5" s="18">
        <v>0.224</v>
      </c>
      <c r="K5" s="20">
        <v>-9.29967</v>
      </c>
      <c r="L5" s="13">
        <v>0.45044</v>
      </c>
      <c r="M5" s="20">
        <v>-9.81504</v>
      </c>
      <c r="O5" s="13">
        <v>0.33014</v>
      </c>
      <c r="P5" s="13">
        <v>0.414948</v>
      </c>
      <c r="S5">
        <v>-9.5221</v>
      </c>
      <c r="T5">
        <v>-10.21019</v>
      </c>
    </row>
    <row r="6" ht="15" spans="1:18">
      <c r="A6" s="17" t="s">
        <v>20</v>
      </c>
      <c r="B6" s="10">
        <v>0.4</v>
      </c>
      <c r="C6" s="18">
        <v>-12.81486895</v>
      </c>
      <c r="E6" s="12">
        <v>0.424852125693161</v>
      </c>
      <c r="F6" s="20">
        <v>-8.6059646</v>
      </c>
      <c r="G6" s="18">
        <v>1.31370002671173</v>
      </c>
      <c r="H6" s="20">
        <v>-9.0474934</v>
      </c>
      <c r="J6" s="18">
        <v>0.34363</v>
      </c>
      <c r="K6" s="20">
        <v>-8.90383</v>
      </c>
      <c r="L6" s="13">
        <v>0.59791</v>
      </c>
      <c r="M6" s="20">
        <v>-9.46623</v>
      </c>
      <c r="O6" s="13">
        <v>0.325125</v>
      </c>
      <c r="P6" s="13">
        <v>0.410163</v>
      </c>
      <c r="Q6">
        <v>-11.72</v>
      </c>
      <c r="R6">
        <v>-11.32</v>
      </c>
    </row>
    <row r="7" ht="15" spans="1:19">
      <c r="A7" s="17" t="s">
        <v>21</v>
      </c>
      <c r="B7" s="10">
        <v>0.1</v>
      </c>
      <c r="C7" s="20">
        <v>-10.3504919</v>
      </c>
      <c r="E7" s="12">
        <v>0.252202776101388</v>
      </c>
      <c r="F7" s="20">
        <v>-8.6187059</v>
      </c>
      <c r="G7" s="18">
        <v>1.27097580933153</v>
      </c>
      <c r="H7" s="20">
        <v>-8.8207594</v>
      </c>
      <c r="J7" s="18">
        <v>0.15686</v>
      </c>
      <c r="K7" s="20">
        <v>-8.77743</v>
      </c>
      <c r="L7" s="13">
        <v>0.36201</v>
      </c>
      <c r="M7" s="20">
        <v>-8.99299</v>
      </c>
      <c r="O7" s="13">
        <v>0.322181</v>
      </c>
      <c r="P7" s="13">
        <v>0.404689</v>
      </c>
      <c r="Q7">
        <v>-11.67</v>
      </c>
      <c r="R7">
        <v>-11.34</v>
      </c>
      <c r="S7">
        <v>-9.61972</v>
      </c>
    </row>
    <row r="8" ht="15" spans="1:16">
      <c r="A8" s="17" t="s">
        <v>22</v>
      </c>
      <c r="B8" s="10">
        <v>0</v>
      </c>
      <c r="C8" s="10"/>
      <c r="E8" s="12">
        <v>0.174868189806678</v>
      </c>
      <c r="F8" s="20">
        <v>-8.4971735</v>
      </c>
      <c r="G8" s="18">
        <v>1.15157483287976</v>
      </c>
      <c r="H8" s="20">
        <v>-8.724151</v>
      </c>
      <c r="J8" s="18">
        <v>0.11134</v>
      </c>
      <c r="K8" s="20">
        <v>-8.78625</v>
      </c>
      <c r="L8" s="13">
        <v>0.21268</v>
      </c>
      <c r="M8" s="20">
        <v>-8.65496</v>
      </c>
      <c r="O8" s="13">
        <v>0.321103</v>
      </c>
      <c r="P8" s="13">
        <v>0.401411</v>
      </c>
    </row>
    <row r="9" ht="15" spans="1:20">
      <c r="A9" s="17" t="s">
        <v>23</v>
      </c>
      <c r="B9" s="10">
        <v>0</v>
      </c>
      <c r="C9" s="10"/>
      <c r="E9" s="12">
        <v>0.127876376988984</v>
      </c>
      <c r="F9" s="20">
        <v>-8.5344173</v>
      </c>
      <c r="G9" s="18">
        <v>1.05846178979565</v>
      </c>
      <c r="H9" s="20">
        <v>-8.6305</v>
      </c>
      <c r="J9" s="18">
        <v>0.08876</v>
      </c>
      <c r="K9" s="20">
        <v>-8.77156</v>
      </c>
      <c r="L9" s="13">
        <v>0.1791</v>
      </c>
      <c r="M9" s="20">
        <v>-8.77352</v>
      </c>
      <c r="O9" s="13">
        <v>0.320291</v>
      </c>
      <c r="P9" s="13">
        <v>0.400242</v>
      </c>
      <c r="Q9">
        <v>-11.65</v>
      </c>
      <c r="R9">
        <v>-11.45</v>
      </c>
      <c r="S9">
        <v>-9.55587</v>
      </c>
      <c r="T9">
        <v>-10.3564</v>
      </c>
    </row>
    <row r="10" ht="15" spans="1:16">
      <c r="A10" s="17" t="s">
        <v>24</v>
      </c>
      <c r="B10" s="10">
        <v>0</v>
      </c>
      <c r="C10" s="10"/>
      <c r="E10" s="12">
        <v>0.0960579243765085</v>
      </c>
      <c r="F10" s="20">
        <v>-8.5814621</v>
      </c>
      <c r="G10" s="18">
        <v>0.979941872326972</v>
      </c>
      <c r="H10" s="20">
        <v>-8.6194214</v>
      </c>
      <c r="J10" s="18">
        <v>0.07211</v>
      </c>
      <c r="K10" s="20">
        <v>-8.60989</v>
      </c>
      <c r="L10" s="13">
        <v>0.13627</v>
      </c>
      <c r="M10" s="20">
        <v>-8.71865</v>
      </c>
      <c r="O10" s="13">
        <v>0.319749</v>
      </c>
      <c r="P10" s="13">
        <v>0.399263</v>
      </c>
    </row>
    <row r="11" ht="15" spans="1:18">
      <c r="A11" s="17" t="s">
        <v>25</v>
      </c>
      <c r="B11" s="10">
        <v>0</v>
      </c>
      <c r="C11" s="10"/>
      <c r="E11" s="12">
        <v>0.0729383017715333</v>
      </c>
      <c r="F11" s="20">
        <v>-8.6089259</v>
      </c>
      <c r="G11" s="18">
        <v>0.93147179404444</v>
      </c>
      <c r="H11" s="20">
        <v>-8.6350897</v>
      </c>
      <c r="J11" s="18">
        <v>0.06247</v>
      </c>
      <c r="K11" s="20"/>
      <c r="L11" s="13">
        <v>0.106</v>
      </c>
      <c r="M11" s="20">
        <v>-8.78135</v>
      </c>
      <c r="O11" s="13">
        <v>0.319478</v>
      </c>
      <c r="P11" s="13">
        <v>0.398279</v>
      </c>
      <c r="Q11">
        <v>-11.86</v>
      </c>
      <c r="R11">
        <v>-11.5</v>
      </c>
    </row>
    <row r="12" ht="15" spans="1:16">
      <c r="A12" s="17" t="s">
        <v>26</v>
      </c>
      <c r="B12" s="10">
        <v>0</v>
      </c>
      <c r="C12" s="10"/>
      <c r="E12" s="12">
        <v>0.0551416256157635</v>
      </c>
      <c r="F12" s="18">
        <v>-8.502</v>
      </c>
      <c r="G12" s="18">
        <v>0.81</v>
      </c>
      <c r="H12" s="18">
        <v>-8.48</v>
      </c>
      <c r="J12" s="18">
        <v>0.0575</v>
      </c>
      <c r="K12">
        <v>-8.73773</v>
      </c>
      <c r="L12" s="13">
        <v>0.0825</v>
      </c>
      <c r="M12" s="19">
        <v>-8.96918</v>
      </c>
      <c r="O12" s="13">
        <v>0.319206</v>
      </c>
      <c r="P12" s="13">
        <v>0.397488</v>
      </c>
    </row>
    <row r="13" ht="15" spans="1:16">
      <c r="A13" s="17" t="s">
        <v>27</v>
      </c>
      <c r="B13" s="10">
        <v>0</v>
      </c>
      <c r="C13" s="10"/>
      <c r="E13" s="12">
        <v>0.0390877346137058</v>
      </c>
      <c r="F13" s="20">
        <v>-8.4037045</v>
      </c>
      <c r="G13" s="18">
        <v>0.765617993273543</v>
      </c>
      <c r="H13" s="20">
        <v>-8.3859115</v>
      </c>
      <c r="J13" s="18">
        <v>0.05471</v>
      </c>
      <c r="K13" s="20"/>
      <c r="L13" s="13">
        <v>0.06907</v>
      </c>
      <c r="O13" s="13">
        <v>0.318934</v>
      </c>
      <c r="P13" s="13">
        <v>0.396893</v>
      </c>
    </row>
    <row r="14" ht="15" spans="1:16">
      <c r="A14" s="17" t="s">
        <v>28</v>
      </c>
      <c r="B14" s="10">
        <v>0</v>
      </c>
      <c r="C14" s="10"/>
      <c r="E14" s="12">
        <v>0.0347750865051903</v>
      </c>
      <c r="F14" s="18">
        <v>-8.35</v>
      </c>
      <c r="G14" s="18">
        <v>0.708867459396753</v>
      </c>
      <c r="H14" s="18">
        <v>-8.33</v>
      </c>
      <c r="J14" s="18">
        <v>0.04</v>
      </c>
      <c r="K14" s="18"/>
      <c r="L14" s="13">
        <v>0.05</v>
      </c>
      <c r="O14" s="13">
        <v>0.318662</v>
      </c>
      <c r="P14" s="13">
        <v>0.395898</v>
      </c>
    </row>
    <row r="15" spans="6:20">
      <c r="F15">
        <f>AVERAGE(F4:F14)</f>
        <v>-8.67712710909091</v>
      </c>
      <c r="H15">
        <f>AVERAGE(H4:H14)</f>
        <v>-8.77587512727273</v>
      </c>
      <c r="Q15">
        <f t="shared" ref="Q15:T15" si="0">AVERAGE(Q3:Q14)</f>
        <v>-11.252</v>
      </c>
      <c r="R15">
        <f t="shared" si="0"/>
        <v>-11.292</v>
      </c>
      <c r="S15">
        <f t="shared" si="0"/>
        <v>-9.4419225</v>
      </c>
      <c r="T15">
        <f t="shared" si="0"/>
        <v>-10.283295</v>
      </c>
    </row>
    <row r="16" spans="6:20">
      <c r="F16">
        <f>STDEV(F4:F14)</f>
        <v>0.392458377638242</v>
      </c>
      <c r="H16">
        <f>STDEV(H4:H14)</f>
        <v>0.407076843589026</v>
      </c>
      <c r="Q16">
        <f t="shared" ref="Q16:T16" si="1">STDEV(Q3:Q14)</f>
        <v>1.0608345771137</v>
      </c>
      <c r="R16">
        <f t="shared" si="1"/>
        <v>0.25820534463872</v>
      </c>
      <c r="S16">
        <f t="shared" si="1"/>
        <v>0.251230811058277</v>
      </c>
      <c r="T16">
        <f t="shared" si="1"/>
        <v>0.103386082477285</v>
      </c>
    </row>
  </sheetData>
  <mergeCells count="3">
    <mergeCell ref="E1:H1"/>
    <mergeCell ref="J1:M1"/>
    <mergeCell ref="O1:T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opLeftCell="I8" workbookViewId="0">
      <selection activeCell="Q22" sqref="Q22:Q23"/>
    </sheetView>
  </sheetViews>
  <sheetFormatPr defaultColWidth="9" defaultRowHeight="14"/>
  <cols>
    <col min="1" max="1" width="15.7272727272727" customWidth="1"/>
    <col min="8" max="8" width="14"/>
    <col min="9" max="9" width="12.8181818181818"/>
  </cols>
  <sheetData>
    <row r="1" spans="5:13">
      <c r="E1" s="7" t="s">
        <v>0</v>
      </c>
      <c r="F1" s="7"/>
      <c r="G1" s="7"/>
      <c r="H1" s="7"/>
      <c r="J1" s="7" t="s">
        <v>1</v>
      </c>
      <c r="K1" s="7"/>
      <c r="L1" s="7"/>
      <c r="M1" s="7"/>
    </row>
    <row r="2" ht="84" spans="1:20">
      <c r="A2" t="s">
        <v>3</v>
      </c>
      <c r="B2" s="8" t="s">
        <v>4</v>
      </c>
      <c r="C2" s="8" t="s">
        <v>5</v>
      </c>
      <c r="E2" s="8" t="s">
        <v>6</v>
      </c>
      <c r="F2" s="8" t="s">
        <v>7</v>
      </c>
      <c r="G2" s="8" t="s">
        <v>10</v>
      </c>
      <c r="H2" s="8" t="s">
        <v>9</v>
      </c>
      <c r="J2" s="8" t="s">
        <v>6</v>
      </c>
      <c r="K2" s="8" t="s">
        <v>7</v>
      </c>
      <c r="L2" s="8" t="s">
        <v>10</v>
      </c>
      <c r="M2" s="8" t="s">
        <v>9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16</v>
      </c>
    </row>
    <row r="3" ht="15" spans="1:18">
      <c r="A3" s="9">
        <v>41141.2083333333</v>
      </c>
      <c r="B3" s="10">
        <v>11.3</v>
      </c>
      <c r="C3" s="11">
        <v>-14.242486</v>
      </c>
      <c r="G3" s="8">
        <v>0.15</v>
      </c>
      <c r="H3" s="10"/>
      <c r="O3" s="13">
        <v>0.251208</v>
      </c>
      <c r="P3" s="13">
        <v>0.322</v>
      </c>
      <c r="Q3">
        <v>-8.18</v>
      </c>
      <c r="R3">
        <v>-11.45</v>
      </c>
    </row>
    <row r="4" ht="15" spans="1:16">
      <c r="A4" s="9">
        <v>41141.25</v>
      </c>
      <c r="B4" s="10">
        <v>20.1</v>
      </c>
      <c r="C4" s="11">
        <v>-15.769837</v>
      </c>
      <c r="G4" s="12">
        <v>0.205132450331126</v>
      </c>
      <c r="H4" s="11">
        <v>-11.582511</v>
      </c>
      <c r="O4" s="13">
        <v>0.275762</v>
      </c>
      <c r="P4" s="13">
        <v>0.328</v>
      </c>
    </row>
    <row r="5" ht="15" spans="1:16">
      <c r="A5" s="9">
        <v>41141.2916666666</v>
      </c>
      <c r="B5" s="10">
        <v>3.2</v>
      </c>
      <c r="C5" s="11">
        <v>-14.56737</v>
      </c>
      <c r="G5" s="12">
        <v>0.287535694</v>
      </c>
      <c r="H5" s="11">
        <v>-11.0003775</v>
      </c>
      <c r="O5" s="13">
        <v>0.302142</v>
      </c>
      <c r="P5" s="13">
        <v>0.334</v>
      </c>
    </row>
    <row r="6" ht="15" spans="1:16">
      <c r="A6" s="9">
        <v>41141.3333333333</v>
      </c>
      <c r="B6" s="10">
        <v>6.4</v>
      </c>
      <c r="C6" s="11">
        <v>-15.752008</v>
      </c>
      <c r="G6" s="12">
        <v>0.97032040475</v>
      </c>
      <c r="H6" s="11">
        <v>-11.3785155</v>
      </c>
      <c r="O6" s="13">
        <v>0.324859</v>
      </c>
      <c r="P6" s="13">
        <v>0.343</v>
      </c>
    </row>
    <row r="7" ht="15" spans="1:16">
      <c r="A7" s="9">
        <v>41141.375</v>
      </c>
      <c r="B7" s="10">
        <v>6.2</v>
      </c>
      <c r="C7" s="11">
        <v>-17.88207825</v>
      </c>
      <c r="G7" s="12">
        <v>1.5538089825</v>
      </c>
      <c r="H7" s="11">
        <v>-11.7277956</v>
      </c>
      <c r="O7" s="13">
        <v>0.329616</v>
      </c>
      <c r="P7" s="13">
        <v>0.354</v>
      </c>
    </row>
    <row r="8" ht="15" spans="1:16">
      <c r="A8" s="9">
        <v>41141.4166666667</v>
      </c>
      <c r="B8" s="10">
        <v>7.3</v>
      </c>
      <c r="C8" s="11">
        <v>-16.67267775</v>
      </c>
      <c r="G8" s="12">
        <v>1.97995786525</v>
      </c>
      <c r="H8" s="11">
        <v>-11.8690998</v>
      </c>
      <c r="O8" s="13">
        <v>0.33014</v>
      </c>
      <c r="P8" s="13">
        <v>0.367</v>
      </c>
    </row>
    <row r="9" ht="15" spans="1:16">
      <c r="A9" s="9">
        <v>41141.4583333333</v>
      </c>
      <c r="B9" s="10">
        <v>1.2</v>
      </c>
      <c r="C9" s="11">
        <v>-13.56151725</v>
      </c>
      <c r="G9" s="12">
        <v>2.25142537725</v>
      </c>
      <c r="H9" s="11">
        <v>-11.8123791</v>
      </c>
      <c r="O9" s="13">
        <v>0.325657</v>
      </c>
      <c r="P9" s="13">
        <v>0.384</v>
      </c>
    </row>
    <row r="10" ht="15" spans="1:16">
      <c r="A10" s="9">
        <v>41141.5</v>
      </c>
      <c r="B10" s="10">
        <v>0.2</v>
      </c>
      <c r="C10" s="11"/>
      <c r="G10" s="12">
        <v>1.60457334075</v>
      </c>
      <c r="H10" s="11">
        <v>-11.0342109</v>
      </c>
      <c r="O10" s="13">
        <v>0.320562</v>
      </c>
      <c r="P10" s="13">
        <v>0.397</v>
      </c>
    </row>
    <row r="11" ht="15" spans="1:18">
      <c r="A11" s="9">
        <v>41141.5416666666</v>
      </c>
      <c r="B11" s="10">
        <v>0</v>
      </c>
      <c r="C11" s="11"/>
      <c r="G11" s="12">
        <v>0.84665078475</v>
      </c>
      <c r="H11" s="11">
        <v>-10.5694992</v>
      </c>
      <c r="O11" s="13">
        <v>0.316475</v>
      </c>
      <c r="P11" s="13">
        <v>0.408</v>
      </c>
      <c r="Q11">
        <v>-12.56</v>
      </c>
      <c r="R11">
        <v>-12.91</v>
      </c>
    </row>
    <row r="12" ht="15" spans="1:16">
      <c r="A12" s="9">
        <v>41141.5833333333</v>
      </c>
      <c r="B12" s="10">
        <v>0</v>
      </c>
      <c r="C12" s="11"/>
      <c r="G12" s="12">
        <v>0.558485857</v>
      </c>
      <c r="H12" s="11">
        <v>-10.2908712</v>
      </c>
      <c r="O12" s="13">
        <v>0.316475</v>
      </c>
      <c r="P12" s="13">
        <v>0.413</v>
      </c>
    </row>
    <row r="13" ht="15" spans="1:16">
      <c r="A13" s="9">
        <v>41141.625</v>
      </c>
      <c r="B13" s="10">
        <v>0</v>
      </c>
      <c r="C13" s="11"/>
      <c r="G13" s="12">
        <v>0.3743927125</v>
      </c>
      <c r="H13" s="11">
        <v>-9.9545274</v>
      </c>
      <c r="O13" s="13">
        <v>0.316475</v>
      </c>
      <c r="P13" s="13">
        <v>0.417</v>
      </c>
    </row>
    <row r="14" ht="15" spans="1:16">
      <c r="A14" s="9">
        <v>41141.6666666667</v>
      </c>
      <c r="B14" s="10">
        <v>0</v>
      </c>
      <c r="C14" s="11"/>
      <c r="G14" s="12">
        <v>0.23102248395</v>
      </c>
      <c r="H14" s="11">
        <v>-9.8082477</v>
      </c>
      <c r="O14" s="13">
        <v>0.315925</v>
      </c>
      <c r="P14" s="13">
        <v>0.42</v>
      </c>
    </row>
    <row r="15" ht="15" spans="1:16">
      <c r="A15" s="9">
        <v>41141.7083333333</v>
      </c>
      <c r="B15" s="10">
        <v>0</v>
      </c>
      <c r="C15" s="11"/>
      <c r="G15" s="12">
        <v>0.1492219917</v>
      </c>
      <c r="H15" s="11">
        <v>-9.6938112</v>
      </c>
      <c r="O15" s="13">
        <v>0.315375</v>
      </c>
      <c r="P15" s="13">
        <v>0.423</v>
      </c>
    </row>
    <row r="16" ht="15" spans="1:16">
      <c r="A16" s="9">
        <v>41141.75</v>
      </c>
      <c r="B16" s="10">
        <v>0</v>
      </c>
      <c r="C16" s="11"/>
      <c r="G16" s="12">
        <v>0.091217501575</v>
      </c>
      <c r="H16" s="10"/>
      <c r="O16" s="13">
        <v>0.315375</v>
      </c>
      <c r="P16" s="13">
        <v>0.425</v>
      </c>
    </row>
    <row r="17" ht="15" spans="1:16">
      <c r="A17" s="9">
        <v>41141.7916666666</v>
      </c>
      <c r="B17" s="10">
        <v>0</v>
      </c>
      <c r="C17" s="11"/>
      <c r="G17" s="12">
        <v>0.069125420475</v>
      </c>
      <c r="H17" s="10"/>
      <c r="O17" s="13">
        <v>0.315099</v>
      </c>
      <c r="P17" s="13">
        <v>0.426</v>
      </c>
    </row>
    <row r="18" ht="15" spans="1:16">
      <c r="A18" s="9">
        <v>41141.8333333333</v>
      </c>
      <c r="B18" s="10">
        <v>0</v>
      </c>
      <c r="C18" s="11"/>
      <c r="G18" s="12">
        <v>0.062031047875</v>
      </c>
      <c r="H18" s="10"/>
      <c r="O18" s="13">
        <v>0.315099</v>
      </c>
      <c r="P18" s="13">
        <v>0.427</v>
      </c>
    </row>
    <row r="19" ht="15" spans="1:16">
      <c r="A19" s="9">
        <v>41141.875</v>
      </c>
      <c r="B19" s="10">
        <v>0</v>
      </c>
      <c r="C19" s="11"/>
      <c r="G19" s="12">
        <v>0.0501919051</v>
      </c>
      <c r="H19" s="10"/>
      <c r="O19" s="13">
        <v>0.314824</v>
      </c>
      <c r="P19" s="13">
        <v>0.428</v>
      </c>
    </row>
    <row r="20" ht="15" spans="1:16">
      <c r="A20" s="9">
        <v>41141.9166666667</v>
      </c>
      <c r="B20" s="10">
        <v>0</v>
      </c>
      <c r="C20" s="11"/>
      <c r="G20" s="12">
        <v>0.0437101185</v>
      </c>
      <c r="H20" s="10"/>
      <c r="O20" s="13">
        <v>0.313995</v>
      </c>
      <c r="P20" s="13">
        <v>0.428</v>
      </c>
    </row>
    <row r="21" ht="15" spans="1:16">
      <c r="A21" s="9">
        <v>41141.9583333333</v>
      </c>
      <c r="B21" s="10">
        <v>0</v>
      </c>
      <c r="C21" s="11"/>
      <c r="G21" s="12">
        <v>0.029218009475</v>
      </c>
      <c r="H21" s="10"/>
      <c r="O21" s="13">
        <v>0.313441</v>
      </c>
      <c r="P21" s="13">
        <v>0.428</v>
      </c>
    </row>
    <row r="22" spans="8:18">
      <c r="H22">
        <f>AVERAGE(H3:H21)</f>
        <v>-10.893487175</v>
      </c>
      <c r="Q22">
        <f>AVERAGE(Q3:Q21)</f>
        <v>-10.37</v>
      </c>
      <c r="R22">
        <f>AVERAGE(R3:R21)</f>
        <v>-12.18</v>
      </c>
    </row>
    <row r="23" spans="8:18">
      <c r="H23">
        <f>STDEV((H3:H21))</f>
        <v>0.809051901423699</v>
      </c>
      <c r="Q23">
        <f>STDEV((Q3:Q21))</f>
        <v>3.09712770159708</v>
      </c>
      <c r="R23">
        <f>STDEV((R3:R21))</f>
        <v>1.03237590053236</v>
      </c>
    </row>
  </sheetData>
  <mergeCells count="2">
    <mergeCell ref="E1:H1"/>
    <mergeCell ref="J1:M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topLeftCell="I2" workbookViewId="0">
      <selection activeCell="R25" sqref="R3:R25"/>
    </sheetView>
  </sheetViews>
  <sheetFormatPr defaultColWidth="9" defaultRowHeight="13"/>
  <cols>
    <col min="1" max="1" width="15.5454545454545" style="1" customWidth="1"/>
    <col min="2" max="7" width="9" style="1"/>
    <col min="8" max="8" width="12.8181818181818" style="1"/>
    <col min="9" max="11" width="9" style="1"/>
    <col min="12" max="13" width="11.7272727272727" style="1"/>
    <col min="14" max="19" width="9" style="1"/>
    <col min="20" max="20" width="9.72727272727273" style="1"/>
    <col min="21" max="16384" width="9" style="1"/>
  </cols>
  <sheetData>
    <row r="1" spans="5:13">
      <c r="E1" s="2" t="s">
        <v>0</v>
      </c>
      <c r="F1" s="2"/>
      <c r="G1" s="2"/>
      <c r="H1" s="2"/>
      <c r="J1" s="2" t="s">
        <v>1</v>
      </c>
      <c r="K1" s="2"/>
      <c r="L1" s="2"/>
      <c r="M1" s="2"/>
    </row>
    <row r="2" ht="52" spans="1:20">
      <c r="A2" s="1" t="s">
        <v>3</v>
      </c>
      <c r="B2" s="3" t="s">
        <v>4</v>
      </c>
      <c r="C2" s="3" t="s">
        <v>5</v>
      </c>
      <c r="E2" s="3" t="s">
        <v>6</v>
      </c>
      <c r="F2" s="3" t="s">
        <v>7</v>
      </c>
      <c r="G2" s="3" t="s">
        <v>10</v>
      </c>
      <c r="H2" s="3" t="s">
        <v>9</v>
      </c>
      <c r="J2" s="3" t="s">
        <v>6</v>
      </c>
      <c r="K2" s="3" t="s">
        <v>7</v>
      </c>
      <c r="L2" s="3" t="s">
        <v>10</v>
      </c>
      <c r="M2" s="3" t="s">
        <v>9</v>
      </c>
      <c r="O2" s="3" t="s">
        <v>11</v>
      </c>
      <c r="P2" s="3" t="s">
        <v>12</v>
      </c>
      <c r="Q2" s="3" t="s">
        <v>29</v>
      </c>
      <c r="R2" s="3" t="s">
        <v>14</v>
      </c>
      <c r="S2" s="3" t="s">
        <v>15</v>
      </c>
      <c r="T2" s="3" t="s">
        <v>16</v>
      </c>
    </row>
    <row r="3" spans="1:18">
      <c r="A3" s="4" t="s">
        <v>30</v>
      </c>
      <c r="B3" s="5">
        <v>0.7</v>
      </c>
      <c r="C3" s="1">
        <v>-11.22</v>
      </c>
      <c r="G3" s="1">
        <v>0</v>
      </c>
      <c r="L3" s="6">
        <v>0.0075</v>
      </c>
      <c r="O3" s="1">
        <v>0.309</v>
      </c>
      <c r="P3" s="1">
        <v>0.365817</v>
      </c>
      <c r="Q3" s="1">
        <v>-8.721</v>
      </c>
      <c r="R3" s="1">
        <v>-10.47</v>
      </c>
    </row>
    <row r="4" spans="1:16">
      <c r="A4" s="4" t="s">
        <v>31</v>
      </c>
      <c r="B4" s="5">
        <v>1.1</v>
      </c>
      <c r="C4" s="1">
        <v>-11.22</v>
      </c>
      <c r="G4" s="1">
        <v>0.037</v>
      </c>
      <c r="L4" s="6">
        <v>0.01</v>
      </c>
      <c r="O4" s="1">
        <v>0.311</v>
      </c>
      <c r="P4" s="1">
        <v>0.366045</v>
      </c>
    </row>
    <row r="5" spans="1:16">
      <c r="A5" s="4" t="s">
        <v>32</v>
      </c>
      <c r="B5" s="5">
        <v>0.9</v>
      </c>
      <c r="C5" s="1">
        <v>-11.22</v>
      </c>
      <c r="G5" s="1">
        <v>0.0346</v>
      </c>
      <c r="L5" s="6">
        <v>0.0125</v>
      </c>
      <c r="O5" s="1">
        <v>0.311</v>
      </c>
      <c r="P5" s="1">
        <v>0.365361</v>
      </c>
    </row>
    <row r="6" spans="1:16">
      <c r="A6" s="4" t="s">
        <v>33</v>
      </c>
      <c r="B6" s="5">
        <v>0.2</v>
      </c>
      <c r="C6" s="1">
        <v>-11.22</v>
      </c>
      <c r="G6" s="1">
        <v>0.0677</v>
      </c>
      <c r="L6" s="6">
        <v>0.0191646191646192</v>
      </c>
      <c r="O6" s="1">
        <v>0.311</v>
      </c>
      <c r="P6" s="1">
        <v>0.365817</v>
      </c>
    </row>
    <row r="7" spans="1:16">
      <c r="A7" s="4" t="s">
        <v>34</v>
      </c>
      <c r="B7" s="5">
        <v>0.1</v>
      </c>
      <c r="C7" s="1">
        <v>-11.22</v>
      </c>
      <c r="G7" s="1">
        <v>0.1288</v>
      </c>
      <c r="L7" s="6">
        <v>0.0175</v>
      </c>
      <c r="O7" s="1">
        <v>0.312</v>
      </c>
      <c r="P7" s="1">
        <v>0.366045</v>
      </c>
    </row>
    <row r="8" spans="1:16">
      <c r="A8" s="4" t="s">
        <v>35</v>
      </c>
      <c r="B8" s="5">
        <v>0.2</v>
      </c>
      <c r="C8" s="1">
        <v>-11.22</v>
      </c>
      <c r="G8" s="1">
        <v>0.1461</v>
      </c>
      <c r="L8" s="6">
        <v>0.0169</v>
      </c>
      <c r="O8" s="1">
        <v>0.312</v>
      </c>
      <c r="P8" s="1">
        <v>0.367633</v>
      </c>
    </row>
    <row r="9" spans="1:16">
      <c r="A9" s="4" t="s">
        <v>36</v>
      </c>
      <c r="B9" s="5">
        <v>0.9</v>
      </c>
      <c r="C9" s="1">
        <v>-11.22</v>
      </c>
      <c r="G9" s="1">
        <v>0.1335</v>
      </c>
      <c r="L9" s="6">
        <v>0.0165</v>
      </c>
      <c r="O9" s="1">
        <v>0.313</v>
      </c>
      <c r="P9" s="1">
        <v>0.368085</v>
      </c>
    </row>
    <row r="10" ht="14" spans="1:16">
      <c r="A10" s="4" t="s">
        <v>37</v>
      </c>
      <c r="B10" s="5">
        <v>0.2</v>
      </c>
      <c r="C10" s="1">
        <v>-11.22</v>
      </c>
      <c r="G10" s="1">
        <v>0.1378</v>
      </c>
      <c r="H10" s="1">
        <v>-8.5</v>
      </c>
      <c r="L10" s="6">
        <v>0.0163522012578616</v>
      </c>
      <c r="M10"/>
      <c r="O10" s="1">
        <v>0.313</v>
      </c>
      <c r="P10" s="1">
        <v>0.369211</v>
      </c>
    </row>
    <row r="11" ht="14" spans="1:20">
      <c r="A11" s="4" t="s">
        <v>38</v>
      </c>
      <c r="B11" s="5">
        <v>1</v>
      </c>
      <c r="C11" s="1">
        <v>-11.44</v>
      </c>
      <c r="G11" s="1">
        <v>0.1661</v>
      </c>
      <c r="H11" s="1">
        <v>-8.552</v>
      </c>
      <c r="L11" s="6">
        <v>0</v>
      </c>
      <c r="M11"/>
      <c r="O11" s="1">
        <v>0.315</v>
      </c>
      <c r="P11" s="1">
        <v>0.370108</v>
      </c>
      <c r="S11" s="1">
        <v>-7.41</v>
      </c>
      <c r="T11" s="1">
        <v>-10.52273</v>
      </c>
    </row>
    <row r="12" ht="14" spans="1:20">
      <c r="A12" s="4" t="s">
        <v>39</v>
      </c>
      <c r="B12" s="5">
        <v>2.2</v>
      </c>
      <c r="C12" s="1">
        <v>-11.18</v>
      </c>
      <c r="G12" s="1">
        <v>0.3314</v>
      </c>
      <c r="H12" s="1">
        <v>-8.39</v>
      </c>
      <c r="L12" s="6">
        <v>0.0175719649561952</v>
      </c>
      <c r="M12"/>
      <c r="O12" s="1">
        <v>0.319</v>
      </c>
      <c r="P12" s="1">
        <v>0.37803</v>
      </c>
      <c r="S12"/>
      <c r="T12"/>
    </row>
    <row r="13" ht="14" spans="1:20">
      <c r="A13" s="4" t="s">
        <v>40</v>
      </c>
      <c r="B13" s="5">
        <v>2.7</v>
      </c>
      <c r="C13" s="1">
        <v>-12.02</v>
      </c>
      <c r="G13" s="1">
        <v>0.7734</v>
      </c>
      <c r="H13" s="1">
        <v>-8.62</v>
      </c>
      <c r="L13" s="6">
        <v>0.020406976744186</v>
      </c>
      <c r="M13"/>
      <c r="O13" s="1">
        <v>0.328</v>
      </c>
      <c r="P13" s="1">
        <v>0.3888</v>
      </c>
      <c r="S13" s="1">
        <v>-8.73</v>
      </c>
      <c r="T13" s="1">
        <v>-10.76756</v>
      </c>
    </row>
    <row r="14" ht="14" spans="1:20">
      <c r="A14" s="4" t="s">
        <v>41</v>
      </c>
      <c r="B14" s="5">
        <v>1.8</v>
      </c>
      <c r="C14" s="1">
        <v>-12.32</v>
      </c>
      <c r="G14" s="1">
        <v>1.005</v>
      </c>
      <c r="H14" s="1">
        <v>-8.706</v>
      </c>
      <c r="L14" s="6">
        <v>0.0384657534246575</v>
      </c>
      <c r="M14"/>
      <c r="O14" s="1">
        <v>0.331</v>
      </c>
      <c r="P14" s="1">
        <v>0.39126</v>
      </c>
      <c r="S14"/>
      <c r="T14"/>
    </row>
    <row r="15" spans="1:20">
      <c r="A15" s="4" t="s">
        <v>42</v>
      </c>
      <c r="B15" s="5">
        <v>2.4</v>
      </c>
      <c r="C15" s="1">
        <v>-13.18</v>
      </c>
      <c r="G15" s="1">
        <v>1.233</v>
      </c>
      <c r="H15" s="1">
        <v>-9.02</v>
      </c>
      <c r="L15" s="6">
        <v>0.05616</v>
      </c>
      <c r="M15" s="5">
        <v>-8.0416998</v>
      </c>
      <c r="O15" s="1">
        <v>0.334</v>
      </c>
      <c r="P15" s="1">
        <v>0.391871</v>
      </c>
      <c r="S15" s="1">
        <v>-8.73</v>
      </c>
      <c r="T15" s="1">
        <v>-11.11745</v>
      </c>
    </row>
    <row r="16" ht="14" spans="1:20">
      <c r="A16" s="4" t="s">
        <v>43</v>
      </c>
      <c r="B16" s="5">
        <v>0.7</v>
      </c>
      <c r="C16" s="1">
        <v>-14.04</v>
      </c>
      <c r="G16" s="1">
        <v>1.387</v>
      </c>
      <c r="H16" s="1">
        <v>-8.91</v>
      </c>
      <c r="L16" s="6">
        <v>0.0651810584958217</v>
      </c>
      <c r="M16" s="5">
        <v>-8.2339113</v>
      </c>
      <c r="O16" s="1">
        <v>0.335</v>
      </c>
      <c r="P16" s="1">
        <v>0.391667</v>
      </c>
      <c r="S16"/>
      <c r="T16"/>
    </row>
    <row r="17" spans="1:20">
      <c r="A17" s="4" t="s">
        <v>44</v>
      </c>
      <c r="B17" s="5">
        <v>1.7</v>
      </c>
      <c r="C17" s="1">
        <v>-14.57</v>
      </c>
      <c r="G17" s="1">
        <v>1.174</v>
      </c>
      <c r="H17" s="1">
        <v>-9.16</v>
      </c>
      <c r="L17" s="6">
        <v>0.073125</v>
      </c>
      <c r="M17" s="5">
        <v>-8.3275528</v>
      </c>
      <c r="O17" s="1">
        <v>0.336</v>
      </c>
      <c r="P17" s="1">
        <v>0.39248</v>
      </c>
      <c r="S17" s="1">
        <v>-8.61</v>
      </c>
      <c r="T17" s="1">
        <v>-11.00198</v>
      </c>
    </row>
    <row r="18" spans="1:16">
      <c r="A18" s="4" t="s">
        <v>45</v>
      </c>
      <c r="B18" s="5">
        <v>1.4</v>
      </c>
      <c r="C18" s="1">
        <v>-15.25</v>
      </c>
      <c r="G18" s="1">
        <v>1.36</v>
      </c>
      <c r="H18" s="1">
        <v>-9.26</v>
      </c>
      <c r="L18" s="6">
        <v>0.0904639175257732</v>
      </c>
      <c r="M18" s="5">
        <v>-8.8213885</v>
      </c>
      <c r="O18" s="1">
        <v>0.337</v>
      </c>
      <c r="P18" s="1">
        <v>0.391056</v>
      </c>
    </row>
    <row r="19" spans="1:16">
      <c r="A19" s="4" t="s">
        <v>46</v>
      </c>
      <c r="B19" s="1">
        <v>0</v>
      </c>
      <c r="C19" s="1">
        <v>-15.25</v>
      </c>
      <c r="G19" s="1">
        <v>1.344</v>
      </c>
      <c r="H19" s="1">
        <v>-9.36</v>
      </c>
      <c r="L19" s="6">
        <v>0.11232</v>
      </c>
      <c r="M19" s="5">
        <v>-8.8785591</v>
      </c>
      <c r="O19" s="1">
        <v>0.33</v>
      </c>
      <c r="P19" s="1">
        <v>0.386521</v>
      </c>
    </row>
    <row r="20" spans="1:16">
      <c r="A20" s="4" t="s">
        <v>47</v>
      </c>
      <c r="B20" s="1">
        <v>0</v>
      </c>
      <c r="C20" s="1">
        <v>-15.25</v>
      </c>
      <c r="G20" s="1">
        <v>0.983</v>
      </c>
      <c r="H20" s="1">
        <v>-9.15</v>
      </c>
      <c r="L20" s="6">
        <v>0.114369501466276</v>
      </c>
      <c r="M20" s="5">
        <v>-8.9268584</v>
      </c>
      <c r="O20" s="1">
        <v>0.326</v>
      </c>
      <c r="P20" s="1">
        <v>0.385477</v>
      </c>
    </row>
    <row r="21" spans="1:16">
      <c r="A21" s="4" t="s">
        <v>48</v>
      </c>
      <c r="B21" s="1">
        <v>0</v>
      </c>
      <c r="C21" s="1">
        <v>-15.25</v>
      </c>
      <c r="G21" s="1">
        <v>0.798</v>
      </c>
      <c r="H21" s="1">
        <v>-9.518</v>
      </c>
      <c r="L21" s="6">
        <v>0.100891060649612</v>
      </c>
      <c r="M21" s="5">
        <v>-8.9022159</v>
      </c>
      <c r="O21" s="1">
        <v>0.324</v>
      </c>
      <c r="P21" s="1">
        <v>0.381677</v>
      </c>
    </row>
    <row r="22" spans="1:16">
      <c r="A22" s="4" t="s">
        <v>49</v>
      </c>
      <c r="B22" s="1">
        <v>0</v>
      </c>
      <c r="C22" s="1">
        <v>-15.25</v>
      </c>
      <c r="G22" s="1">
        <v>0.648</v>
      </c>
      <c r="H22" s="1">
        <v>-9.125</v>
      </c>
      <c r="L22" s="6">
        <v>0.088748419721871</v>
      </c>
      <c r="M22" s="5">
        <v>-8.8805305</v>
      </c>
      <c r="O22" s="1">
        <v>0.324</v>
      </c>
      <c r="P22" s="1">
        <v>0.381251</v>
      </c>
    </row>
    <row r="23" spans="1:16">
      <c r="A23" s="4" t="s">
        <v>50</v>
      </c>
      <c r="B23" s="1">
        <v>0</v>
      </c>
      <c r="C23" s="1">
        <v>-15.25</v>
      </c>
      <c r="G23" s="1">
        <v>0.534</v>
      </c>
      <c r="H23" s="1">
        <v>-9.046</v>
      </c>
      <c r="L23" s="6">
        <v>0.0793668739400791</v>
      </c>
      <c r="M23" s="5">
        <v>-8.9229156</v>
      </c>
      <c r="O23" s="1">
        <v>0.324</v>
      </c>
      <c r="P23" s="1">
        <v>0.381038</v>
      </c>
    </row>
    <row r="24" spans="1:16">
      <c r="A24" s="4" t="s">
        <v>51</v>
      </c>
      <c r="B24" s="1">
        <v>0</v>
      </c>
      <c r="C24" s="1">
        <v>-15.25</v>
      </c>
      <c r="G24" s="1">
        <v>0.39</v>
      </c>
      <c r="H24" s="1">
        <v>-9.06</v>
      </c>
      <c r="L24" s="6">
        <v>0.0727209944751381</v>
      </c>
      <c r="M24" s="5">
        <v>-8.9</v>
      </c>
      <c r="O24" s="1">
        <v>0.324</v>
      </c>
      <c r="P24" s="1">
        <v>0.380611</v>
      </c>
    </row>
    <row r="25" spans="1:18">
      <c r="A25" s="4" t="s">
        <v>52</v>
      </c>
      <c r="B25" s="1">
        <v>0</v>
      </c>
      <c r="C25" s="1">
        <v>-15.25</v>
      </c>
      <c r="G25" s="1">
        <v>0.272</v>
      </c>
      <c r="H25" s="1">
        <v>-9.08</v>
      </c>
      <c r="L25" s="6">
        <v>0.0686552567237164</v>
      </c>
      <c r="M25" s="5">
        <v>-8.8381454</v>
      </c>
      <c r="O25" s="1">
        <v>0.324</v>
      </c>
      <c r="P25" s="1">
        <v>0.380184</v>
      </c>
      <c r="Q25" s="1">
        <v>-10.28</v>
      </c>
      <c r="R25" s="1">
        <v>-11.37</v>
      </c>
    </row>
    <row r="26" ht="14" spans="1:20">
      <c r="A26" s="4"/>
      <c r="G26" s="6"/>
      <c r="H26">
        <f>AVERAGE(H3:H25)</f>
        <v>-8.9660625</v>
      </c>
      <c r="M26">
        <f>AVERAGE(M7:M25)</f>
        <v>-8.69761611818182</v>
      </c>
      <c r="Q26">
        <f t="shared" ref="Q26:T26" si="0">AVERAGE(Q3:Q25)</f>
        <v>-9.5005</v>
      </c>
      <c r="R26">
        <f t="shared" si="0"/>
        <v>-10.92</v>
      </c>
      <c r="S26">
        <f t="shared" si="0"/>
        <v>-8.37</v>
      </c>
      <c r="T26">
        <f t="shared" si="0"/>
        <v>-10.85243</v>
      </c>
    </row>
    <row r="27" ht="14" spans="8:20">
      <c r="H27">
        <f>STDEV((H3:H25))</f>
        <v>0.325071985617545</v>
      </c>
      <c r="M27">
        <f>STDEV((M7:M25))</f>
        <v>0.327046408976007</v>
      </c>
      <c r="Q27">
        <f t="shared" ref="Q27:T27" si="1">STDEV((Q3:Q25))</f>
        <v>1.10237947186983</v>
      </c>
      <c r="R27">
        <f t="shared" si="1"/>
        <v>0.636396103067892</v>
      </c>
      <c r="S27">
        <f t="shared" si="1"/>
        <v>0.642495136168361</v>
      </c>
      <c r="T27">
        <f t="shared" si="1"/>
        <v>0.263632199474951</v>
      </c>
    </row>
  </sheetData>
  <mergeCells count="2">
    <mergeCell ref="E1:H1"/>
    <mergeCell ref="J1:M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7-22</vt:lpstr>
      <vt:lpstr>8-20</vt:lpstr>
      <vt:lpstr>9-1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2020-06-22T14:22:00Z</dcterms:created>
  <dcterms:modified xsi:type="dcterms:W3CDTF">2021-12-29T09:51:15Z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77D9949DD5D2424EB4B1DC733A08138C</vt:lpwstr>
  </property>
</Properties>
</file>