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25" yWindow="105" windowWidth="18015" windowHeight="9735" activeTab="3"/>
  </bookViews>
  <sheets>
    <sheet name="1" sheetId="1" r:id="rId1"/>
    <sheet name="2" sheetId="2" r:id="rId2"/>
    <sheet name="3" sheetId="3" r:id="rId3"/>
    <sheet name="7" sheetId="4" r:id="rId4"/>
  </sheets>
  <calcPr calcId="145621"/>
</workbook>
</file>

<file path=xl/calcChain.xml><?xml version="1.0" encoding="utf-8"?>
<calcChain xmlns="http://schemas.openxmlformats.org/spreadsheetml/2006/main">
  <c r="AG2" i="3" l="1"/>
  <c r="Z3" i="2"/>
  <c r="Z4" i="2"/>
  <c r="Z5" i="2"/>
  <c r="Z2" i="2"/>
  <c r="W3" i="1" l="1"/>
  <c r="W4" i="1"/>
  <c r="W5" i="1"/>
  <c r="W6" i="1"/>
  <c r="W7" i="1"/>
  <c r="W8" i="1"/>
  <c r="W9" i="1"/>
  <c r="W10" i="1"/>
  <c r="W11" i="1"/>
  <c r="W12" i="1"/>
  <c r="W13" i="1"/>
  <c r="W2" i="1"/>
</calcChain>
</file>

<file path=xl/sharedStrings.xml><?xml version="1.0" encoding="utf-8"?>
<sst xmlns="http://schemas.openxmlformats.org/spreadsheetml/2006/main" count="393" uniqueCount="244">
  <si>
    <t>姓名</t>
  </si>
  <si>
    <t>魏芸芸</t>
  </si>
  <si>
    <t>徐记波</t>
  </si>
  <si>
    <t>徐世伟</t>
  </si>
  <si>
    <t>杨玉兴</t>
  </si>
  <si>
    <t>杨元敏</t>
  </si>
  <si>
    <t>仪孝佩</t>
  </si>
  <si>
    <t>于振</t>
  </si>
  <si>
    <t>张红</t>
  </si>
  <si>
    <t>张雪</t>
  </si>
  <si>
    <t>张哲</t>
  </si>
  <si>
    <t>周震</t>
  </si>
  <si>
    <t>庄晓雪</t>
  </si>
  <si>
    <t>宗明超</t>
  </si>
  <si>
    <t>性别</t>
  </si>
  <si>
    <t>女</t>
  </si>
  <si>
    <t>男</t>
  </si>
  <si>
    <t>出生日期</t>
  </si>
  <si>
    <t>民族</t>
  </si>
  <si>
    <t>汉</t>
  </si>
  <si>
    <t>身份证号码</t>
  </si>
  <si>
    <t>372901199009262843</t>
  </si>
  <si>
    <t>370982199108021013</t>
  </si>
  <si>
    <t>370683199104261212</t>
  </si>
  <si>
    <t>370921198904045414</t>
  </si>
  <si>
    <t>370982198901095013</t>
  </si>
  <si>
    <t>37292919940312121X</t>
  </si>
  <si>
    <t>372922198902127916</t>
  </si>
  <si>
    <t>370281199103101845</t>
  </si>
  <si>
    <t>370303198712026029</t>
  </si>
  <si>
    <t>370902198810211574</t>
  </si>
  <si>
    <t>370402199904021613</t>
  </si>
  <si>
    <t>371122199112134943</t>
  </si>
  <si>
    <t>37048119900603563X</t>
  </si>
  <si>
    <t>户籍地址</t>
  </si>
  <si>
    <t>山东省菏泽市牡丹区沙土镇沙土行政村魏庄071号</t>
  </si>
  <si>
    <t>山东省新泰市泉沟镇徐家塘子村中心路6排3号</t>
  </si>
  <si>
    <t>山东省莱州市金仓街道徐家村147号</t>
  </si>
  <si>
    <t>山东省宁阳县葛石镇乱石村西村83号</t>
  </si>
  <si>
    <t>山东省新泰市东都镇沈村东路13号</t>
  </si>
  <si>
    <t>山东省鄄城县箕山镇仪楼行政村仪楼村606号</t>
  </si>
  <si>
    <t>山东省曹县邵庄镇王集行政村王集村146号</t>
  </si>
  <si>
    <t>山东省胶州市胶东镇大麻湾一村377号</t>
  </si>
  <si>
    <t>山东省淄博市张店区中埠镇铁冶村2组125号</t>
  </si>
  <si>
    <t>山东省泰安市泰山区青云庵小区2号楼2单元503室</t>
  </si>
  <si>
    <t>山东省枣庄市市中区胜利西路59号院2号楼3单元102室</t>
  </si>
  <si>
    <t>山东省莒县峤山镇庄家洪沟村178号</t>
  </si>
  <si>
    <t>山东省枣庄市薛城区临城街道办事处北二村621号啤酒厂宿舍1号楼1单元301室</t>
  </si>
  <si>
    <t>手机号</t>
  </si>
  <si>
    <t>13696367158</t>
  </si>
  <si>
    <t>18369420130</t>
  </si>
  <si>
    <t>18754565348</t>
  </si>
  <si>
    <t>18556873166</t>
  </si>
  <si>
    <t>19005489185</t>
  </si>
  <si>
    <t>18753035870</t>
  </si>
  <si>
    <t>15153000046</t>
  </si>
  <si>
    <t>18639632563</t>
  </si>
  <si>
    <t>15269352296</t>
  </si>
  <si>
    <t>15264830444</t>
  </si>
  <si>
    <t>17695769227</t>
  </si>
  <si>
    <t>18658027886</t>
  </si>
  <si>
    <t>18763276099</t>
  </si>
  <si>
    <t>代偿金额</t>
  </si>
  <si>
    <t>剩余未还本金</t>
    <phoneticPr fontId="4" type="noConversion"/>
  </si>
  <si>
    <t>资金占用费</t>
    <phoneticPr fontId="4" type="noConversion"/>
  </si>
  <si>
    <t>剩余未还担保费</t>
    <phoneticPr fontId="4" type="noConversion"/>
  </si>
  <si>
    <t>合同签订日期</t>
  </si>
  <si>
    <t>原始债权人（资金方）</t>
  </si>
  <si>
    <t>众安助贷2</t>
  </si>
  <si>
    <t>兴业消金</t>
  </si>
  <si>
    <t>合同编号</t>
  </si>
  <si>
    <t>LOANJDOPP239494853221203175006UE</t>
  </si>
  <si>
    <t>221215012081200206I1D8BJZNCW</t>
  </si>
  <si>
    <t>230122012081200206QJ2P5YLQM8</t>
  </si>
  <si>
    <t>221208012081200206GIIV4IF6DC</t>
  </si>
  <si>
    <t>221216012081200106I9RCLK7RPC</t>
  </si>
  <si>
    <t>221215012081200206I1YVFHSMWW</t>
  </si>
  <si>
    <t>221210012081200106H0EMGI7W1S</t>
  </si>
  <si>
    <t>230211012081200106V0TBM4HKW0</t>
  </si>
  <si>
    <t>230203012081200106T83Y6W1PMO</t>
  </si>
  <si>
    <t>221213012081200206HLGKQQQI2O</t>
  </si>
  <si>
    <t>230128012081200206RV3C4B785C</t>
  </si>
  <si>
    <t>221209012081200206GOIRMRW45C</t>
  </si>
  <si>
    <t>221212012081200206HE8LTUVF28</t>
  </si>
  <si>
    <t>借款金额</t>
  </si>
  <si>
    <t>借款期数</t>
  </si>
  <si>
    <t>于艳忠</t>
  </si>
  <si>
    <t>张延正</t>
  </si>
  <si>
    <t>张中</t>
  </si>
  <si>
    <t>370630196909098030</t>
  </si>
  <si>
    <t>370685198908182614</t>
  </si>
  <si>
    <t>372901198807015850</t>
  </si>
  <si>
    <t>山东省乳山市徐家镇洋村2-94号</t>
  </si>
  <si>
    <t>山东省招远市张星镇傅家村578号</t>
  </si>
  <si>
    <t>山东省菏泽市牡丹区李村镇贾庄行政村贾庄村180号</t>
  </si>
  <si>
    <t>15094907717</t>
  </si>
  <si>
    <t>15065356286</t>
  </si>
  <si>
    <t>18967819046</t>
  </si>
  <si>
    <t>剩余未还本金</t>
  </si>
  <si>
    <t>资金占用费</t>
  </si>
  <si>
    <t>张鹏</t>
  </si>
  <si>
    <t>370405198605134057</t>
  </si>
  <si>
    <t>山东省枣庄市台儿庄区泥沟镇姜庄村214号</t>
  </si>
  <si>
    <t>13396372679</t>
  </si>
  <si>
    <t>221116012081200106BKK98A8JR4</t>
  </si>
  <si>
    <t>周强</t>
  </si>
  <si>
    <t>372328199005120319</t>
  </si>
  <si>
    <t>山东省博兴县锦秋办事处湾头村博安路1862号</t>
  </si>
  <si>
    <t>15725088898</t>
  </si>
  <si>
    <t>剩余未还担保费</t>
    <phoneticPr fontId="4" type="noConversion"/>
  </si>
  <si>
    <t>221109012081200106A0CK2NICQO</t>
  </si>
  <si>
    <t>221117012081200206BVH3M474SG</t>
  </si>
  <si>
    <t>221120012081200106CG579YMSJK</t>
  </si>
  <si>
    <t>221218012081200206IPHSP35XJ4</t>
  </si>
  <si>
    <t>230113012081200106OLC6KA6FWG</t>
  </si>
  <si>
    <t>230120012081200206Q5010JCSU8</t>
  </si>
  <si>
    <t>230209012081200206UIWX9ATIBK</t>
  </si>
  <si>
    <t>最终代偿日期</t>
  </si>
  <si>
    <t>221206012081200106G28FD0GKJK</t>
  </si>
  <si>
    <t>2303230120812002073YNFPG0I68</t>
  </si>
  <si>
    <t>221226012081200206KLJPMDN8JK</t>
  </si>
  <si>
    <r>
      <t>1990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Calibri"/>
        <family val="2"/>
      </rPr>
      <t>9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Calibri"/>
        <family val="2"/>
      </rPr>
      <t>26</t>
    </r>
    <r>
      <rPr>
        <sz val="11"/>
        <color rgb="FF000000"/>
        <rFont val="宋体"/>
        <family val="3"/>
        <charset val="134"/>
      </rPr>
      <t>日</t>
    </r>
  </si>
  <si>
    <r>
      <t>1991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Calibri"/>
        <family val="2"/>
      </rPr>
      <t>8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Calibri"/>
        <family val="2"/>
      </rPr>
      <t>2</t>
    </r>
    <r>
      <rPr>
        <sz val="11"/>
        <color rgb="FF000000"/>
        <rFont val="宋体"/>
        <family val="3"/>
        <charset val="134"/>
      </rPr>
      <t>日</t>
    </r>
  </si>
  <si>
    <r>
      <t>1991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Calibri"/>
        <family val="2"/>
      </rPr>
      <t>4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Calibri"/>
        <family val="2"/>
      </rPr>
      <t>26</t>
    </r>
    <r>
      <rPr>
        <sz val="11"/>
        <color rgb="FF000000"/>
        <rFont val="宋体"/>
        <family val="3"/>
        <charset val="134"/>
      </rPr>
      <t>日</t>
    </r>
  </si>
  <si>
    <r>
      <t>1989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Calibri"/>
        <family val="2"/>
      </rPr>
      <t>4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Calibri"/>
        <family val="2"/>
      </rPr>
      <t>4</t>
    </r>
    <r>
      <rPr>
        <sz val="11"/>
        <color rgb="FF000000"/>
        <rFont val="宋体"/>
        <family val="3"/>
        <charset val="134"/>
      </rPr>
      <t>日</t>
    </r>
  </si>
  <si>
    <r>
      <t>1989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Calibri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Calibri"/>
        <family val="2"/>
      </rPr>
      <t>9</t>
    </r>
    <r>
      <rPr>
        <sz val="11"/>
        <color rgb="FF000000"/>
        <rFont val="宋体"/>
        <family val="3"/>
        <charset val="134"/>
      </rPr>
      <t>日</t>
    </r>
  </si>
  <si>
    <r>
      <t>1994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Calibri"/>
        <family val="2"/>
      </rPr>
      <t>3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Calibri"/>
        <family val="2"/>
      </rPr>
      <t>12</t>
    </r>
    <r>
      <rPr>
        <sz val="11"/>
        <color rgb="FF000000"/>
        <rFont val="宋体"/>
        <family val="3"/>
        <charset val="134"/>
      </rPr>
      <t>日</t>
    </r>
  </si>
  <si>
    <r>
      <t>1989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Calibri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Calibri"/>
        <family val="2"/>
      </rPr>
      <t>12</t>
    </r>
    <r>
      <rPr>
        <sz val="11"/>
        <color rgb="FF000000"/>
        <rFont val="宋体"/>
        <family val="3"/>
        <charset val="134"/>
      </rPr>
      <t>日</t>
    </r>
  </si>
  <si>
    <r>
      <t>1991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Calibri"/>
        <family val="2"/>
      </rPr>
      <t>3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Calibri"/>
        <family val="2"/>
      </rPr>
      <t>10</t>
    </r>
    <r>
      <rPr>
        <sz val="11"/>
        <color rgb="FF000000"/>
        <rFont val="宋体"/>
        <family val="3"/>
        <charset val="134"/>
      </rPr>
      <t>日</t>
    </r>
  </si>
  <si>
    <r>
      <t>1987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Calibri"/>
        <family val="2"/>
      </rPr>
      <t>12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Calibri"/>
        <family val="2"/>
      </rPr>
      <t>2</t>
    </r>
    <r>
      <rPr>
        <sz val="11"/>
        <color rgb="FF000000"/>
        <rFont val="宋体"/>
        <family val="3"/>
        <charset val="134"/>
      </rPr>
      <t>日</t>
    </r>
  </si>
  <si>
    <r>
      <t>1988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Calibri"/>
        <family val="2"/>
      </rPr>
      <t>10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Calibri"/>
        <family val="2"/>
      </rPr>
      <t>21</t>
    </r>
    <r>
      <rPr>
        <sz val="11"/>
        <color rgb="FF000000"/>
        <rFont val="宋体"/>
        <family val="3"/>
        <charset val="134"/>
      </rPr>
      <t>日</t>
    </r>
  </si>
  <si>
    <r>
      <t>1999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Calibri"/>
        <family val="2"/>
      </rPr>
      <t>4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Calibri"/>
        <family val="2"/>
      </rPr>
      <t>2</t>
    </r>
    <r>
      <rPr>
        <sz val="11"/>
        <color rgb="FF000000"/>
        <rFont val="宋体"/>
        <family val="3"/>
        <charset val="134"/>
      </rPr>
      <t>日</t>
    </r>
  </si>
  <si>
    <r>
      <t>1991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Calibri"/>
        <family val="2"/>
      </rPr>
      <t>12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Calibri"/>
        <family val="2"/>
      </rPr>
      <t>13</t>
    </r>
    <r>
      <rPr>
        <sz val="11"/>
        <color rgb="FF000000"/>
        <rFont val="宋体"/>
        <family val="3"/>
        <charset val="134"/>
      </rPr>
      <t>日</t>
    </r>
  </si>
  <si>
    <r>
      <t>1990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Calibri"/>
        <family val="2"/>
      </rPr>
      <t>6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Calibri"/>
        <family val="2"/>
      </rPr>
      <t>3</t>
    </r>
    <r>
      <rPr>
        <sz val="11"/>
        <color rgb="FF000000"/>
        <rFont val="宋体"/>
        <family val="3"/>
        <charset val="134"/>
      </rPr>
      <t>日</t>
    </r>
  </si>
  <si>
    <t>代偿利息</t>
  </si>
  <si>
    <t>88.51</t>
  </si>
  <si>
    <t>16.35</t>
  </si>
  <si>
    <t>415.74</t>
  </si>
  <si>
    <t>82.65</t>
  </si>
  <si>
    <t>253.90</t>
  </si>
  <si>
    <t>231.25</t>
  </si>
  <si>
    <t>321.46</t>
  </si>
  <si>
    <t>464.50</t>
  </si>
  <si>
    <t>64.01</t>
  </si>
  <si>
    <t>457.07</t>
  </si>
  <si>
    <t>787.67</t>
  </si>
  <si>
    <t>132.24</t>
  </si>
  <si>
    <t>0.00</t>
  </si>
  <si>
    <t>229.47</t>
  </si>
  <si>
    <r>
      <t>2022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Calibri"/>
        <family val="2"/>
      </rPr>
      <t>12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Calibri"/>
        <family val="2"/>
      </rPr>
      <t>3</t>
    </r>
    <r>
      <rPr>
        <sz val="11"/>
        <color rgb="FF000000"/>
        <rFont val="宋体"/>
        <family val="3"/>
        <charset val="134"/>
      </rPr>
      <t>日</t>
    </r>
  </si>
  <si>
    <r>
      <t>2022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Calibri"/>
        <family val="2"/>
      </rPr>
      <t>12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Calibri"/>
        <family val="2"/>
      </rPr>
      <t>15</t>
    </r>
    <r>
      <rPr>
        <sz val="11"/>
        <color rgb="FF000000"/>
        <rFont val="宋体"/>
        <family val="3"/>
        <charset val="134"/>
      </rPr>
      <t>日</t>
    </r>
  </si>
  <si>
    <r>
      <t>2023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Calibri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Calibri"/>
        <family val="2"/>
      </rPr>
      <t>22</t>
    </r>
    <r>
      <rPr>
        <sz val="11"/>
        <color rgb="FF000000"/>
        <rFont val="宋体"/>
        <family val="3"/>
        <charset val="134"/>
      </rPr>
      <t>日</t>
    </r>
  </si>
  <si>
    <r>
      <t>2022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Calibri"/>
        <family val="2"/>
      </rPr>
      <t>12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Calibri"/>
        <family val="2"/>
      </rPr>
      <t>8</t>
    </r>
    <r>
      <rPr>
        <sz val="11"/>
        <color rgb="FF000000"/>
        <rFont val="宋体"/>
        <family val="3"/>
        <charset val="134"/>
      </rPr>
      <t>日</t>
    </r>
  </si>
  <si>
    <r>
      <t>2022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Calibri"/>
        <family val="2"/>
      </rPr>
      <t>12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Calibri"/>
        <family val="2"/>
      </rPr>
      <t>16</t>
    </r>
    <r>
      <rPr>
        <sz val="11"/>
        <color rgb="FF000000"/>
        <rFont val="宋体"/>
        <family val="3"/>
        <charset val="134"/>
      </rPr>
      <t>日</t>
    </r>
  </si>
  <si>
    <r>
      <t>2022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Calibri"/>
        <family val="2"/>
      </rPr>
      <t>12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Calibri"/>
        <family val="2"/>
      </rPr>
      <t>10</t>
    </r>
    <r>
      <rPr>
        <sz val="11"/>
        <color rgb="FF000000"/>
        <rFont val="宋体"/>
        <family val="3"/>
        <charset val="134"/>
      </rPr>
      <t>日</t>
    </r>
  </si>
  <si>
    <r>
      <t>2023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Calibri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Calibri"/>
        <family val="2"/>
      </rPr>
      <t>11</t>
    </r>
    <r>
      <rPr>
        <sz val="11"/>
        <color rgb="FF000000"/>
        <rFont val="宋体"/>
        <family val="3"/>
        <charset val="134"/>
      </rPr>
      <t>日</t>
    </r>
  </si>
  <si>
    <r>
      <t>2023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Calibri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Calibri"/>
        <family val="2"/>
      </rPr>
      <t>3</t>
    </r>
    <r>
      <rPr>
        <sz val="11"/>
        <color rgb="FF000000"/>
        <rFont val="宋体"/>
        <family val="3"/>
        <charset val="134"/>
      </rPr>
      <t>日</t>
    </r>
  </si>
  <si>
    <r>
      <t>2022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Calibri"/>
        <family val="2"/>
      </rPr>
      <t>12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Calibri"/>
        <family val="2"/>
      </rPr>
      <t>13</t>
    </r>
    <r>
      <rPr>
        <sz val="11"/>
        <color rgb="FF000000"/>
        <rFont val="宋体"/>
        <family val="3"/>
        <charset val="134"/>
      </rPr>
      <t>日</t>
    </r>
  </si>
  <si>
    <r>
      <t>2023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Calibri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Calibri"/>
        <family val="2"/>
      </rPr>
      <t>28</t>
    </r>
    <r>
      <rPr>
        <sz val="11"/>
        <color rgb="FF000000"/>
        <rFont val="宋体"/>
        <family val="3"/>
        <charset val="134"/>
      </rPr>
      <t>日</t>
    </r>
  </si>
  <si>
    <r>
      <t>2022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Calibri"/>
        <family val="2"/>
      </rPr>
      <t>12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Calibri"/>
        <family val="2"/>
      </rPr>
      <t>9</t>
    </r>
    <r>
      <rPr>
        <sz val="11"/>
        <color rgb="FF000000"/>
        <rFont val="宋体"/>
        <family val="3"/>
        <charset val="134"/>
      </rPr>
      <t>日</t>
    </r>
  </si>
  <si>
    <r>
      <t>2022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Calibri"/>
        <family val="2"/>
      </rPr>
      <t>12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Calibri"/>
        <family val="2"/>
      </rPr>
      <t>12</t>
    </r>
    <r>
      <rPr>
        <sz val="11"/>
        <color rgb="FF000000"/>
        <rFont val="宋体"/>
        <family val="3"/>
        <charset val="134"/>
      </rPr>
      <t>日</t>
    </r>
  </si>
  <si>
    <r>
      <t>2023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Calibri"/>
        <family val="2"/>
      </rPr>
      <t>5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Calibri"/>
        <family val="2"/>
      </rPr>
      <t>4</t>
    </r>
    <r>
      <rPr>
        <sz val="11"/>
        <color rgb="FF000000"/>
        <rFont val="宋体"/>
        <family val="3"/>
        <charset val="134"/>
      </rPr>
      <t>日</t>
    </r>
  </si>
  <si>
    <r>
      <t>2023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Calibri"/>
        <family val="2"/>
      </rPr>
      <t>5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Calibri"/>
        <family val="2"/>
      </rPr>
      <t>21</t>
    </r>
    <r>
      <rPr>
        <sz val="11"/>
        <color rgb="FF000000"/>
        <rFont val="宋体"/>
        <family val="3"/>
        <charset val="134"/>
      </rPr>
      <t>日</t>
    </r>
  </si>
  <si>
    <r>
      <t>2023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Calibri"/>
        <family val="2"/>
      </rPr>
      <t>7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Calibri"/>
        <family val="2"/>
      </rPr>
      <t>16</t>
    </r>
    <r>
      <rPr>
        <sz val="11"/>
        <color rgb="FF000000"/>
        <rFont val="宋体"/>
        <family val="3"/>
        <charset val="134"/>
      </rPr>
      <t>日</t>
    </r>
  </si>
  <si>
    <r>
      <t>2023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Calibri"/>
        <family val="2"/>
      </rPr>
      <t>9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Calibri"/>
        <family val="2"/>
      </rPr>
      <t>13</t>
    </r>
    <r>
      <rPr>
        <sz val="11"/>
        <color rgb="FF000000"/>
        <rFont val="宋体"/>
        <family val="3"/>
        <charset val="134"/>
      </rPr>
      <t>日</t>
    </r>
  </si>
  <si>
    <r>
      <t>2023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Calibri"/>
        <family val="2"/>
      </rPr>
      <t>9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Calibri"/>
        <family val="2"/>
      </rPr>
      <t>11</t>
    </r>
    <r>
      <rPr>
        <sz val="11"/>
        <color rgb="FF000000"/>
        <rFont val="宋体"/>
        <family val="3"/>
        <charset val="134"/>
      </rPr>
      <t>日</t>
    </r>
  </si>
  <si>
    <r>
      <t>2023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Calibri"/>
        <family val="2"/>
      </rPr>
      <t>5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Calibri"/>
        <family val="2"/>
      </rPr>
      <t>18</t>
    </r>
    <r>
      <rPr>
        <sz val="11"/>
        <color rgb="FF000000"/>
        <rFont val="宋体"/>
        <family val="3"/>
        <charset val="134"/>
      </rPr>
      <t>日</t>
    </r>
  </si>
  <si>
    <r>
      <t>2023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Calibri"/>
        <family val="2"/>
      </rPr>
      <t>6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Calibri"/>
        <family val="2"/>
      </rPr>
      <t>13</t>
    </r>
    <r>
      <rPr>
        <sz val="11"/>
        <color rgb="FF000000"/>
        <rFont val="宋体"/>
        <family val="3"/>
        <charset val="134"/>
      </rPr>
      <t>日</t>
    </r>
  </si>
  <si>
    <r>
      <t>2023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Calibri"/>
        <family val="2"/>
      </rPr>
      <t>7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Calibri"/>
        <family val="2"/>
      </rPr>
      <t>14</t>
    </r>
    <r>
      <rPr>
        <sz val="11"/>
        <color rgb="FF000000"/>
        <rFont val="宋体"/>
        <family val="3"/>
        <charset val="134"/>
      </rPr>
      <t>日</t>
    </r>
  </si>
  <si>
    <r>
      <t>2023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Calibri"/>
        <family val="2"/>
      </rPr>
      <t>8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Calibri"/>
        <family val="2"/>
      </rPr>
      <t>5</t>
    </r>
    <r>
      <rPr>
        <sz val="11"/>
        <color rgb="FF000000"/>
        <rFont val="宋体"/>
        <family val="3"/>
        <charset val="134"/>
      </rPr>
      <t>日</t>
    </r>
  </si>
  <si>
    <r>
      <t>2023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Calibri"/>
        <family val="2"/>
      </rPr>
      <t>5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Calibri"/>
        <family val="2"/>
      </rPr>
      <t>16</t>
    </r>
    <r>
      <rPr>
        <sz val="11"/>
        <color rgb="FF000000"/>
        <rFont val="宋体"/>
        <family val="3"/>
        <charset val="134"/>
      </rPr>
      <t>日</t>
    </r>
  </si>
  <si>
    <r>
      <t>2023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Calibri"/>
        <family val="2"/>
      </rPr>
      <t>8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Calibri"/>
        <family val="2"/>
      </rPr>
      <t>23</t>
    </r>
    <r>
      <rPr>
        <sz val="11"/>
        <color rgb="FF000000"/>
        <rFont val="宋体"/>
        <family val="3"/>
        <charset val="134"/>
      </rPr>
      <t>日</t>
    </r>
  </si>
  <si>
    <r>
      <t>2023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Calibri"/>
        <family val="2"/>
      </rPr>
      <t>7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Calibri"/>
        <family val="2"/>
      </rPr>
      <t>13</t>
    </r>
    <r>
      <rPr>
        <sz val="11"/>
        <color rgb="FF000000"/>
        <rFont val="宋体"/>
        <family val="3"/>
        <charset val="134"/>
      </rPr>
      <t>日</t>
    </r>
  </si>
  <si>
    <r>
      <t>2023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Calibri"/>
        <family val="2"/>
      </rPr>
      <t>8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Calibri"/>
        <family val="2"/>
      </rPr>
      <t>15</t>
    </r>
    <r>
      <rPr>
        <sz val="11"/>
        <color rgb="FF000000"/>
        <rFont val="宋体"/>
        <family val="3"/>
        <charset val="134"/>
      </rPr>
      <t>日</t>
    </r>
  </si>
  <si>
    <r>
      <rPr>
        <sz val="11"/>
        <color rgb="FF000000"/>
        <rFont val="宋体"/>
        <family val="2"/>
      </rPr>
      <t>差旅费</t>
    </r>
    <r>
      <rPr>
        <sz val="11"/>
        <color rgb="FF000000"/>
        <rFont val="Calibri"/>
        <family val="2"/>
      </rPr>
      <t>300</t>
    </r>
    <phoneticPr fontId="2" type="noConversion"/>
  </si>
  <si>
    <r>
      <rPr>
        <sz val="11"/>
        <color rgb="FF000000"/>
        <rFont val="宋体"/>
        <family val="2"/>
      </rPr>
      <t>律师费</t>
    </r>
    <r>
      <rPr>
        <sz val="11"/>
        <color rgb="FF000000"/>
        <rFont val="Calibri"/>
        <family val="2"/>
      </rPr>
      <t>500</t>
    </r>
    <phoneticPr fontId="2" type="noConversion"/>
  </si>
  <si>
    <r>
      <rPr>
        <sz val="11"/>
        <color rgb="FF000000"/>
        <rFont val="宋体"/>
        <family val="2"/>
      </rPr>
      <t>诉请合计</t>
    </r>
    <phoneticPr fontId="2" type="noConversion"/>
  </si>
  <si>
    <t>法院</t>
    <phoneticPr fontId="2" type="noConversion"/>
  </si>
  <si>
    <r>
      <rPr>
        <sz val="11"/>
        <color rgb="FF000000"/>
        <rFont val="MS Gothic"/>
        <family val="3"/>
        <charset val="128"/>
      </rPr>
      <t>代</t>
    </r>
    <r>
      <rPr>
        <sz val="11"/>
        <color rgb="FF000000"/>
        <rFont val="Microsoft JhengHei"/>
        <family val="2"/>
        <charset val="136"/>
      </rPr>
      <t>偿金额</t>
    </r>
    <r>
      <rPr>
        <sz val="11"/>
        <color rgb="FF000000"/>
        <rFont val="Calibri"/>
        <family val="2"/>
      </rPr>
      <t>1</t>
    </r>
    <phoneticPr fontId="2" type="noConversion"/>
  </si>
  <si>
    <t>代偿金额2</t>
    <phoneticPr fontId="2" type="noConversion"/>
  </si>
  <si>
    <r>
      <t>1969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Calibri"/>
        <family val="2"/>
      </rPr>
      <t>9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Calibri"/>
        <family val="2"/>
      </rPr>
      <t>9</t>
    </r>
    <r>
      <rPr>
        <sz val="11"/>
        <color rgb="FF000000"/>
        <rFont val="宋体"/>
        <family val="3"/>
        <charset val="134"/>
      </rPr>
      <t>日</t>
    </r>
  </si>
  <si>
    <r>
      <t>1989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Calibri"/>
        <family val="2"/>
      </rPr>
      <t>8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Calibri"/>
        <family val="2"/>
      </rPr>
      <t>18</t>
    </r>
    <r>
      <rPr>
        <sz val="11"/>
        <color rgb="FF000000"/>
        <rFont val="宋体"/>
        <family val="3"/>
        <charset val="134"/>
      </rPr>
      <t>日</t>
    </r>
  </si>
  <si>
    <r>
      <t>1988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Calibri"/>
        <family val="2"/>
      </rPr>
      <t>7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Calibri"/>
        <family val="2"/>
      </rPr>
      <t>1</t>
    </r>
    <r>
      <rPr>
        <sz val="11"/>
        <color rgb="FF000000"/>
        <rFont val="宋体"/>
        <family val="3"/>
        <charset val="134"/>
      </rPr>
      <t>日</t>
    </r>
  </si>
  <si>
    <t>321.25</t>
  </si>
  <si>
    <t>0</t>
  </si>
  <si>
    <t>100.9</t>
  </si>
  <si>
    <t>67.17</t>
  </si>
  <si>
    <t>105.39</t>
  </si>
  <si>
    <t>59.68</t>
  </si>
  <si>
    <r>
      <t>2022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Calibri"/>
        <family val="2"/>
      </rPr>
      <t>12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Calibri"/>
        <family val="2"/>
      </rPr>
      <t>6</t>
    </r>
    <r>
      <rPr>
        <sz val="11"/>
        <color rgb="FF000000"/>
        <rFont val="宋体"/>
        <family val="3"/>
        <charset val="134"/>
      </rPr>
      <t>日</t>
    </r>
  </si>
  <si>
    <r>
      <t>2023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Calibri"/>
        <family val="2"/>
      </rPr>
      <t>8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Calibri"/>
        <family val="2"/>
      </rPr>
      <t>9</t>
    </r>
    <r>
      <rPr>
        <sz val="11"/>
        <color rgb="FF000000"/>
        <rFont val="宋体"/>
        <family val="3"/>
        <charset val="134"/>
      </rPr>
      <t>日</t>
    </r>
  </si>
  <si>
    <r>
      <t>2023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Calibri"/>
        <family val="2"/>
      </rPr>
      <t>9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Calibri"/>
        <family val="2"/>
      </rPr>
      <t>9</t>
    </r>
    <r>
      <rPr>
        <sz val="11"/>
        <color rgb="FF000000"/>
        <rFont val="宋体"/>
        <family val="3"/>
        <charset val="134"/>
      </rPr>
      <t>日</t>
    </r>
  </si>
  <si>
    <r>
      <t>2023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Calibri"/>
        <family val="2"/>
      </rPr>
      <t>7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Calibri"/>
        <family val="2"/>
      </rPr>
      <t>23</t>
    </r>
    <r>
      <rPr>
        <sz val="11"/>
        <color rgb="FF000000"/>
        <rFont val="宋体"/>
        <family val="3"/>
        <charset val="134"/>
      </rPr>
      <t>日</t>
    </r>
  </si>
  <si>
    <t>差旅费300</t>
    <phoneticPr fontId="2" type="noConversion"/>
  </si>
  <si>
    <t>律师费500</t>
    <phoneticPr fontId="2" type="noConversion"/>
  </si>
  <si>
    <t>诉请合计</t>
    <phoneticPr fontId="2" type="noConversion"/>
  </si>
  <si>
    <t>代偿利息1</t>
  </si>
  <si>
    <t>代偿利息1</t>
    <phoneticPr fontId="2" type="noConversion"/>
  </si>
  <si>
    <t>代偿利息2</t>
    <phoneticPr fontId="2" type="noConversion"/>
  </si>
  <si>
    <r>
      <rPr>
        <sz val="11"/>
        <color rgb="FF000000"/>
        <rFont val="宋体"/>
        <family val="3"/>
        <charset val="134"/>
      </rPr>
      <t>资金占用费</t>
    </r>
    <r>
      <rPr>
        <sz val="11"/>
        <color rgb="FF000000"/>
        <rFont val="Calibri"/>
        <family val="2"/>
      </rPr>
      <t>1</t>
    </r>
    <phoneticPr fontId="2" type="noConversion"/>
  </si>
  <si>
    <r>
      <rPr>
        <sz val="11"/>
        <color rgb="FF000000"/>
        <rFont val="宋体"/>
        <family val="3"/>
        <charset val="134"/>
      </rPr>
      <t>资金占用费</t>
    </r>
    <r>
      <rPr>
        <sz val="11"/>
        <color rgb="FF000000"/>
        <rFont val="Calibri"/>
        <family val="2"/>
      </rPr>
      <t>2</t>
    </r>
    <phoneticPr fontId="2" type="noConversion"/>
  </si>
  <si>
    <r>
      <rPr>
        <sz val="11"/>
        <color rgb="FF000000"/>
        <rFont val="宋体"/>
        <family val="3"/>
        <charset val="134"/>
      </rPr>
      <t>剩余未还担保费</t>
    </r>
    <r>
      <rPr>
        <sz val="11"/>
        <color rgb="FF000000"/>
        <rFont val="Calibri"/>
        <family val="2"/>
      </rPr>
      <t>2</t>
    </r>
    <phoneticPr fontId="2" type="noConversion"/>
  </si>
  <si>
    <r>
      <rPr>
        <sz val="11"/>
        <color rgb="FF000000"/>
        <rFont val="宋体"/>
        <family val="3"/>
        <charset val="134"/>
      </rPr>
      <t>剩余未还担保费</t>
    </r>
    <r>
      <rPr>
        <sz val="11"/>
        <color rgb="FF000000"/>
        <rFont val="Calibri"/>
        <family val="2"/>
      </rPr>
      <t>1</t>
    </r>
    <phoneticPr fontId="2" type="noConversion"/>
  </si>
  <si>
    <r>
      <rPr>
        <sz val="11"/>
        <color rgb="FF000000"/>
        <rFont val="宋体"/>
        <family val="3"/>
        <charset val="134"/>
      </rPr>
      <t>剩余未还本金</t>
    </r>
    <r>
      <rPr>
        <sz val="11"/>
        <color rgb="FF000000"/>
        <rFont val="Calibri"/>
        <family val="2"/>
      </rPr>
      <t>1</t>
    </r>
    <phoneticPr fontId="2" type="noConversion"/>
  </si>
  <si>
    <r>
      <rPr>
        <sz val="11"/>
        <color rgb="FF000000"/>
        <rFont val="宋体"/>
        <family val="3"/>
        <charset val="134"/>
      </rPr>
      <t>剩余未还本金</t>
    </r>
    <r>
      <rPr>
        <sz val="11"/>
        <color rgb="FF000000"/>
        <rFont val="Calibri"/>
        <family val="2"/>
      </rPr>
      <t>2</t>
    </r>
    <phoneticPr fontId="2" type="noConversion"/>
  </si>
  <si>
    <r>
      <t>1986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Calibri"/>
        <family val="2"/>
      </rPr>
      <t>5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Calibri"/>
        <family val="2"/>
      </rPr>
      <t>13</t>
    </r>
    <r>
      <rPr>
        <sz val="11"/>
        <color rgb="FF000000"/>
        <rFont val="宋体"/>
        <family val="3"/>
        <charset val="134"/>
      </rPr>
      <t>日</t>
    </r>
  </si>
  <si>
    <r>
      <t>2023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Calibri"/>
        <family val="2"/>
      </rPr>
      <t>8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Calibri"/>
        <family val="2"/>
      </rPr>
      <t>30</t>
    </r>
    <r>
      <rPr>
        <sz val="11"/>
        <color rgb="FF000000"/>
        <rFont val="宋体"/>
        <family val="3"/>
        <charset val="134"/>
      </rPr>
      <t>日</t>
    </r>
  </si>
  <si>
    <r>
      <t>2022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Calibri"/>
        <family val="2"/>
      </rPr>
      <t>11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Calibri"/>
        <family val="2"/>
      </rPr>
      <t>16</t>
    </r>
    <r>
      <rPr>
        <sz val="11"/>
        <color rgb="FF000000"/>
        <rFont val="宋体"/>
        <family val="3"/>
        <charset val="134"/>
      </rPr>
      <t>日</t>
    </r>
  </si>
  <si>
    <r>
      <rPr>
        <sz val="11"/>
        <color rgb="FF000000"/>
        <rFont val="宋体"/>
        <family val="3"/>
        <charset val="134"/>
      </rPr>
      <t>代偿金额</t>
    </r>
    <r>
      <rPr>
        <sz val="11"/>
        <color rgb="FF000000"/>
        <rFont val="Calibri"/>
        <family val="2"/>
      </rPr>
      <t>1</t>
    </r>
    <phoneticPr fontId="2" type="noConversion"/>
  </si>
  <si>
    <r>
      <rPr>
        <sz val="11"/>
        <color rgb="FF000000"/>
        <rFont val="宋体"/>
        <family val="3"/>
        <charset val="134"/>
      </rPr>
      <t>代偿金额</t>
    </r>
    <r>
      <rPr>
        <sz val="11"/>
        <color rgb="FF000000"/>
        <rFont val="Calibri"/>
        <family val="2"/>
      </rPr>
      <t>2</t>
    </r>
    <phoneticPr fontId="2" type="noConversion"/>
  </si>
  <si>
    <r>
      <rPr>
        <sz val="11"/>
        <color rgb="FF000000"/>
        <rFont val="宋体"/>
        <family val="3"/>
        <charset val="134"/>
      </rPr>
      <t>代偿金额</t>
    </r>
    <r>
      <rPr>
        <sz val="11"/>
        <color rgb="FF000000"/>
        <rFont val="Calibri"/>
        <family val="2"/>
      </rPr>
      <t>3</t>
    </r>
    <phoneticPr fontId="2" type="noConversion"/>
  </si>
  <si>
    <t>剩余未还本金2</t>
    <phoneticPr fontId="2" type="noConversion"/>
  </si>
  <si>
    <t>剩余未还本金1</t>
    <phoneticPr fontId="4" type="noConversion"/>
  </si>
  <si>
    <t>剩余未还本金3</t>
    <phoneticPr fontId="2" type="noConversion"/>
  </si>
  <si>
    <r>
      <rPr>
        <sz val="11"/>
        <color rgb="FF000000"/>
        <rFont val="宋体"/>
        <family val="3"/>
        <charset val="134"/>
      </rPr>
      <t>代偿利息</t>
    </r>
    <r>
      <rPr>
        <sz val="11"/>
        <color rgb="FF000000"/>
        <rFont val="Calibri"/>
        <family val="2"/>
      </rPr>
      <t>2</t>
    </r>
    <phoneticPr fontId="2" type="noConversion"/>
  </si>
  <si>
    <r>
      <rPr>
        <sz val="11"/>
        <color rgb="FF000000"/>
        <rFont val="宋体"/>
        <family val="3"/>
        <charset val="134"/>
      </rPr>
      <t>代偿利息</t>
    </r>
    <r>
      <rPr>
        <sz val="11"/>
        <color rgb="FF000000"/>
        <rFont val="Calibri"/>
        <family val="2"/>
      </rPr>
      <t>3</t>
    </r>
    <phoneticPr fontId="2" type="noConversion"/>
  </si>
  <si>
    <t xml:space="preserve">201.35 </t>
  </si>
  <si>
    <t xml:space="preserve">160.83 </t>
  </si>
  <si>
    <t xml:space="preserve">79.02 </t>
  </si>
  <si>
    <r>
      <rPr>
        <sz val="11"/>
        <color rgb="FF000000"/>
        <rFont val="宋体"/>
        <family val="3"/>
        <charset val="134"/>
      </rPr>
      <t>资金占用费</t>
    </r>
    <r>
      <rPr>
        <sz val="11"/>
        <color rgb="FF000000"/>
        <rFont val="Calibri"/>
        <family val="2"/>
      </rPr>
      <t>3</t>
    </r>
    <phoneticPr fontId="2" type="noConversion"/>
  </si>
  <si>
    <t>剩余未还担保费1</t>
    <phoneticPr fontId="4" type="noConversion"/>
  </si>
  <si>
    <t>剩余未还担保费2</t>
    <phoneticPr fontId="2" type="noConversion"/>
  </si>
  <si>
    <t>剩余未还担保费3</t>
    <phoneticPr fontId="2" type="noConversion"/>
  </si>
  <si>
    <r>
      <rPr>
        <sz val="11"/>
        <color rgb="FF000000"/>
        <rFont val="宋体"/>
        <family val="3"/>
        <charset val="134"/>
      </rPr>
      <t>借款金额</t>
    </r>
    <r>
      <rPr>
        <sz val="11"/>
        <color rgb="FF000000"/>
        <rFont val="Calibri"/>
        <family val="2"/>
      </rPr>
      <t>2</t>
    </r>
    <phoneticPr fontId="2" type="noConversion"/>
  </si>
  <si>
    <r>
      <rPr>
        <sz val="11"/>
        <color rgb="FF000000"/>
        <rFont val="宋体"/>
        <family val="3"/>
        <charset val="134"/>
      </rPr>
      <t>借款金额</t>
    </r>
    <r>
      <rPr>
        <sz val="11"/>
        <color rgb="FF000000"/>
        <rFont val="Calibri"/>
        <family val="2"/>
      </rPr>
      <t>3</t>
    </r>
    <phoneticPr fontId="2" type="noConversion"/>
  </si>
  <si>
    <t>差旅费300</t>
    <phoneticPr fontId="2" type="noConversion"/>
  </si>
  <si>
    <r>
      <rPr>
        <sz val="11"/>
        <color rgb="FF000000"/>
        <rFont val="宋体"/>
        <family val="2"/>
      </rPr>
      <t>律师费</t>
    </r>
    <r>
      <rPr>
        <sz val="11"/>
        <color rgb="FF000000"/>
        <rFont val="Calibri"/>
        <family val="2"/>
      </rPr>
      <t>500</t>
    </r>
    <phoneticPr fontId="2" type="noConversion"/>
  </si>
  <si>
    <r>
      <rPr>
        <sz val="11"/>
        <color rgb="FF000000"/>
        <rFont val="宋体"/>
        <family val="2"/>
      </rPr>
      <t>诉请费用</t>
    </r>
    <phoneticPr fontId="2" type="noConversion"/>
  </si>
  <si>
    <r>
      <t>1990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Calibri"/>
        <family val="2"/>
      </rPr>
      <t>5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Calibri"/>
        <family val="2"/>
      </rPr>
      <t>12</t>
    </r>
    <r>
      <rPr>
        <sz val="11"/>
        <color rgb="FF000000"/>
        <rFont val="宋体"/>
        <family val="3"/>
        <charset val="134"/>
      </rPr>
      <t>日</t>
    </r>
  </si>
  <si>
    <r>
      <t>2022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Calibri"/>
        <family val="2"/>
      </rPr>
      <t>11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Calibri"/>
        <family val="2"/>
      </rPr>
      <t>9</t>
    </r>
    <r>
      <rPr>
        <sz val="11"/>
        <color rgb="FF000000"/>
        <rFont val="宋体"/>
        <family val="3"/>
        <charset val="134"/>
      </rPr>
      <t>日</t>
    </r>
  </si>
  <si>
    <r>
      <t>2022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Calibri"/>
        <family val="2"/>
      </rPr>
      <t>11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Calibri"/>
        <family val="2"/>
      </rPr>
      <t>17</t>
    </r>
    <r>
      <rPr>
        <sz val="11"/>
        <color rgb="FF000000"/>
        <rFont val="宋体"/>
        <family val="3"/>
        <charset val="134"/>
      </rPr>
      <t>日</t>
    </r>
  </si>
  <si>
    <r>
      <t>2022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Calibri"/>
        <family val="2"/>
      </rPr>
      <t>11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Calibri"/>
        <family val="2"/>
      </rPr>
      <t>20</t>
    </r>
    <r>
      <rPr>
        <sz val="11"/>
        <color rgb="FF000000"/>
        <rFont val="宋体"/>
        <family val="3"/>
        <charset val="134"/>
      </rPr>
      <t>日</t>
    </r>
  </si>
  <si>
    <r>
      <t>2022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Calibri"/>
        <family val="2"/>
      </rPr>
      <t>12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Calibri"/>
        <family val="2"/>
      </rPr>
      <t>18</t>
    </r>
    <r>
      <rPr>
        <sz val="11"/>
        <color rgb="FF000000"/>
        <rFont val="宋体"/>
        <family val="3"/>
        <charset val="134"/>
      </rPr>
      <t>日</t>
    </r>
  </si>
  <si>
    <r>
      <t>2023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Calibri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Calibri"/>
        <family val="2"/>
      </rPr>
      <t>13</t>
    </r>
    <r>
      <rPr>
        <sz val="11"/>
        <color rgb="FF000000"/>
        <rFont val="宋体"/>
        <family val="3"/>
        <charset val="134"/>
      </rPr>
      <t>日</t>
    </r>
  </si>
  <si>
    <r>
      <t>2023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Calibri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Calibri"/>
        <family val="2"/>
      </rPr>
      <t>20</t>
    </r>
    <r>
      <rPr>
        <sz val="11"/>
        <color rgb="FF000000"/>
        <rFont val="宋体"/>
        <family val="3"/>
        <charset val="134"/>
      </rPr>
      <t>日</t>
    </r>
  </si>
  <si>
    <r>
      <t>2023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Calibri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Calibri"/>
        <family val="2"/>
      </rPr>
      <t>9</t>
    </r>
    <r>
      <rPr>
        <sz val="11"/>
        <color rgb="FF000000"/>
        <rFont val="宋体"/>
        <family val="3"/>
        <charset val="134"/>
      </rPr>
      <t>日</t>
    </r>
  </si>
  <si>
    <t>174.32</t>
  </si>
  <si>
    <t>155.57</t>
  </si>
  <si>
    <t>68.91</t>
  </si>
  <si>
    <t>53.49</t>
  </si>
  <si>
    <t>192.1</t>
  </si>
  <si>
    <t>35.9</t>
  </si>
  <si>
    <t>93.07</t>
  </si>
  <si>
    <r>
      <t>2023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Calibri"/>
        <family val="2"/>
      </rPr>
      <t>6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Calibri"/>
        <family val="2"/>
      </rPr>
      <t>24</t>
    </r>
    <r>
      <rPr>
        <sz val="11"/>
        <color rgb="FF000000"/>
        <rFont val="宋体"/>
        <family val="3"/>
        <charset val="134"/>
      </rPr>
      <t>日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</si>
</sst>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0_);[Red]\(0.00\)"/>
  </numFmts>
  <fonts count="10" x14ac:knownFonts="1"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11"/>
      <color rgb="FF000000"/>
      <name val="宋体"/>
      <family val="2"/>
    </font>
    <font>
      <sz val="11"/>
      <color rgb="FF000000"/>
      <name val="宋体"/>
      <family val="2"/>
      <charset val="134"/>
    </font>
    <font>
      <sz val="11"/>
      <color rgb="FF000000"/>
      <name val="MS Gothic"/>
      <family val="3"/>
      <charset val="128"/>
    </font>
    <font>
      <sz val="11"/>
      <color rgb="FF000000"/>
      <name val="Microsoft JhengHei"/>
      <family val="2"/>
      <charset val="136"/>
    </font>
    <font>
      <sz val="11"/>
      <color rgb="FF000000"/>
      <name val="Calibr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2" fontId="1" fillId="0" borderId="0" xfId="0" applyNumberFormat="1" applyFont="1"/>
    <xf numFmtId="0" fontId="3" fillId="0" borderId="0" xfId="0" applyFont="1"/>
    <xf numFmtId="176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vertical="center"/>
    </xf>
    <xf numFmtId="49" fontId="3" fillId="0" borderId="0" xfId="0" applyNumberFormat="1" applyFont="1"/>
    <xf numFmtId="177" fontId="1" fillId="0" borderId="0" xfId="0" applyNumberFormat="1" applyFont="1"/>
    <xf numFmtId="177" fontId="0" fillId="0" borderId="0" xfId="0" applyNumberFormat="1"/>
    <xf numFmtId="0" fontId="6" fillId="0" borderId="0" xfId="0" applyFont="1"/>
    <xf numFmtId="0" fontId="9" fillId="0" borderId="0" xfId="0" applyFont="1"/>
    <xf numFmtId="49" fontId="0" fillId="0" borderId="0" xfId="0" applyNumberFormat="1"/>
    <xf numFmtId="0" fontId="5" fillId="0" borderId="0" xfId="0" applyFont="1"/>
    <xf numFmtId="0" fontId="1" fillId="0" borderId="0" xfId="0" applyFont="1" applyAlignment="1"/>
    <xf numFmtId="2" fontId="1" fillId="0" borderId="0" xfId="0" applyNumberFormat="1" applyFont="1" applyAlignment="1"/>
    <xf numFmtId="49" fontId="1" fillId="0" borderId="0" xfId="0" applyNumberFormat="1" applyFont="1" applyAlignment="1"/>
    <xf numFmtId="49" fontId="5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topLeftCell="F1" zoomScale="85" zoomScaleNormal="85" workbookViewId="0">
      <selection activeCell="E21" sqref="E21"/>
    </sheetView>
  </sheetViews>
  <sheetFormatPr defaultRowHeight="13.5" x14ac:dyDescent="0.15"/>
  <cols>
    <col min="1" max="3" width="9" style="2"/>
    <col min="4" max="4" width="19.125" style="7" customWidth="1"/>
    <col min="5" max="6" width="9" style="2"/>
    <col min="7" max="7" width="8.75" style="2"/>
    <col min="8" max="9" width="9" style="2"/>
    <col min="10" max="10" width="15.5" style="2" customWidth="1"/>
    <col min="11" max="11" width="9" style="7"/>
    <col min="12" max="13" width="9" style="2"/>
    <col min="14" max="14" width="19.875" style="7" customWidth="1"/>
    <col min="16" max="19" width="9" style="2"/>
    <col min="20" max="20" width="13.75" style="7" customWidth="1"/>
    <col min="23" max="23" width="12.25" style="10" customWidth="1"/>
  </cols>
  <sheetData>
    <row r="1" spans="1:23" ht="15" x14ac:dyDescent="0.25">
      <c r="A1" s="1" t="s">
        <v>0</v>
      </c>
      <c r="B1" s="1" t="s">
        <v>14</v>
      </c>
      <c r="C1" s="1" t="s">
        <v>18</v>
      </c>
      <c r="D1" s="8" t="s">
        <v>17</v>
      </c>
      <c r="E1" s="1" t="s">
        <v>20</v>
      </c>
      <c r="F1" s="1" t="s">
        <v>34</v>
      </c>
      <c r="G1" s="11" t="s">
        <v>177</v>
      </c>
      <c r="H1" s="1" t="s">
        <v>48</v>
      </c>
      <c r="I1" s="1" t="s">
        <v>62</v>
      </c>
      <c r="J1" s="4" t="s">
        <v>63</v>
      </c>
      <c r="K1" s="8" t="s">
        <v>134</v>
      </c>
      <c r="L1" s="4" t="s">
        <v>64</v>
      </c>
      <c r="M1" s="4" t="s">
        <v>65</v>
      </c>
      <c r="N1" s="8" t="s">
        <v>66</v>
      </c>
      <c r="P1" s="1" t="s">
        <v>67</v>
      </c>
      <c r="Q1" s="1" t="s">
        <v>70</v>
      </c>
      <c r="R1" s="1" t="s">
        <v>84</v>
      </c>
      <c r="S1" s="1" t="s">
        <v>85</v>
      </c>
      <c r="T1" s="8" t="s">
        <v>117</v>
      </c>
      <c r="U1" s="1" t="s">
        <v>174</v>
      </c>
      <c r="V1" s="1" t="s">
        <v>175</v>
      </c>
      <c r="W1" s="9" t="s">
        <v>176</v>
      </c>
    </row>
    <row r="2" spans="1:23" ht="15" x14ac:dyDescent="0.25">
      <c r="A2" s="1" t="s">
        <v>1</v>
      </c>
      <c r="B2" s="1" t="s">
        <v>15</v>
      </c>
      <c r="C2" s="1" t="s">
        <v>19</v>
      </c>
      <c r="D2" s="6" t="s">
        <v>121</v>
      </c>
      <c r="E2" s="1" t="s">
        <v>21</v>
      </c>
      <c r="F2" s="1" t="s">
        <v>35</v>
      </c>
      <c r="G2" s="1"/>
      <c r="H2" s="1" t="s">
        <v>49</v>
      </c>
      <c r="I2" s="3">
        <v>5537.33</v>
      </c>
      <c r="J2" s="3">
        <v>5448.82</v>
      </c>
      <c r="K2" s="6" t="s">
        <v>135</v>
      </c>
      <c r="L2" s="1">
        <v>1741.97</v>
      </c>
      <c r="M2" s="3">
        <v>898.47</v>
      </c>
      <c r="N2" s="6" t="s">
        <v>149</v>
      </c>
      <c r="P2" s="1" t="s">
        <v>68</v>
      </c>
      <c r="Q2" s="1" t="s">
        <v>71</v>
      </c>
      <c r="R2" s="3">
        <v>6500</v>
      </c>
      <c r="S2" s="1">
        <v>12</v>
      </c>
      <c r="T2" s="6" t="s">
        <v>161</v>
      </c>
      <c r="W2" s="10">
        <f>I2+L2+M2+800</f>
        <v>8977.77</v>
      </c>
    </row>
    <row r="3" spans="1:23" ht="15" x14ac:dyDescent="0.25">
      <c r="A3" s="1" t="s">
        <v>2</v>
      </c>
      <c r="B3" s="1" t="s">
        <v>16</v>
      </c>
      <c r="C3" s="1" t="s">
        <v>19</v>
      </c>
      <c r="D3" s="6" t="s">
        <v>122</v>
      </c>
      <c r="E3" s="1" t="s">
        <v>22</v>
      </c>
      <c r="F3" s="1" t="s">
        <v>36</v>
      </c>
      <c r="G3" s="1"/>
      <c r="H3" s="1" t="s">
        <v>50</v>
      </c>
      <c r="I3" s="3">
        <v>477.6</v>
      </c>
      <c r="J3" s="3">
        <v>461.25</v>
      </c>
      <c r="K3" s="6" t="s">
        <v>136</v>
      </c>
      <c r="L3" s="1">
        <v>144.81</v>
      </c>
      <c r="M3" s="3">
        <v>30.31</v>
      </c>
      <c r="N3" s="6" t="s">
        <v>150</v>
      </c>
      <c r="P3" s="1" t="s">
        <v>69</v>
      </c>
      <c r="Q3" s="1" t="s">
        <v>72</v>
      </c>
      <c r="R3" s="3">
        <v>500</v>
      </c>
      <c r="S3" s="1">
        <v>12</v>
      </c>
      <c r="T3" s="6" t="s">
        <v>162</v>
      </c>
      <c r="W3" s="10">
        <f t="shared" ref="W3:W13" si="0">I3+L3+M3+800</f>
        <v>1452.72</v>
      </c>
    </row>
    <row r="4" spans="1:23" ht="15" x14ac:dyDescent="0.25">
      <c r="A4" s="1" t="s">
        <v>3</v>
      </c>
      <c r="B4" s="1" t="s">
        <v>16</v>
      </c>
      <c r="C4" s="1" t="s">
        <v>19</v>
      </c>
      <c r="D4" s="6" t="s">
        <v>123</v>
      </c>
      <c r="E4" s="1" t="s">
        <v>23</v>
      </c>
      <c r="F4" s="1" t="s">
        <v>37</v>
      </c>
      <c r="G4" s="1"/>
      <c r="H4" s="1" t="s">
        <v>51</v>
      </c>
      <c r="I4" s="3">
        <v>12150.67</v>
      </c>
      <c r="J4" s="3">
        <v>11734.93</v>
      </c>
      <c r="K4" s="6" t="s">
        <v>137</v>
      </c>
      <c r="L4" s="1">
        <v>3245.3</v>
      </c>
      <c r="M4" s="3">
        <v>835.12</v>
      </c>
      <c r="N4" s="6" t="s">
        <v>151</v>
      </c>
      <c r="P4" s="1" t="s">
        <v>69</v>
      </c>
      <c r="Q4" s="1" t="s">
        <v>73</v>
      </c>
      <c r="R4" s="3">
        <v>14000</v>
      </c>
      <c r="S4" s="1">
        <v>12</v>
      </c>
      <c r="T4" s="6" t="s">
        <v>163</v>
      </c>
      <c r="W4" s="10">
        <f t="shared" si="0"/>
        <v>17031.090000000004</v>
      </c>
    </row>
    <row r="5" spans="1:23" ht="15" x14ac:dyDescent="0.25">
      <c r="A5" s="1" t="s">
        <v>4</v>
      </c>
      <c r="B5" s="1" t="s">
        <v>16</v>
      </c>
      <c r="C5" s="1" t="s">
        <v>19</v>
      </c>
      <c r="D5" s="6" t="s">
        <v>124</v>
      </c>
      <c r="E5" s="1" t="s">
        <v>24</v>
      </c>
      <c r="F5" s="1" t="s">
        <v>38</v>
      </c>
      <c r="G5" s="1"/>
      <c r="H5" s="1" t="s">
        <v>52</v>
      </c>
      <c r="I5" s="3">
        <v>2597.77</v>
      </c>
      <c r="J5" s="3">
        <v>2515.12</v>
      </c>
      <c r="K5" s="6" t="s">
        <v>138</v>
      </c>
      <c r="L5" s="1">
        <v>605.41</v>
      </c>
      <c r="M5" s="3">
        <v>160.63</v>
      </c>
      <c r="N5" s="6" t="s">
        <v>152</v>
      </c>
      <c r="P5" s="1" t="s">
        <v>69</v>
      </c>
      <c r="Q5" s="1" t="s">
        <v>74</v>
      </c>
      <c r="R5" s="3">
        <v>4200</v>
      </c>
      <c r="S5" s="1">
        <v>12</v>
      </c>
      <c r="T5" s="6" t="s">
        <v>164</v>
      </c>
      <c r="W5" s="10">
        <f t="shared" si="0"/>
        <v>4163.8099999999995</v>
      </c>
    </row>
    <row r="6" spans="1:23" ht="15" x14ac:dyDescent="0.25">
      <c r="A6" s="1" t="s">
        <v>5</v>
      </c>
      <c r="B6" s="1" t="s">
        <v>16</v>
      </c>
      <c r="C6" s="1" t="s">
        <v>19</v>
      </c>
      <c r="D6" s="6" t="s">
        <v>125</v>
      </c>
      <c r="E6" s="1" t="s">
        <v>25</v>
      </c>
      <c r="F6" s="1" t="s">
        <v>39</v>
      </c>
      <c r="G6" s="1"/>
      <c r="H6" s="1" t="s">
        <v>53</v>
      </c>
      <c r="I6" s="3">
        <v>7993.67</v>
      </c>
      <c r="J6" s="3">
        <v>7739.77</v>
      </c>
      <c r="K6" s="6" t="s">
        <v>139</v>
      </c>
      <c r="L6" s="1">
        <v>1874.43</v>
      </c>
      <c r="M6" s="3">
        <v>545.48</v>
      </c>
      <c r="N6" s="6" t="s">
        <v>153</v>
      </c>
      <c r="P6" s="1" t="s">
        <v>69</v>
      </c>
      <c r="Q6" s="1" t="s">
        <v>75</v>
      </c>
      <c r="R6" s="3">
        <v>13000</v>
      </c>
      <c r="S6" s="1">
        <v>12</v>
      </c>
      <c r="T6" s="6" t="s">
        <v>165</v>
      </c>
      <c r="W6" s="10">
        <f t="shared" si="0"/>
        <v>11213.58</v>
      </c>
    </row>
    <row r="7" spans="1:23" ht="15" x14ac:dyDescent="0.25">
      <c r="A7" s="1" t="s">
        <v>6</v>
      </c>
      <c r="B7" s="1" t="s">
        <v>16</v>
      </c>
      <c r="C7" s="1" t="s">
        <v>19</v>
      </c>
      <c r="D7" s="6" t="s">
        <v>126</v>
      </c>
      <c r="E7" s="1" t="s">
        <v>26</v>
      </c>
      <c r="F7" s="1" t="s">
        <v>40</v>
      </c>
      <c r="G7" s="1"/>
      <c r="H7" s="1" t="s">
        <v>54</v>
      </c>
      <c r="I7" s="3">
        <v>8652.82</v>
      </c>
      <c r="J7" s="3">
        <v>8421.57</v>
      </c>
      <c r="K7" s="6" t="s">
        <v>140</v>
      </c>
      <c r="L7" s="1">
        <v>2597.84</v>
      </c>
      <c r="M7" s="3">
        <v>560.79</v>
      </c>
      <c r="N7" s="6" t="s">
        <v>150</v>
      </c>
      <c r="P7" s="1" t="s">
        <v>69</v>
      </c>
      <c r="Q7" s="1" t="s">
        <v>76</v>
      </c>
      <c r="R7" s="3">
        <v>10000</v>
      </c>
      <c r="S7" s="1">
        <v>12</v>
      </c>
      <c r="T7" s="6" t="s">
        <v>166</v>
      </c>
      <c r="W7" s="10">
        <f t="shared" si="0"/>
        <v>12611.45</v>
      </c>
    </row>
    <row r="8" spans="1:23" ht="15" x14ac:dyDescent="0.25">
      <c r="A8" s="1" t="s">
        <v>7</v>
      </c>
      <c r="B8" s="1" t="s">
        <v>16</v>
      </c>
      <c r="C8" s="1" t="s">
        <v>19</v>
      </c>
      <c r="D8" s="6" t="s">
        <v>127</v>
      </c>
      <c r="E8" s="1" t="s">
        <v>27</v>
      </c>
      <c r="F8" s="1" t="s">
        <v>41</v>
      </c>
      <c r="G8" s="1"/>
      <c r="H8" s="1" t="s">
        <v>55</v>
      </c>
      <c r="I8" s="3">
        <v>9585.19</v>
      </c>
      <c r="J8" s="3">
        <v>9263.73</v>
      </c>
      <c r="K8" s="6" t="s">
        <v>141</v>
      </c>
      <c r="L8" s="1">
        <v>2771.8</v>
      </c>
      <c r="M8" s="3">
        <v>616.89</v>
      </c>
      <c r="N8" s="6" t="s">
        <v>154</v>
      </c>
      <c r="P8" s="1" t="s">
        <v>69</v>
      </c>
      <c r="Q8" s="1" t="s">
        <v>77</v>
      </c>
      <c r="R8" s="3">
        <v>11000</v>
      </c>
      <c r="S8" s="1">
        <v>12</v>
      </c>
      <c r="T8" s="6" t="s">
        <v>167</v>
      </c>
      <c r="W8" s="10">
        <f t="shared" si="0"/>
        <v>13773.880000000001</v>
      </c>
    </row>
    <row r="9" spans="1:23" ht="15" x14ac:dyDescent="0.25">
      <c r="A9" s="1" t="s">
        <v>8</v>
      </c>
      <c r="B9" s="1" t="s">
        <v>15</v>
      </c>
      <c r="C9" s="1" t="s">
        <v>19</v>
      </c>
      <c r="D9" s="6" t="s">
        <v>128</v>
      </c>
      <c r="E9" s="1" t="s">
        <v>28</v>
      </c>
      <c r="F9" s="1" t="s">
        <v>42</v>
      </c>
      <c r="G9" s="1"/>
      <c r="H9" s="1" t="s">
        <v>56</v>
      </c>
      <c r="I9" s="3">
        <v>13351.29</v>
      </c>
      <c r="J9" s="3">
        <v>12886.79</v>
      </c>
      <c r="K9" s="6" t="s">
        <v>142</v>
      </c>
      <c r="L9" s="1">
        <v>3568.86</v>
      </c>
      <c r="M9" s="3">
        <v>871.09</v>
      </c>
      <c r="N9" s="6" t="s">
        <v>155</v>
      </c>
      <c r="P9" s="1" t="s">
        <v>69</v>
      </c>
      <c r="Q9" s="1" t="s">
        <v>78</v>
      </c>
      <c r="R9" s="3">
        <v>14000</v>
      </c>
      <c r="S9" s="1">
        <v>12</v>
      </c>
      <c r="T9" s="6" t="s">
        <v>168</v>
      </c>
      <c r="W9" s="10">
        <f t="shared" si="0"/>
        <v>18591.240000000002</v>
      </c>
    </row>
    <row r="10" spans="1:23" ht="15" x14ac:dyDescent="0.25">
      <c r="A10" s="1" t="s">
        <v>9</v>
      </c>
      <c r="B10" s="1" t="s">
        <v>15</v>
      </c>
      <c r="C10" s="1" t="s">
        <v>19</v>
      </c>
      <c r="D10" s="6" t="s">
        <v>129</v>
      </c>
      <c r="E10" s="1" t="s">
        <v>29</v>
      </c>
      <c r="F10" s="1" t="s">
        <v>43</v>
      </c>
      <c r="G10" s="1"/>
      <c r="H10" s="1" t="s">
        <v>57</v>
      </c>
      <c r="I10" s="3">
        <v>2345.1</v>
      </c>
      <c r="J10" s="3">
        <v>2281.09</v>
      </c>
      <c r="K10" s="6" t="s">
        <v>143</v>
      </c>
      <c r="L10" s="1">
        <v>582.32000000000005</v>
      </c>
      <c r="M10" s="3">
        <v>153.62</v>
      </c>
      <c r="N10" s="6" t="s">
        <v>156</v>
      </c>
      <c r="P10" s="1" t="s">
        <v>69</v>
      </c>
      <c r="Q10" s="1" t="s">
        <v>79</v>
      </c>
      <c r="R10" s="3">
        <v>3000</v>
      </c>
      <c r="S10" s="1">
        <v>12</v>
      </c>
      <c r="T10" s="6" t="s">
        <v>169</v>
      </c>
      <c r="W10" s="10">
        <f t="shared" si="0"/>
        <v>3881.04</v>
      </c>
    </row>
    <row r="11" spans="1:23" ht="15" x14ac:dyDescent="0.25">
      <c r="A11" s="1" t="s">
        <v>10</v>
      </c>
      <c r="B11" s="1" t="s">
        <v>16</v>
      </c>
      <c r="C11" s="1" t="s">
        <v>19</v>
      </c>
      <c r="D11" s="6" t="s">
        <v>130</v>
      </c>
      <c r="E11" s="1" t="s">
        <v>30</v>
      </c>
      <c r="F11" s="1" t="s">
        <v>44</v>
      </c>
      <c r="G11" s="1"/>
      <c r="H11" s="1" t="s">
        <v>58</v>
      </c>
      <c r="I11" s="3">
        <v>13357.86</v>
      </c>
      <c r="J11" s="3">
        <v>12900.79</v>
      </c>
      <c r="K11" s="6" t="s">
        <v>144</v>
      </c>
      <c r="L11" s="1">
        <v>4094.29</v>
      </c>
      <c r="M11" s="3">
        <v>864.87</v>
      </c>
      <c r="N11" s="6" t="s">
        <v>157</v>
      </c>
      <c r="P11" s="1" t="s">
        <v>69</v>
      </c>
      <c r="Q11" s="1" t="s">
        <v>80</v>
      </c>
      <c r="R11" s="3">
        <v>14000</v>
      </c>
      <c r="S11" s="1">
        <v>12</v>
      </c>
      <c r="T11" s="6" t="s">
        <v>170</v>
      </c>
      <c r="W11" s="10">
        <f t="shared" si="0"/>
        <v>19117.02</v>
      </c>
    </row>
    <row r="12" spans="1:23" ht="15" x14ac:dyDescent="0.25">
      <c r="A12" s="1" t="s">
        <v>11</v>
      </c>
      <c r="B12" s="1" t="s">
        <v>16</v>
      </c>
      <c r="C12" s="1" t="s">
        <v>19</v>
      </c>
      <c r="D12" s="6" t="s">
        <v>131</v>
      </c>
      <c r="E12" s="1" t="s">
        <v>31</v>
      </c>
      <c r="F12" s="1" t="s">
        <v>45</v>
      </c>
      <c r="G12" s="1"/>
      <c r="H12" s="1" t="s">
        <v>59</v>
      </c>
      <c r="I12" s="3">
        <v>23538.51</v>
      </c>
      <c r="J12" s="3">
        <v>22750.84</v>
      </c>
      <c r="K12" s="6" t="s">
        <v>145</v>
      </c>
      <c r="L12" s="1">
        <v>5725.13</v>
      </c>
      <c r="M12" s="3">
        <v>1084.9000000000001</v>
      </c>
      <c r="N12" s="6" t="s">
        <v>158</v>
      </c>
      <c r="P12" s="1" t="s">
        <v>69</v>
      </c>
      <c r="Q12" s="1" t="s">
        <v>81</v>
      </c>
      <c r="R12" s="3">
        <v>30000</v>
      </c>
      <c r="S12" s="1">
        <v>12</v>
      </c>
      <c r="T12" s="6" t="s">
        <v>171</v>
      </c>
      <c r="W12" s="10">
        <f t="shared" si="0"/>
        <v>31148.54</v>
      </c>
    </row>
    <row r="13" spans="1:23" ht="15" x14ac:dyDescent="0.25">
      <c r="A13" s="1" t="s">
        <v>13</v>
      </c>
      <c r="B13" s="1" t="s">
        <v>16</v>
      </c>
      <c r="C13" s="1" t="s">
        <v>19</v>
      </c>
      <c r="D13" s="6" t="s">
        <v>133</v>
      </c>
      <c r="E13" s="1" t="s">
        <v>33</v>
      </c>
      <c r="F13" s="1" t="s">
        <v>47</v>
      </c>
      <c r="G13" s="1"/>
      <c r="H13" s="1" t="s">
        <v>61</v>
      </c>
      <c r="I13" s="3">
        <v>7031.31</v>
      </c>
      <c r="J13" s="3">
        <v>6801.84</v>
      </c>
      <c r="K13" s="6" t="s">
        <v>148</v>
      </c>
      <c r="L13" s="1">
        <v>1759</v>
      </c>
      <c r="M13" s="3">
        <v>446.82</v>
      </c>
      <c r="N13" s="6" t="s">
        <v>160</v>
      </c>
      <c r="P13" s="1" t="s">
        <v>69</v>
      </c>
      <c r="Q13" s="1" t="s">
        <v>83</v>
      </c>
      <c r="R13" s="3">
        <v>10000</v>
      </c>
      <c r="S13" s="1">
        <v>12</v>
      </c>
      <c r="T13" s="6" t="s">
        <v>173</v>
      </c>
      <c r="W13" s="10">
        <f t="shared" si="0"/>
        <v>10037.130000000001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opLeftCell="N1" workbookViewId="0">
      <selection activeCell="Z11" sqref="Z11"/>
    </sheetView>
  </sheetViews>
  <sheetFormatPr defaultRowHeight="13.5" x14ac:dyDescent="0.15"/>
  <cols>
    <col min="1" max="3" width="9" style="2"/>
    <col min="4" max="4" width="19.5" style="7" customWidth="1"/>
    <col min="5" max="8" width="9" style="2"/>
    <col min="9" max="9" width="9.875" style="2" customWidth="1"/>
    <col min="10" max="11" width="9" style="2"/>
    <col min="12" max="13" width="10.5" style="13" customWidth="1"/>
    <col min="14" max="15" width="12.75" style="2" customWidth="1"/>
    <col min="16" max="17" width="9" style="2"/>
    <col min="18" max="18" width="25.375" style="7" customWidth="1"/>
    <col min="19" max="22" width="9" style="2"/>
    <col min="23" max="23" width="16.25" style="7" customWidth="1"/>
    <col min="26" max="26" width="14.25" customWidth="1"/>
  </cols>
  <sheetData>
    <row r="1" spans="1:26" ht="15" x14ac:dyDescent="0.25">
      <c r="A1" s="1" t="s">
        <v>0</v>
      </c>
      <c r="B1" s="1" t="s">
        <v>14</v>
      </c>
      <c r="C1" s="1" t="s">
        <v>18</v>
      </c>
      <c r="D1" s="8" t="s">
        <v>17</v>
      </c>
      <c r="E1" s="1" t="s">
        <v>20</v>
      </c>
      <c r="F1" s="1" t="s">
        <v>34</v>
      </c>
      <c r="G1" s="1" t="s">
        <v>48</v>
      </c>
      <c r="H1" s="12" t="s">
        <v>178</v>
      </c>
      <c r="I1" s="4" t="s">
        <v>179</v>
      </c>
      <c r="J1" s="1" t="s">
        <v>203</v>
      </c>
      <c r="K1" s="1" t="s">
        <v>204</v>
      </c>
      <c r="L1" s="8" t="s">
        <v>197</v>
      </c>
      <c r="M1" s="8" t="s">
        <v>198</v>
      </c>
      <c r="N1" s="1" t="s">
        <v>199</v>
      </c>
      <c r="O1" s="1" t="s">
        <v>200</v>
      </c>
      <c r="P1" s="1" t="s">
        <v>202</v>
      </c>
      <c r="Q1" s="1" t="s">
        <v>201</v>
      </c>
      <c r="R1" s="8" t="s">
        <v>66</v>
      </c>
      <c r="S1" s="1" t="s">
        <v>67</v>
      </c>
      <c r="T1" s="1" t="s">
        <v>70</v>
      </c>
      <c r="U1" s="1" t="s">
        <v>84</v>
      </c>
      <c r="V1" s="1" t="s">
        <v>85</v>
      </c>
      <c r="W1" s="8" t="s">
        <v>117</v>
      </c>
      <c r="X1" s="14" t="s">
        <v>193</v>
      </c>
      <c r="Y1" s="14" t="s">
        <v>194</v>
      </c>
      <c r="Z1" t="s">
        <v>195</v>
      </c>
    </row>
    <row r="2" spans="1:26" ht="15" x14ac:dyDescent="0.25">
      <c r="A2" s="1" t="s">
        <v>86</v>
      </c>
      <c r="B2" s="1" t="s">
        <v>16</v>
      </c>
      <c r="C2" s="1" t="s">
        <v>19</v>
      </c>
      <c r="D2" s="6" t="s">
        <v>180</v>
      </c>
      <c r="E2" s="1" t="s">
        <v>89</v>
      </c>
      <c r="F2" s="1" t="s">
        <v>92</v>
      </c>
      <c r="G2" s="1" t="s">
        <v>95</v>
      </c>
      <c r="H2" s="3">
        <v>9843.8700000000008</v>
      </c>
      <c r="I2" s="3">
        <v>916.51</v>
      </c>
      <c r="J2" s="3">
        <v>9522.6200000000008</v>
      </c>
      <c r="K2" s="3">
        <v>916.51</v>
      </c>
      <c r="L2" s="13" t="s">
        <v>183</v>
      </c>
      <c r="M2" s="13" t="s">
        <v>184</v>
      </c>
      <c r="N2" s="1">
        <v>2501.98</v>
      </c>
      <c r="O2" s="1">
        <v>218.74</v>
      </c>
      <c r="P2" s="3">
        <v>497.15</v>
      </c>
      <c r="Q2" s="3">
        <v>45.35</v>
      </c>
      <c r="R2" s="6" t="s">
        <v>189</v>
      </c>
      <c r="S2" s="1" t="s">
        <v>69</v>
      </c>
      <c r="T2" s="1" t="s">
        <v>118</v>
      </c>
      <c r="U2" s="3">
        <v>14000</v>
      </c>
      <c r="V2" s="1">
        <v>12</v>
      </c>
      <c r="W2" s="6" t="s">
        <v>190</v>
      </c>
      <c r="Z2" s="5">
        <f>N2+O2+P2+Q2+H2+I2+800</f>
        <v>14823.6</v>
      </c>
    </row>
    <row r="3" spans="1:26" ht="15" x14ac:dyDescent="0.25">
      <c r="A3" s="1" t="s">
        <v>87</v>
      </c>
      <c r="B3" s="1" t="s">
        <v>16</v>
      </c>
      <c r="C3" s="1" t="s">
        <v>19</v>
      </c>
      <c r="D3" s="6" t="s">
        <v>181</v>
      </c>
      <c r="E3" s="1" t="s">
        <v>90</v>
      </c>
      <c r="F3" s="1" t="s">
        <v>93</v>
      </c>
      <c r="G3" s="1" t="s">
        <v>96</v>
      </c>
      <c r="H3" s="3">
        <v>2878.35</v>
      </c>
      <c r="I3" s="3">
        <v>1916.8</v>
      </c>
      <c r="J3" s="3">
        <v>2777.45</v>
      </c>
      <c r="K3" s="3">
        <v>1849.63</v>
      </c>
      <c r="L3" s="13" t="s">
        <v>185</v>
      </c>
      <c r="M3" s="13" t="s">
        <v>186</v>
      </c>
      <c r="N3" s="1">
        <v>660.38</v>
      </c>
      <c r="O3" s="1">
        <v>439.78</v>
      </c>
      <c r="P3" s="3">
        <v>170.9</v>
      </c>
      <c r="Q3" s="3">
        <v>114.73</v>
      </c>
      <c r="R3" s="6" t="s">
        <v>152</v>
      </c>
      <c r="S3" s="1" t="s">
        <v>69</v>
      </c>
      <c r="T3" s="1" t="s">
        <v>119</v>
      </c>
      <c r="U3" s="3">
        <v>3000</v>
      </c>
      <c r="V3" s="1">
        <v>12</v>
      </c>
      <c r="W3" s="6" t="s">
        <v>191</v>
      </c>
      <c r="Z3" s="5">
        <f t="shared" ref="Z3:Z5" si="0">N3+O3+P3+Q3+H3+I3+800</f>
        <v>6980.94</v>
      </c>
    </row>
    <row r="4" spans="1:26" ht="15" x14ac:dyDescent="0.25">
      <c r="A4" s="1" t="s">
        <v>88</v>
      </c>
      <c r="B4" s="1" t="s">
        <v>16</v>
      </c>
      <c r="C4" s="1" t="s">
        <v>19</v>
      </c>
      <c r="D4" s="6" t="s">
        <v>182</v>
      </c>
      <c r="E4" s="1" t="s">
        <v>91</v>
      </c>
      <c r="F4" s="1" t="s">
        <v>94</v>
      </c>
      <c r="G4" s="1" t="s">
        <v>97</v>
      </c>
      <c r="H4" s="3">
        <v>3141.9</v>
      </c>
      <c r="I4" s="3">
        <v>1742.82</v>
      </c>
      <c r="J4" s="3">
        <v>3036.51</v>
      </c>
      <c r="K4" s="3">
        <v>1683.14</v>
      </c>
      <c r="L4" s="13" t="s">
        <v>187</v>
      </c>
      <c r="M4" s="13" t="s">
        <v>188</v>
      </c>
      <c r="N4" s="1">
        <v>828.6</v>
      </c>
      <c r="O4" s="1">
        <v>457.28</v>
      </c>
      <c r="P4" s="3">
        <v>210.47</v>
      </c>
      <c r="Q4" s="3">
        <v>111.84</v>
      </c>
      <c r="R4" s="6" t="s">
        <v>154</v>
      </c>
      <c r="S4" s="1" t="s">
        <v>69</v>
      </c>
      <c r="T4" s="1" t="s">
        <v>120</v>
      </c>
      <c r="U4" s="3">
        <v>4000</v>
      </c>
      <c r="V4" s="1">
        <v>12</v>
      </c>
      <c r="W4" s="6" t="s">
        <v>192</v>
      </c>
      <c r="Z4" s="5">
        <f t="shared" si="0"/>
        <v>7292.91</v>
      </c>
    </row>
    <row r="5" spans="1:26" ht="15" x14ac:dyDescent="0.25">
      <c r="A5" s="15" t="s">
        <v>12</v>
      </c>
      <c r="B5" s="15" t="s">
        <v>15</v>
      </c>
      <c r="C5" s="15" t="s">
        <v>19</v>
      </c>
      <c r="D5" s="17" t="s">
        <v>132</v>
      </c>
      <c r="E5" s="15" t="s">
        <v>32</v>
      </c>
      <c r="F5" s="15" t="s">
        <v>46</v>
      </c>
      <c r="G5" s="15" t="s">
        <v>60</v>
      </c>
      <c r="H5" s="16">
        <v>3939.8</v>
      </c>
      <c r="I5" s="16">
        <v>347.37</v>
      </c>
      <c r="J5" s="16">
        <v>3807.56</v>
      </c>
      <c r="K5" s="16">
        <v>347.37</v>
      </c>
      <c r="L5" s="17" t="s">
        <v>146</v>
      </c>
      <c r="M5" s="17" t="s">
        <v>147</v>
      </c>
      <c r="N5" s="15">
        <v>1065.1099999999999</v>
      </c>
      <c r="O5" s="15">
        <v>89.15</v>
      </c>
      <c r="P5" s="16">
        <v>250.02</v>
      </c>
      <c r="Q5" s="16">
        <v>21.88</v>
      </c>
      <c r="R5" s="17" t="s">
        <v>159</v>
      </c>
      <c r="S5" s="15" t="s">
        <v>69</v>
      </c>
      <c r="T5" s="15" t="s">
        <v>82</v>
      </c>
      <c r="U5" s="16">
        <v>5000</v>
      </c>
      <c r="V5" s="15">
        <v>12</v>
      </c>
      <c r="W5" s="17" t="s">
        <v>172</v>
      </c>
      <c r="Z5" s="5">
        <f t="shared" si="0"/>
        <v>6513.33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workbookViewId="0">
      <selection activeCell="AD15" sqref="AD15"/>
    </sheetView>
  </sheetViews>
  <sheetFormatPr defaultRowHeight="13.5" x14ac:dyDescent="0.15"/>
  <cols>
    <col min="1" max="3" width="9" style="2"/>
    <col min="4" max="4" width="15.875" style="7" customWidth="1"/>
    <col min="5" max="13" width="9" style="2"/>
    <col min="14" max="14" width="9" style="13"/>
    <col min="17" max="22" width="9" style="2"/>
    <col min="23" max="23" width="18.875" style="7" customWidth="1"/>
    <col min="24" max="29" width="9" style="2"/>
    <col min="30" max="30" width="13.125" style="7" customWidth="1"/>
    <col min="33" max="33" width="11.75" customWidth="1"/>
  </cols>
  <sheetData>
    <row r="1" spans="1:33" ht="15" x14ac:dyDescent="0.25">
      <c r="A1" s="1" t="s">
        <v>0</v>
      </c>
      <c r="B1" s="1" t="s">
        <v>14</v>
      </c>
      <c r="C1" s="1" t="s">
        <v>18</v>
      </c>
      <c r="D1" s="8" t="s">
        <v>17</v>
      </c>
      <c r="E1" s="1" t="s">
        <v>20</v>
      </c>
      <c r="F1" s="1" t="s">
        <v>34</v>
      </c>
      <c r="G1" s="1" t="s">
        <v>48</v>
      </c>
      <c r="H1" s="1" t="s">
        <v>208</v>
      </c>
      <c r="I1" s="1" t="s">
        <v>209</v>
      </c>
      <c r="J1" s="1" t="s">
        <v>210</v>
      </c>
      <c r="K1" s="4" t="s">
        <v>212</v>
      </c>
      <c r="L1" s="4" t="s">
        <v>211</v>
      </c>
      <c r="M1" s="4" t="s">
        <v>213</v>
      </c>
      <c r="N1" s="18" t="s">
        <v>196</v>
      </c>
      <c r="O1" s="1" t="s">
        <v>214</v>
      </c>
      <c r="P1" s="1" t="s">
        <v>215</v>
      </c>
      <c r="Q1" s="1" t="s">
        <v>199</v>
      </c>
      <c r="R1" s="1" t="s">
        <v>200</v>
      </c>
      <c r="S1" s="1" t="s">
        <v>219</v>
      </c>
      <c r="T1" s="4" t="s">
        <v>220</v>
      </c>
      <c r="U1" s="4" t="s">
        <v>221</v>
      </c>
      <c r="V1" s="4" t="s">
        <v>222</v>
      </c>
      <c r="W1" s="8" t="s">
        <v>66</v>
      </c>
      <c r="X1" s="1" t="s">
        <v>67</v>
      </c>
      <c r="Y1" s="1" t="s">
        <v>70</v>
      </c>
      <c r="Z1" s="1" t="s">
        <v>84</v>
      </c>
      <c r="AA1" s="1" t="s">
        <v>223</v>
      </c>
      <c r="AB1" s="1" t="s">
        <v>224</v>
      </c>
      <c r="AC1" s="1" t="s">
        <v>85</v>
      </c>
      <c r="AD1" s="8" t="s">
        <v>117</v>
      </c>
      <c r="AE1" s="14" t="s">
        <v>225</v>
      </c>
      <c r="AF1" s="1" t="s">
        <v>226</v>
      </c>
      <c r="AG1" s="1" t="s">
        <v>227</v>
      </c>
    </row>
    <row r="2" spans="1:33" ht="15" x14ac:dyDescent="0.25">
      <c r="A2" s="1" t="s">
        <v>100</v>
      </c>
      <c r="B2" s="1" t="s">
        <v>16</v>
      </c>
      <c r="C2" s="1" t="s">
        <v>19</v>
      </c>
      <c r="D2" s="6" t="s">
        <v>205</v>
      </c>
      <c r="E2" s="1" t="s">
        <v>101</v>
      </c>
      <c r="F2" s="1" t="s">
        <v>102</v>
      </c>
      <c r="G2" s="1" t="s">
        <v>103</v>
      </c>
      <c r="H2" s="3">
        <v>3887.31</v>
      </c>
      <c r="I2" s="3">
        <v>4926.9399999999996</v>
      </c>
      <c r="J2" s="3">
        <v>2360.21</v>
      </c>
      <c r="K2" s="3">
        <v>3685.96</v>
      </c>
      <c r="L2" s="3">
        <v>4766.1099999999997</v>
      </c>
      <c r="M2" s="3">
        <v>2281.19</v>
      </c>
      <c r="N2" s="13" t="s">
        <v>216</v>
      </c>
      <c r="O2" s="13" t="s">
        <v>217</v>
      </c>
      <c r="P2" s="13" t="s">
        <v>218</v>
      </c>
      <c r="Q2" s="1">
        <v>941.51</v>
      </c>
      <c r="R2" s="1">
        <v>1183.21</v>
      </c>
      <c r="S2" s="1">
        <v>562.95000000000005</v>
      </c>
      <c r="T2" s="3">
        <v>0</v>
      </c>
      <c r="U2" s="3">
        <v>199.89</v>
      </c>
      <c r="V2" s="3">
        <v>123.08</v>
      </c>
      <c r="W2" s="6" t="s">
        <v>207</v>
      </c>
      <c r="X2" s="1" t="s">
        <v>69</v>
      </c>
      <c r="Y2" s="1" t="s">
        <v>104</v>
      </c>
      <c r="Z2" s="3">
        <v>6000</v>
      </c>
      <c r="AA2" s="3">
        <v>7000</v>
      </c>
      <c r="AB2" s="3">
        <v>3000</v>
      </c>
      <c r="AC2" s="1">
        <v>12</v>
      </c>
      <c r="AD2" s="6" t="s">
        <v>206</v>
      </c>
      <c r="AG2" s="5">
        <f>H2+I2+J2+Q2+R2+S2+T2+U2+V2+800</f>
        <v>14985.1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topLeftCell="E1" workbookViewId="0">
      <selection activeCell="R1" sqref="R1:R8"/>
    </sheetView>
  </sheetViews>
  <sheetFormatPr defaultRowHeight="13.5" x14ac:dyDescent="0.15"/>
  <cols>
    <col min="1" max="3" width="9" style="2"/>
    <col min="4" max="4" width="15.25" style="7" customWidth="1"/>
    <col min="5" max="9" width="9" style="2"/>
    <col min="10" max="10" width="9" style="13"/>
    <col min="11" max="12" width="9" style="2"/>
    <col min="13" max="13" width="18.875" style="7" customWidth="1"/>
    <col min="14" max="16" width="9" style="2"/>
    <col min="17" max="17" width="9" style="2" customWidth="1"/>
    <col min="18" max="18" width="15.625" style="7" customWidth="1"/>
  </cols>
  <sheetData>
    <row r="1" spans="1:18" ht="15" x14ac:dyDescent="0.25">
      <c r="A1" s="1" t="s">
        <v>0</v>
      </c>
      <c r="B1" s="1" t="s">
        <v>14</v>
      </c>
      <c r="C1" s="1" t="s">
        <v>18</v>
      </c>
      <c r="D1" s="8" t="s">
        <v>17</v>
      </c>
      <c r="E1" s="1" t="s">
        <v>20</v>
      </c>
      <c r="F1" s="1" t="s">
        <v>34</v>
      </c>
      <c r="G1" s="1" t="s">
        <v>48</v>
      </c>
      <c r="H1" s="1" t="s">
        <v>62</v>
      </c>
      <c r="I1" s="1" t="s">
        <v>98</v>
      </c>
      <c r="J1" s="8" t="s">
        <v>134</v>
      </c>
      <c r="K1" s="1" t="s">
        <v>99</v>
      </c>
      <c r="L1" s="4" t="s">
        <v>109</v>
      </c>
      <c r="M1" s="8" t="s">
        <v>66</v>
      </c>
      <c r="N1" s="1" t="s">
        <v>67</v>
      </c>
      <c r="O1" s="1" t="s">
        <v>70</v>
      </c>
      <c r="P1" s="1" t="s">
        <v>84</v>
      </c>
      <c r="Q1" s="1" t="s">
        <v>85</v>
      </c>
      <c r="R1" s="8" t="s">
        <v>117</v>
      </c>
    </row>
    <row r="2" spans="1:18" ht="15" x14ac:dyDescent="0.25">
      <c r="A2" s="1" t="s">
        <v>105</v>
      </c>
      <c r="B2" s="1" t="s">
        <v>16</v>
      </c>
      <c r="C2" s="1" t="s">
        <v>19</v>
      </c>
      <c r="D2" s="6" t="s">
        <v>228</v>
      </c>
      <c r="E2" s="1" t="s">
        <v>106</v>
      </c>
      <c r="F2" s="1" t="s">
        <v>107</v>
      </c>
      <c r="G2" s="1" t="s">
        <v>108</v>
      </c>
      <c r="H2" s="3">
        <v>3663.89</v>
      </c>
      <c r="I2" s="3">
        <v>3489.57</v>
      </c>
      <c r="J2" s="13" t="s">
        <v>236</v>
      </c>
      <c r="K2" s="1">
        <v>1015.45</v>
      </c>
      <c r="L2" s="3">
        <v>0</v>
      </c>
      <c r="M2" s="6" t="s">
        <v>229</v>
      </c>
      <c r="N2" s="1" t="s">
        <v>69</v>
      </c>
      <c r="O2" s="1" t="s">
        <v>110</v>
      </c>
      <c r="P2" s="3">
        <v>5000</v>
      </c>
      <c r="Q2" s="1">
        <v>12</v>
      </c>
      <c r="R2" s="6" t="s">
        <v>243</v>
      </c>
    </row>
    <row r="3" spans="1:18" ht="15" x14ac:dyDescent="0.25">
      <c r="A3" s="1" t="s">
        <v>105</v>
      </c>
      <c r="B3" s="1" t="s">
        <v>16</v>
      </c>
      <c r="C3" s="1" t="s">
        <v>19</v>
      </c>
      <c r="D3" s="6" t="s">
        <v>228</v>
      </c>
      <c r="E3" s="1" t="s">
        <v>106</v>
      </c>
      <c r="F3" s="1" t="s">
        <v>107</v>
      </c>
      <c r="G3" s="1" t="s">
        <v>108</v>
      </c>
      <c r="H3" s="3">
        <v>3273.4</v>
      </c>
      <c r="I3" s="3">
        <v>3117.83</v>
      </c>
      <c r="J3" s="13" t="s">
        <v>237</v>
      </c>
      <c r="K3" s="1">
        <v>907.41</v>
      </c>
      <c r="L3" s="3">
        <v>0</v>
      </c>
      <c r="M3" s="6" t="s">
        <v>230</v>
      </c>
      <c r="N3" s="1" t="s">
        <v>69</v>
      </c>
      <c r="O3" s="1" t="s">
        <v>111</v>
      </c>
      <c r="P3" s="3">
        <v>4500</v>
      </c>
      <c r="Q3" s="1">
        <v>12</v>
      </c>
      <c r="R3" s="6" t="s">
        <v>243</v>
      </c>
    </row>
    <row r="4" spans="1:18" ht="15" x14ac:dyDescent="0.25">
      <c r="A4" s="1" t="s">
        <v>105</v>
      </c>
      <c r="B4" s="1" t="s">
        <v>16</v>
      </c>
      <c r="C4" s="1" t="s">
        <v>19</v>
      </c>
      <c r="D4" s="6" t="s">
        <v>228</v>
      </c>
      <c r="E4" s="1" t="s">
        <v>106</v>
      </c>
      <c r="F4" s="1" t="s">
        <v>107</v>
      </c>
      <c r="G4" s="1" t="s">
        <v>108</v>
      </c>
      <c r="H4" s="3">
        <v>1450.83</v>
      </c>
      <c r="I4" s="3">
        <v>1381.92</v>
      </c>
      <c r="J4" s="13" t="s">
        <v>238</v>
      </c>
      <c r="K4" s="1">
        <v>402.2</v>
      </c>
      <c r="L4" s="3">
        <v>0</v>
      </c>
      <c r="M4" s="6" t="s">
        <v>231</v>
      </c>
      <c r="N4" s="1" t="s">
        <v>69</v>
      </c>
      <c r="O4" s="1" t="s">
        <v>112</v>
      </c>
      <c r="P4" s="3">
        <v>2000</v>
      </c>
      <c r="Q4" s="1">
        <v>12</v>
      </c>
      <c r="R4" s="6" t="s">
        <v>243</v>
      </c>
    </row>
    <row r="5" spans="1:18" ht="15" x14ac:dyDescent="0.25">
      <c r="A5" s="1" t="s">
        <v>105</v>
      </c>
      <c r="B5" s="1" t="s">
        <v>16</v>
      </c>
      <c r="C5" s="1" t="s">
        <v>19</v>
      </c>
      <c r="D5" s="6" t="s">
        <v>228</v>
      </c>
      <c r="E5" s="1" t="s">
        <v>106</v>
      </c>
      <c r="F5" s="1" t="s">
        <v>107</v>
      </c>
      <c r="G5" s="1" t="s">
        <v>108</v>
      </c>
      <c r="H5" s="3">
        <v>1958.96</v>
      </c>
      <c r="I5" s="3">
        <v>1905.47</v>
      </c>
      <c r="J5" s="13" t="s">
        <v>239</v>
      </c>
      <c r="K5" s="1">
        <v>541.22</v>
      </c>
      <c r="L5" s="3">
        <v>97.41</v>
      </c>
      <c r="M5" s="6" t="s">
        <v>232</v>
      </c>
      <c r="N5" s="1" t="s">
        <v>69</v>
      </c>
      <c r="O5" s="1" t="s">
        <v>113</v>
      </c>
      <c r="P5" s="3">
        <v>2500</v>
      </c>
      <c r="Q5" s="1">
        <v>12</v>
      </c>
      <c r="R5" s="6" t="s">
        <v>243</v>
      </c>
    </row>
    <row r="6" spans="1:18" ht="15" x14ac:dyDescent="0.25">
      <c r="A6" s="1" t="s">
        <v>105</v>
      </c>
      <c r="B6" s="1" t="s">
        <v>16</v>
      </c>
      <c r="C6" s="1" t="s">
        <v>19</v>
      </c>
      <c r="D6" s="6" t="s">
        <v>228</v>
      </c>
      <c r="E6" s="1" t="s">
        <v>106</v>
      </c>
      <c r="F6" s="1" t="s">
        <v>107</v>
      </c>
      <c r="G6" s="1" t="s">
        <v>108</v>
      </c>
      <c r="H6" s="3">
        <v>6943.52</v>
      </c>
      <c r="I6" s="3">
        <v>6751.42</v>
      </c>
      <c r="J6" s="13" t="s">
        <v>240</v>
      </c>
      <c r="K6" s="1">
        <v>1913.72</v>
      </c>
      <c r="L6" s="3">
        <v>334.88</v>
      </c>
      <c r="M6" s="6" t="s">
        <v>233</v>
      </c>
      <c r="N6" s="1" t="s">
        <v>69</v>
      </c>
      <c r="O6" s="1" t="s">
        <v>114</v>
      </c>
      <c r="P6" s="3">
        <v>8000</v>
      </c>
      <c r="Q6" s="1">
        <v>12</v>
      </c>
      <c r="R6" s="6" t="s">
        <v>243</v>
      </c>
    </row>
    <row r="7" spans="1:18" ht="15" x14ac:dyDescent="0.25">
      <c r="A7" s="1" t="s">
        <v>105</v>
      </c>
      <c r="B7" s="1" t="s">
        <v>16</v>
      </c>
      <c r="C7" s="1" t="s">
        <v>19</v>
      </c>
      <c r="D7" s="6" t="s">
        <v>228</v>
      </c>
      <c r="E7" s="1" t="s">
        <v>106</v>
      </c>
      <c r="F7" s="1" t="s">
        <v>107</v>
      </c>
      <c r="G7" s="1" t="s">
        <v>108</v>
      </c>
      <c r="H7" s="3">
        <v>1298.27</v>
      </c>
      <c r="I7" s="3">
        <v>1262.3699999999999</v>
      </c>
      <c r="J7" s="13" t="s">
        <v>241</v>
      </c>
      <c r="K7" s="1">
        <v>357.83</v>
      </c>
      <c r="L7" s="3">
        <v>66.7</v>
      </c>
      <c r="M7" s="6" t="s">
        <v>234</v>
      </c>
      <c r="N7" s="1" t="s">
        <v>69</v>
      </c>
      <c r="O7" s="1" t="s">
        <v>115</v>
      </c>
      <c r="P7" s="3">
        <v>1500</v>
      </c>
      <c r="Q7" s="1">
        <v>12</v>
      </c>
      <c r="R7" s="6" t="s">
        <v>243</v>
      </c>
    </row>
    <row r="8" spans="1:18" ht="15" x14ac:dyDescent="0.25">
      <c r="A8" s="1" t="s">
        <v>105</v>
      </c>
      <c r="B8" s="1" t="s">
        <v>16</v>
      </c>
      <c r="C8" s="1" t="s">
        <v>19</v>
      </c>
      <c r="D8" s="6" t="s">
        <v>228</v>
      </c>
      <c r="E8" s="1" t="s">
        <v>106</v>
      </c>
      <c r="F8" s="1" t="s">
        <v>107</v>
      </c>
      <c r="G8" s="1" t="s">
        <v>108</v>
      </c>
      <c r="H8" s="3">
        <v>3328.77</v>
      </c>
      <c r="I8" s="3">
        <v>3235.7</v>
      </c>
      <c r="J8" s="13" t="s">
        <v>242</v>
      </c>
      <c r="K8" s="1">
        <v>915.61</v>
      </c>
      <c r="L8" s="3">
        <v>159.4</v>
      </c>
      <c r="M8" s="6" t="s">
        <v>235</v>
      </c>
      <c r="N8" s="1" t="s">
        <v>69</v>
      </c>
      <c r="O8" s="1" t="s">
        <v>116</v>
      </c>
      <c r="P8" s="3">
        <v>3500</v>
      </c>
      <c r="Q8" s="1">
        <v>12</v>
      </c>
      <c r="R8" s="6" t="s">
        <v>243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2024-08-05T09:18:00Z</dcterms:modified>
</cp:coreProperties>
</file>