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1毕业课题\1试件设计\201801第一批\3宝钢焊接\"/>
    </mc:Choice>
  </mc:AlternateContent>
  <bookViews>
    <workbookView xWindow="0" yWindow="0" windowWidth="1920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H29" i="1"/>
  <c r="I29" i="1" s="1"/>
  <c r="H28" i="1"/>
  <c r="I28" i="1" s="1"/>
  <c r="H27" i="1"/>
  <c r="I27" i="1" s="1"/>
  <c r="H26" i="1"/>
  <c r="I26" i="1" s="1"/>
  <c r="H25" i="1"/>
  <c r="I25" i="1" s="1"/>
  <c r="I31" i="1"/>
  <c r="I30" i="1"/>
  <c r="H24" i="1"/>
  <c r="I24" i="1" s="1"/>
  <c r="I32" i="1" l="1"/>
  <c r="I33" i="1" s="1"/>
  <c r="H32" i="1"/>
  <c r="I9" i="1"/>
  <c r="H10" i="1"/>
  <c r="I10" i="1" s="1"/>
  <c r="H11" i="1"/>
  <c r="I11" i="1" s="1"/>
  <c r="H9" i="1"/>
  <c r="H8" i="1"/>
  <c r="I8" i="1" s="1"/>
  <c r="H5" i="1"/>
  <c r="I5" i="1" s="1"/>
  <c r="H6" i="1"/>
  <c r="I6" i="1" s="1"/>
  <c r="H7" i="1"/>
  <c r="I7" i="1" s="1"/>
  <c r="H4" i="1"/>
  <c r="I4" i="1" s="1"/>
  <c r="I12" i="1" l="1"/>
  <c r="I13" i="1" s="1"/>
  <c r="H12" i="1"/>
</calcChain>
</file>

<file path=xl/sharedStrings.xml><?xml version="1.0" encoding="utf-8"?>
<sst xmlns="http://schemas.openxmlformats.org/spreadsheetml/2006/main" count="30" uniqueCount="12">
  <si>
    <t>长mm</t>
    <phoneticPr fontId="2" type="noConversion"/>
  </si>
  <si>
    <t>宽mm</t>
    <phoneticPr fontId="2" type="noConversion"/>
  </si>
  <si>
    <t>厚mm</t>
    <phoneticPr fontId="2" type="noConversion"/>
  </si>
  <si>
    <t>中间板</t>
    <phoneticPr fontId="2" type="noConversion"/>
  </si>
  <si>
    <t>盖板</t>
    <phoneticPr fontId="2" type="noConversion"/>
  </si>
  <si>
    <t>体积mm3</t>
    <phoneticPr fontId="2" type="noConversion"/>
  </si>
  <si>
    <t>体积m3</t>
    <phoneticPr fontId="2" type="noConversion"/>
  </si>
  <si>
    <t>质量</t>
    <phoneticPr fontId="2" type="noConversion"/>
  </si>
  <si>
    <t>kg</t>
    <phoneticPr fontId="2" type="noConversion"/>
  </si>
  <si>
    <t>密度</t>
    <phoneticPr fontId="2" type="noConversion"/>
  </si>
  <si>
    <t>体积</t>
    <phoneticPr fontId="2" type="noConversion"/>
  </si>
  <si>
    <t>7.9*1000kg/m3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</si>
</sst>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/>
  </sheetViews>
  <sheetFormatPr defaultRowHeight="13.5"/>
  <sheetData>
    <row r="1" spans="1:9">
      <c r="A1" s="3">
        <v>201801</v>
      </c>
    </row>
    <row r="2" spans="1:9">
      <c r="B2" s="2" t="s">
        <v>3</v>
      </c>
      <c r="C2" s="2"/>
      <c r="D2" s="2"/>
      <c r="E2" s="2" t="s">
        <v>4</v>
      </c>
      <c r="F2" s="2"/>
      <c r="G2" s="2"/>
    </row>
    <row r="3" spans="1:9"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H3" t="s">
        <v>5</v>
      </c>
      <c r="I3" t="s">
        <v>6</v>
      </c>
    </row>
    <row r="4" spans="1:9">
      <c r="A4">
        <v>90</v>
      </c>
      <c r="B4">
        <v>560</v>
      </c>
      <c r="C4">
        <v>250</v>
      </c>
      <c r="D4">
        <v>20</v>
      </c>
      <c r="E4">
        <v>250</v>
      </c>
      <c r="F4">
        <v>160</v>
      </c>
      <c r="G4">
        <v>10</v>
      </c>
      <c r="H4">
        <f>B4*C4*D4+E4*F4*G4*2</f>
        <v>3600000</v>
      </c>
      <c r="I4">
        <f>H4/1000000000</f>
        <v>3.5999999999999999E-3</v>
      </c>
    </row>
    <row r="5" spans="1:9">
      <c r="A5">
        <v>75</v>
      </c>
      <c r="B5">
        <v>595</v>
      </c>
      <c r="C5">
        <v>250</v>
      </c>
      <c r="D5">
        <v>20</v>
      </c>
      <c r="E5">
        <v>250</v>
      </c>
      <c r="F5" s="1">
        <v>214</v>
      </c>
      <c r="G5">
        <v>10</v>
      </c>
      <c r="H5">
        <f t="shared" ref="H5:H7" si="0">B5*C5*D5+E5*F5*G5*2</f>
        <v>4045000</v>
      </c>
      <c r="I5">
        <f t="shared" ref="I5:I11" si="1">H5/1000000000</f>
        <v>4.045E-3</v>
      </c>
    </row>
    <row r="6" spans="1:9">
      <c r="A6">
        <v>60</v>
      </c>
      <c r="B6">
        <v>615</v>
      </c>
      <c r="C6">
        <v>250</v>
      </c>
      <c r="D6">
        <v>20</v>
      </c>
      <c r="E6">
        <v>250</v>
      </c>
      <c r="F6" s="1">
        <v>210</v>
      </c>
      <c r="G6">
        <v>10</v>
      </c>
      <c r="H6">
        <f t="shared" si="0"/>
        <v>4125000</v>
      </c>
      <c r="I6">
        <f t="shared" si="1"/>
        <v>4.1250000000000002E-3</v>
      </c>
    </row>
    <row r="7" spans="1:9">
      <c r="A7">
        <v>45</v>
      </c>
      <c r="B7">
        <v>660</v>
      </c>
      <c r="C7">
        <v>250</v>
      </c>
      <c r="D7">
        <v>20</v>
      </c>
      <c r="E7">
        <v>250</v>
      </c>
      <c r="F7" s="1">
        <v>240</v>
      </c>
      <c r="G7">
        <v>10</v>
      </c>
      <c r="H7">
        <f t="shared" si="0"/>
        <v>4500000</v>
      </c>
      <c r="I7">
        <f t="shared" si="1"/>
        <v>4.4999999999999997E-3</v>
      </c>
    </row>
    <row r="8" spans="1:9">
      <c r="A8">
        <v>45</v>
      </c>
      <c r="B8">
        <v>560</v>
      </c>
      <c r="C8">
        <v>100</v>
      </c>
      <c r="D8">
        <v>20</v>
      </c>
      <c r="E8">
        <v>195</v>
      </c>
      <c r="F8">
        <v>100</v>
      </c>
      <c r="G8">
        <v>10</v>
      </c>
      <c r="H8">
        <f>(B8*C8*D8+E8*F8*G8*2)*3</f>
        <v>4530000</v>
      </c>
      <c r="I8">
        <f t="shared" si="1"/>
        <v>4.5300000000000002E-3</v>
      </c>
    </row>
    <row r="9" spans="1:9">
      <c r="A9">
        <v>30</v>
      </c>
      <c r="B9">
        <v>560</v>
      </c>
      <c r="C9">
        <v>100</v>
      </c>
      <c r="D9">
        <v>20</v>
      </c>
      <c r="E9">
        <v>212</v>
      </c>
      <c r="F9">
        <v>100</v>
      </c>
      <c r="G9">
        <v>10</v>
      </c>
      <c r="H9">
        <f>(B9*C9*D9+E9*F9*G9*2)*3</f>
        <v>4632000</v>
      </c>
      <c r="I9">
        <f t="shared" si="1"/>
        <v>4.6319999999999998E-3</v>
      </c>
    </row>
    <row r="10" spans="1:9">
      <c r="A10">
        <v>15</v>
      </c>
      <c r="B10">
        <v>560</v>
      </c>
      <c r="C10">
        <v>100</v>
      </c>
      <c r="D10">
        <v>20</v>
      </c>
      <c r="E10">
        <v>207</v>
      </c>
      <c r="F10">
        <v>100</v>
      </c>
      <c r="G10">
        <v>10</v>
      </c>
      <c r="H10">
        <f t="shared" ref="H10:H11" si="2">(B10*C10*D10+E10*F10*G10*2)*3</f>
        <v>4602000</v>
      </c>
      <c r="I10">
        <f t="shared" si="1"/>
        <v>4.6020000000000002E-3</v>
      </c>
    </row>
    <row r="11" spans="1:9">
      <c r="A11">
        <v>0</v>
      </c>
      <c r="B11">
        <v>560</v>
      </c>
      <c r="C11">
        <v>100</v>
      </c>
      <c r="D11">
        <v>20</v>
      </c>
      <c r="E11">
        <v>115</v>
      </c>
      <c r="F11">
        <v>70</v>
      </c>
      <c r="G11">
        <v>10</v>
      </c>
      <c r="H11">
        <f t="shared" si="2"/>
        <v>3843000</v>
      </c>
      <c r="I11">
        <f t="shared" si="1"/>
        <v>3.8430000000000001E-3</v>
      </c>
    </row>
    <row r="12" spans="1:9">
      <c r="A12" t="s">
        <v>10</v>
      </c>
      <c r="H12">
        <f>SUM(H4:H11)</f>
        <v>33877000</v>
      </c>
      <c r="I12">
        <f>SUM(I4:I11)</f>
        <v>3.3876999999999997E-2</v>
      </c>
    </row>
    <row r="13" spans="1:9">
      <c r="A13" t="s">
        <v>7</v>
      </c>
      <c r="B13" t="s">
        <v>8</v>
      </c>
      <c r="I13">
        <f>I12*7.9*1000</f>
        <v>267.62829999999997</v>
      </c>
    </row>
    <row r="14" spans="1:9">
      <c r="A14" t="s">
        <v>9</v>
      </c>
      <c r="B14" t="s">
        <v>11</v>
      </c>
    </row>
    <row r="21" spans="1:9">
      <c r="A21" s="3">
        <v>201812</v>
      </c>
    </row>
    <row r="22" spans="1:9">
      <c r="B22" s="2" t="s">
        <v>3</v>
      </c>
      <c r="C22" s="2"/>
      <c r="D22" s="2"/>
      <c r="E22" s="2" t="s">
        <v>4</v>
      </c>
      <c r="F22" s="2"/>
      <c r="G22" s="2"/>
    </row>
    <row r="23" spans="1:9">
      <c r="B23" t="s">
        <v>0</v>
      </c>
      <c r="C23" t="s">
        <v>1</v>
      </c>
      <c r="D23" t="s">
        <v>2</v>
      </c>
      <c r="E23" t="s">
        <v>0</v>
      </c>
      <c r="F23" t="s">
        <v>1</v>
      </c>
      <c r="G23" t="s">
        <v>2</v>
      </c>
      <c r="H23" t="s">
        <v>5</v>
      </c>
      <c r="I23" t="s">
        <v>6</v>
      </c>
    </row>
    <row r="24" spans="1:9">
      <c r="A24">
        <v>90</v>
      </c>
      <c r="B24">
        <v>560</v>
      </c>
      <c r="C24">
        <v>400</v>
      </c>
      <c r="D24">
        <v>20</v>
      </c>
      <c r="E24">
        <v>400</v>
      </c>
      <c r="F24">
        <v>160</v>
      </c>
      <c r="G24">
        <v>10</v>
      </c>
      <c r="H24">
        <f>B24*C24*D24+E24*F24*G24*2</f>
        <v>5760000</v>
      </c>
      <c r="I24">
        <f>H24/1000000000</f>
        <v>5.7600000000000004E-3</v>
      </c>
    </row>
    <row r="25" spans="1:9">
      <c r="A25">
        <v>75</v>
      </c>
      <c r="B25">
        <v>595</v>
      </c>
      <c r="C25">
        <v>250</v>
      </c>
      <c r="D25">
        <v>20</v>
      </c>
      <c r="E25">
        <v>250</v>
      </c>
      <c r="F25" s="1">
        <v>214</v>
      </c>
      <c r="G25">
        <v>10</v>
      </c>
      <c r="H25">
        <f>(B25*C25*D25+E25*F25*G25*2)*2</f>
        <v>8090000</v>
      </c>
      <c r="I25">
        <f t="shared" ref="I25:I31" si="3">H25/1000000000</f>
        <v>8.09E-3</v>
      </c>
    </row>
    <row r="26" spans="1:9">
      <c r="A26">
        <v>60</v>
      </c>
      <c r="B26">
        <v>615</v>
      </c>
      <c r="C26">
        <v>250</v>
      </c>
      <c r="D26">
        <v>20</v>
      </c>
      <c r="E26">
        <v>250</v>
      </c>
      <c r="F26" s="1">
        <v>210</v>
      </c>
      <c r="G26">
        <v>10</v>
      </c>
      <c r="H26">
        <f>(B26*C26*D26+E26*F26*G26*2)*2</f>
        <v>8250000</v>
      </c>
      <c r="I26">
        <f t="shared" si="3"/>
        <v>8.2500000000000004E-3</v>
      </c>
    </row>
    <row r="27" spans="1:9">
      <c r="A27">
        <v>45</v>
      </c>
      <c r="B27">
        <v>660</v>
      </c>
      <c r="C27">
        <v>250</v>
      </c>
      <c r="D27">
        <v>20</v>
      </c>
      <c r="E27">
        <v>250</v>
      </c>
      <c r="F27" s="1">
        <v>240</v>
      </c>
      <c r="G27">
        <v>10</v>
      </c>
      <c r="H27">
        <f>(B27*C27*D27+E27*F27*G27*2)*2</f>
        <v>9000000</v>
      </c>
      <c r="I27">
        <f t="shared" si="3"/>
        <v>8.9999999999999993E-3</v>
      </c>
    </row>
    <row r="28" spans="1:9">
      <c r="A28">
        <v>45</v>
      </c>
      <c r="B28">
        <v>560</v>
      </c>
      <c r="C28">
        <v>100</v>
      </c>
      <c r="D28">
        <v>20</v>
      </c>
      <c r="E28">
        <v>195</v>
      </c>
      <c r="F28">
        <v>100</v>
      </c>
      <c r="G28">
        <v>10</v>
      </c>
      <c r="H28">
        <f>(B28*C28*D28+E28*F28*G28*2)*6</f>
        <v>9060000</v>
      </c>
      <c r="I28">
        <f t="shared" si="3"/>
        <v>9.0600000000000003E-3</v>
      </c>
    </row>
    <row r="29" spans="1:9">
      <c r="A29">
        <v>30</v>
      </c>
      <c r="B29">
        <v>560</v>
      </c>
      <c r="C29">
        <v>100</v>
      </c>
      <c r="D29">
        <v>20</v>
      </c>
      <c r="E29">
        <v>212</v>
      </c>
      <c r="F29">
        <v>100</v>
      </c>
      <c r="G29">
        <v>10</v>
      </c>
      <c r="H29">
        <f>(B29*C29*D29+E29*F29*G29*2)*6</f>
        <v>9264000</v>
      </c>
      <c r="I29">
        <f t="shared" si="3"/>
        <v>9.2639999999999997E-3</v>
      </c>
    </row>
    <row r="30" spans="1:9">
      <c r="A30">
        <v>15</v>
      </c>
      <c r="B30">
        <v>560</v>
      </c>
      <c r="C30">
        <v>100</v>
      </c>
      <c r="D30">
        <v>20</v>
      </c>
      <c r="E30">
        <v>207</v>
      </c>
      <c r="F30">
        <v>100</v>
      </c>
      <c r="G30">
        <v>10</v>
      </c>
      <c r="H30">
        <f>(B30*C30*D30+E30*F30*G30*2)*6</f>
        <v>9204000</v>
      </c>
      <c r="I30">
        <f t="shared" si="3"/>
        <v>9.2040000000000004E-3</v>
      </c>
    </row>
    <row r="31" spans="1:9">
      <c r="A31">
        <v>0</v>
      </c>
      <c r="B31">
        <v>560</v>
      </c>
      <c r="C31">
        <v>100</v>
      </c>
      <c r="D31">
        <v>20</v>
      </c>
      <c r="E31">
        <v>115</v>
      </c>
      <c r="F31">
        <v>70</v>
      </c>
      <c r="G31">
        <v>10</v>
      </c>
      <c r="H31">
        <f>(B31*C31*D31+E31*F31*G31*2)*6</f>
        <v>7686000</v>
      </c>
      <c r="I31">
        <f t="shared" si="3"/>
        <v>7.6860000000000001E-3</v>
      </c>
    </row>
    <row r="32" spans="1:9">
      <c r="A32" t="s">
        <v>10</v>
      </c>
      <c r="H32">
        <f>SUM(H24:H31)</f>
        <v>66314000</v>
      </c>
      <c r="I32">
        <f>SUM(I24:I31)</f>
        <v>6.6313999999999998E-2</v>
      </c>
    </row>
    <row r="33" spans="1:9">
      <c r="A33" t="s">
        <v>7</v>
      </c>
      <c r="B33" t="s">
        <v>8</v>
      </c>
      <c r="I33">
        <f>I32*7.9*1000</f>
        <v>523.88060000000007</v>
      </c>
    </row>
    <row r="34" spans="1:9">
      <c r="A34" t="s">
        <v>9</v>
      </c>
      <c r="B34" t="s">
        <v>11</v>
      </c>
    </row>
  </sheetData>
  <mergeCells count="4">
    <mergeCell ref="B2:D2"/>
    <mergeCell ref="E2:G2"/>
    <mergeCell ref="B22:D22"/>
    <mergeCell ref="E22:G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2018-03-20T04:26:25Z</dcterms:created>
  <dcterms:modified xsi:type="dcterms:W3CDTF">2018-12-02T13:57:51Z</dcterms:modified>
</cp:coreProperties>
</file>