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毕业课题\#Graduate-thesis\2-1试验数据\0高强钢单调拉伸2016.11\冉明明处理\"/>
    </mc:Choice>
  </mc:AlternateContent>
  <bookViews>
    <workbookView xWindow="0" yWindow="0" windowWidth="23040" windowHeight="9375" activeTab="4"/>
  </bookViews>
  <sheets>
    <sheet name="8c10-1" sheetId="1" r:id="rId1"/>
    <sheet name="材性处理" sheetId="4" r:id="rId2"/>
    <sheet name="真实应力应变 -R-O model" sheetId="3" r:id="rId3"/>
    <sheet name="Q890" sheetId="5" r:id="rId4"/>
    <sheet name="汇总" sheetId="6" r:id="rId5"/>
  </sheets>
  <definedNames>
    <definedName name="mm" localSheetId="3">'Q890'!$G$1:$G$113</definedName>
  </definedNames>
  <calcPr calcId="152511"/>
</workbook>
</file>

<file path=xl/calcChain.xml><?xml version="1.0" encoding="utf-8"?>
<calcChain xmlns="http://schemas.openxmlformats.org/spreadsheetml/2006/main">
  <c r="S2" i="3" l="1"/>
  <c r="P4" i="3"/>
  <c r="P3" i="3"/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P3" i="5"/>
  <c r="O3" i="5"/>
  <c r="P2" i="5"/>
  <c r="O2" i="5"/>
  <c r="I169" i="5" l="1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O76" i="4"/>
  <c r="O260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O2" i="4" s="1"/>
  <c r="C137" i="4"/>
  <c r="O3" i="4" s="1"/>
  <c r="C138" i="4"/>
  <c r="O4" i="4" s="1"/>
  <c r="C139" i="4"/>
  <c r="O5" i="4" s="1"/>
  <c r="C140" i="4"/>
  <c r="O6" i="4" s="1"/>
  <c r="C141" i="4"/>
  <c r="O7" i="4" s="1"/>
  <c r="C142" i="4"/>
  <c r="O8" i="4" s="1"/>
  <c r="C143" i="4"/>
  <c r="O9" i="4" s="1"/>
  <c r="C144" i="4"/>
  <c r="O10" i="4" s="1"/>
  <c r="C145" i="4"/>
  <c r="O11" i="4" s="1"/>
  <c r="C146" i="4"/>
  <c r="O12" i="4" s="1"/>
  <c r="C147" i="4"/>
  <c r="O13" i="4" s="1"/>
  <c r="C148" i="4"/>
  <c r="O14" i="4" s="1"/>
  <c r="C149" i="4"/>
  <c r="O15" i="4" s="1"/>
  <c r="C150" i="4"/>
  <c r="O16" i="4" s="1"/>
  <c r="C151" i="4"/>
  <c r="O17" i="4" s="1"/>
  <c r="C152" i="4"/>
  <c r="O18" i="4" s="1"/>
  <c r="C153" i="4"/>
  <c r="O19" i="4" s="1"/>
  <c r="C154" i="4"/>
  <c r="O20" i="4" s="1"/>
  <c r="C155" i="4"/>
  <c r="O21" i="4" s="1"/>
  <c r="C156" i="4"/>
  <c r="O22" i="4" s="1"/>
  <c r="C157" i="4"/>
  <c r="O23" i="4" s="1"/>
  <c r="C158" i="4"/>
  <c r="O24" i="4" s="1"/>
  <c r="C159" i="4"/>
  <c r="O25" i="4" s="1"/>
  <c r="C160" i="4"/>
  <c r="O26" i="4" s="1"/>
  <c r="C161" i="4"/>
  <c r="O27" i="4" s="1"/>
  <c r="C162" i="4"/>
  <c r="O28" i="4" s="1"/>
  <c r="C163" i="4"/>
  <c r="O29" i="4" s="1"/>
  <c r="C164" i="4"/>
  <c r="O30" i="4" s="1"/>
  <c r="C165" i="4"/>
  <c r="O31" i="4" s="1"/>
  <c r="C166" i="4"/>
  <c r="O32" i="4" s="1"/>
  <c r="C167" i="4"/>
  <c r="O33" i="4" s="1"/>
  <c r="C168" i="4"/>
  <c r="O34" i="4" s="1"/>
  <c r="C169" i="4"/>
  <c r="O35" i="4" s="1"/>
  <c r="C170" i="4"/>
  <c r="O36" i="4" s="1"/>
  <c r="C171" i="4"/>
  <c r="O37" i="4" s="1"/>
  <c r="C172" i="4"/>
  <c r="O38" i="4" s="1"/>
  <c r="C173" i="4"/>
  <c r="O39" i="4" s="1"/>
  <c r="C174" i="4"/>
  <c r="O40" i="4" s="1"/>
  <c r="C175" i="4"/>
  <c r="O41" i="4" s="1"/>
  <c r="C176" i="4"/>
  <c r="O42" i="4" s="1"/>
  <c r="C177" i="4"/>
  <c r="O43" i="4" s="1"/>
  <c r="C178" i="4"/>
  <c r="O44" i="4" s="1"/>
  <c r="C179" i="4"/>
  <c r="O45" i="4" s="1"/>
  <c r="C180" i="4"/>
  <c r="O46" i="4" s="1"/>
  <c r="C181" i="4"/>
  <c r="O47" i="4" s="1"/>
  <c r="C182" i="4"/>
  <c r="O48" i="4" s="1"/>
  <c r="C183" i="4"/>
  <c r="O49" i="4" s="1"/>
  <c r="C184" i="4"/>
  <c r="O50" i="4" s="1"/>
  <c r="C185" i="4"/>
  <c r="O51" i="4" s="1"/>
  <c r="C186" i="4"/>
  <c r="O52" i="4" s="1"/>
  <c r="C187" i="4"/>
  <c r="O53" i="4" s="1"/>
  <c r="C188" i="4"/>
  <c r="O54" i="4" s="1"/>
  <c r="C189" i="4"/>
  <c r="O55" i="4" s="1"/>
  <c r="C190" i="4"/>
  <c r="O56" i="4" s="1"/>
  <c r="C191" i="4"/>
  <c r="O57" i="4" s="1"/>
  <c r="C192" i="4"/>
  <c r="O58" i="4" s="1"/>
  <c r="C193" i="4"/>
  <c r="O59" i="4" s="1"/>
  <c r="C194" i="4"/>
  <c r="O60" i="4" s="1"/>
  <c r="C195" i="4"/>
  <c r="O61" i="4" s="1"/>
  <c r="C196" i="4"/>
  <c r="O62" i="4" s="1"/>
  <c r="C197" i="4"/>
  <c r="O63" i="4" s="1"/>
  <c r="C198" i="4"/>
  <c r="O64" i="4" s="1"/>
  <c r="C199" i="4"/>
  <c r="O65" i="4" s="1"/>
  <c r="C200" i="4"/>
  <c r="O66" i="4" s="1"/>
  <c r="C201" i="4"/>
  <c r="O67" i="4" s="1"/>
  <c r="C202" i="4"/>
  <c r="O68" i="4" s="1"/>
  <c r="C203" i="4"/>
  <c r="O69" i="4" s="1"/>
  <c r="C204" i="4"/>
  <c r="O70" i="4" s="1"/>
  <c r="C205" i="4"/>
  <c r="O71" i="4" s="1"/>
  <c r="C206" i="4"/>
  <c r="O72" i="4" s="1"/>
  <c r="C207" i="4"/>
  <c r="O73" i="4" s="1"/>
  <c r="C208" i="4"/>
  <c r="O74" i="4" s="1"/>
  <c r="C209" i="4"/>
  <c r="O75" i="4" s="1"/>
  <c r="C210" i="4"/>
  <c r="C211" i="4"/>
  <c r="O77" i="4" s="1"/>
  <c r="C212" i="4"/>
  <c r="O78" i="4" s="1"/>
  <c r="C213" i="4"/>
  <c r="O79" i="4" s="1"/>
  <c r="C214" i="4"/>
  <c r="O80" i="4" s="1"/>
  <c r="C215" i="4"/>
  <c r="O81" i="4" s="1"/>
  <c r="C216" i="4"/>
  <c r="O82" i="4" s="1"/>
  <c r="C217" i="4"/>
  <c r="O83" i="4" s="1"/>
  <c r="C218" i="4"/>
  <c r="O84" i="4" s="1"/>
  <c r="C219" i="4"/>
  <c r="O85" i="4" s="1"/>
  <c r="C220" i="4"/>
  <c r="O86" i="4" s="1"/>
  <c r="C221" i="4"/>
  <c r="O87" i="4" s="1"/>
  <c r="C222" i="4"/>
  <c r="O88" i="4" s="1"/>
  <c r="C223" i="4"/>
  <c r="O89" i="4" s="1"/>
  <c r="C224" i="4"/>
  <c r="O90" i="4" s="1"/>
  <c r="C225" i="4"/>
  <c r="O91" i="4" s="1"/>
  <c r="C226" i="4"/>
  <c r="O92" i="4" s="1"/>
  <c r="C227" i="4"/>
  <c r="O93" i="4" s="1"/>
  <c r="C228" i="4"/>
  <c r="O94" i="4" s="1"/>
  <c r="C229" i="4"/>
  <c r="O95" i="4" s="1"/>
  <c r="C230" i="4"/>
  <c r="O96" i="4" s="1"/>
  <c r="C231" i="4"/>
  <c r="O97" i="4" s="1"/>
  <c r="C232" i="4"/>
  <c r="O98" i="4" s="1"/>
  <c r="C233" i="4"/>
  <c r="O99" i="4" s="1"/>
  <c r="C234" i="4"/>
  <c r="O100" i="4" s="1"/>
  <c r="C235" i="4"/>
  <c r="O101" i="4" s="1"/>
  <c r="C236" i="4"/>
  <c r="O102" i="4" s="1"/>
  <c r="C237" i="4"/>
  <c r="O103" i="4" s="1"/>
  <c r="C238" i="4"/>
  <c r="O104" i="4" s="1"/>
  <c r="C239" i="4"/>
  <c r="O105" i="4" s="1"/>
  <c r="C240" i="4"/>
  <c r="O106" i="4" s="1"/>
  <c r="C241" i="4"/>
  <c r="O107" i="4" s="1"/>
  <c r="C242" i="4"/>
  <c r="O108" i="4" s="1"/>
  <c r="C243" i="4"/>
  <c r="O109" i="4" s="1"/>
  <c r="C244" i="4"/>
  <c r="O110" i="4" s="1"/>
  <c r="C245" i="4"/>
  <c r="O111" i="4" s="1"/>
  <c r="C246" i="4"/>
  <c r="O112" i="4" s="1"/>
  <c r="C247" i="4"/>
  <c r="O113" i="4" s="1"/>
  <c r="C248" i="4"/>
  <c r="O114" i="4" s="1"/>
  <c r="C249" i="4"/>
  <c r="O115" i="4" s="1"/>
  <c r="C250" i="4"/>
  <c r="O116" i="4" s="1"/>
  <c r="C251" i="4"/>
  <c r="O117" i="4" s="1"/>
  <c r="C252" i="4"/>
  <c r="O118" i="4" s="1"/>
  <c r="C253" i="4"/>
  <c r="O119" i="4" s="1"/>
  <c r="C254" i="4"/>
  <c r="O120" i="4" s="1"/>
  <c r="C255" i="4"/>
  <c r="O121" i="4" s="1"/>
  <c r="C256" i="4"/>
  <c r="O122" i="4" s="1"/>
  <c r="C257" i="4"/>
  <c r="O123" i="4" s="1"/>
  <c r="C258" i="4"/>
  <c r="O124" i="4" s="1"/>
  <c r="C259" i="4"/>
  <c r="O125" i="4" s="1"/>
  <c r="C260" i="4"/>
  <c r="O126" i="4" s="1"/>
  <c r="C261" i="4"/>
  <c r="O127" i="4" s="1"/>
  <c r="C262" i="4"/>
  <c r="O128" i="4" s="1"/>
  <c r="C263" i="4"/>
  <c r="O129" i="4" s="1"/>
  <c r="C264" i="4"/>
  <c r="O130" i="4" s="1"/>
  <c r="C265" i="4"/>
  <c r="O131" i="4" s="1"/>
  <c r="C266" i="4"/>
  <c r="O132" i="4" s="1"/>
  <c r="C267" i="4"/>
  <c r="O133" i="4" s="1"/>
  <c r="C268" i="4"/>
  <c r="O134" i="4" s="1"/>
  <c r="C269" i="4"/>
  <c r="O135" i="4" s="1"/>
  <c r="C270" i="4"/>
  <c r="O136" i="4" s="1"/>
  <c r="C271" i="4"/>
  <c r="O137" i="4" s="1"/>
  <c r="C272" i="4"/>
  <c r="O138" i="4" s="1"/>
  <c r="C273" i="4"/>
  <c r="O139" i="4" s="1"/>
  <c r="C274" i="4"/>
  <c r="O140" i="4" s="1"/>
  <c r="C275" i="4"/>
  <c r="O141" i="4" s="1"/>
  <c r="C276" i="4"/>
  <c r="O142" i="4" s="1"/>
  <c r="C277" i="4"/>
  <c r="O143" i="4" s="1"/>
  <c r="C278" i="4"/>
  <c r="O144" i="4" s="1"/>
  <c r="C279" i="4"/>
  <c r="O145" i="4" s="1"/>
  <c r="C280" i="4"/>
  <c r="O146" i="4" s="1"/>
  <c r="C281" i="4"/>
  <c r="O147" i="4" s="1"/>
  <c r="C282" i="4"/>
  <c r="O148" i="4" s="1"/>
  <c r="C283" i="4"/>
  <c r="O149" i="4" s="1"/>
  <c r="C284" i="4"/>
  <c r="O150" i="4" s="1"/>
  <c r="C285" i="4"/>
  <c r="O151" i="4" s="1"/>
  <c r="C286" i="4"/>
  <c r="O152" i="4" s="1"/>
  <c r="C287" i="4"/>
  <c r="O153" i="4" s="1"/>
  <c r="C288" i="4"/>
  <c r="O154" i="4" s="1"/>
  <c r="C289" i="4"/>
  <c r="O155" i="4" s="1"/>
  <c r="C290" i="4"/>
  <c r="O156" i="4" s="1"/>
  <c r="C291" i="4"/>
  <c r="O157" i="4" s="1"/>
  <c r="C292" i="4"/>
  <c r="O158" i="4" s="1"/>
  <c r="C293" i="4"/>
  <c r="O159" i="4" s="1"/>
  <c r="C294" i="4"/>
  <c r="O160" i="4" s="1"/>
  <c r="C295" i="4"/>
  <c r="O161" i="4" s="1"/>
  <c r="C296" i="4"/>
  <c r="O162" i="4" s="1"/>
  <c r="C297" i="4"/>
  <c r="O163" i="4" s="1"/>
  <c r="C298" i="4"/>
  <c r="O164" i="4" s="1"/>
  <c r="C299" i="4"/>
  <c r="O165" i="4" s="1"/>
  <c r="C300" i="4"/>
  <c r="O166" i="4" s="1"/>
  <c r="C301" i="4"/>
  <c r="O167" i="4" s="1"/>
  <c r="C302" i="4"/>
  <c r="O168" i="4" s="1"/>
  <c r="C303" i="4"/>
  <c r="O169" i="4" s="1"/>
  <c r="C304" i="4"/>
  <c r="O170" i="4" s="1"/>
  <c r="C305" i="4"/>
  <c r="O171" i="4" s="1"/>
  <c r="C306" i="4"/>
  <c r="O172" i="4" s="1"/>
  <c r="C307" i="4"/>
  <c r="O173" i="4" s="1"/>
  <c r="C308" i="4"/>
  <c r="O174" i="4" s="1"/>
  <c r="C309" i="4"/>
  <c r="O175" i="4" s="1"/>
  <c r="C310" i="4"/>
  <c r="O176" i="4" s="1"/>
  <c r="C311" i="4"/>
  <c r="O177" i="4" s="1"/>
  <c r="C312" i="4"/>
  <c r="O178" i="4" s="1"/>
  <c r="C313" i="4"/>
  <c r="O179" i="4" s="1"/>
  <c r="C314" i="4"/>
  <c r="O180" i="4" s="1"/>
  <c r="C315" i="4"/>
  <c r="O181" i="4" s="1"/>
  <c r="C316" i="4"/>
  <c r="O182" i="4" s="1"/>
  <c r="C317" i="4"/>
  <c r="O183" i="4" s="1"/>
  <c r="C318" i="4"/>
  <c r="O184" i="4" s="1"/>
  <c r="C319" i="4"/>
  <c r="O185" i="4" s="1"/>
  <c r="C320" i="4"/>
  <c r="O186" i="4" s="1"/>
  <c r="C321" i="4"/>
  <c r="O187" i="4" s="1"/>
  <c r="C322" i="4"/>
  <c r="O188" i="4" s="1"/>
  <c r="C323" i="4"/>
  <c r="O189" i="4" s="1"/>
  <c r="C324" i="4"/>
  <c r="O190" i="4" s="1"/>
  <c r="C325" i="4"/>
  <c r="O191" i="4" s="1"/>
  <c r="C326" i="4"/>
  <c r="O192" i="4" s="1"/>
  <c r="C327" i="4"/>
  <c r="O193" i="4" s="1"/>
  <c r="C328" i="4"/>
  <c r="O194" i="4" s="1"/>
  <c r="C329" i="4"/>
  <c r="O195" i="4" s="1"/>
  <c r="C330" i="4"/>
  <c r="O196" i="4" s="1"/>
  <c r="C331" i="4"/>
  <c r="O197" i="4" s="1"/>
  <c r="C332" i="4"/>
  <c r="O198" i="4" s="1"/>
  <c r="C333" i="4"/>
  <c r="O199" i="4" s="1"/>
  <c r="C334" i="4"/>
  <c r="O200" i="4" s="1"/>
  <c r="C335" i="4"/>
  <c r="O201" i="4" s="1"/>
  <c r="C336" i="4"/>
  <c r="O202" i="4" s="1"/>
  <c r="C337" i="4"/>
  <c r="O203" i="4" s="1"/>
  <c r="C338" i="4"/>
  <c r="O204" i="4" s="1"/>
  <c r="C339" i="4"/>
  <c r="O205" i="4" s="1"/>
  <c r="C340" i="4"/>
  <c r="O206" i="4" s="1"/>
  <c r="C341" i="4"/>
  <c r="O207" i="4" s="1"/>
  <c r="C342" i="4"/>
  <c r="O208" i="4" s="1"/>
  <c r="C343" i="4"/>
  <c r="O209" i="4" s="1"/>
  <c r="C344" i="4"/>
  <c r="O210" i="4" s="1"/>
  <c r="C345" i="4"/>
  <c r="O211" i="4" s="1"/>
  <c r="C346" i="4"/>
  <c r="O212" i="4" s="1"/>
  <c r="C347" i="4"/>
  <c r="O213" i="4" s="1"/>
  <c r="C348" i="4"/>
  <c r="O214" i="4" s="1"/>
  <c r="C349" i="4"/>
  <c r="O215" i="4" s="1"/>
  <c r="C350" i="4"/>
  <c r="O216" i="4" s="1"/>
  <c r="C351" i="4"/>
  <c r="O217" i="4" s="1"/>
  <c r="C352" i="4"/>
  <c r="O218" i="4" s="1"/>
  <c r="C353" i="4"/>
  <c r="O219" i="4" s="1"/>
  <c r="C354" i="4"/>
  <c r="O220" i="4" s="1"/>
  <c r="C355" i="4"/>
  <c r="O221" i="4" s="1"/>
  <c r="C356" i="4"/>
  <c r="O222" i="4" s="1"/>
  <c r="C357" i="4"/>
  <c r="O223" i="4" s="1"/>
  <c r="C358" i="4"/>
  <c r="O224" i="4" s="1"/>
  <c r="C359" i="4"/>
  <c r="O225" i="4" s="1"/>
  <c r="C360" i="4"/>
  <c r="O226" i="4" s="1"/>
  <c r="C361" i="4"/>
  <c r="O227" i="4" s="1"/>
  <c r="C362" i="4"/>
  <c r="O228" i="4" s="1"/>
  <c r="C363" i="4"/>
  <c r="O229" i="4" s="1"/>
  <c r="C364" i="4"/>
  <c r="O230" i="4" s="1"/>
  <c r="C365" i="4"/>
  <c r="O231" i="4" s="1"/>
  <c r="C366" i="4"/>
  <c r="O232" i="4" s="1"/>
  <c r="C367" i="4"/>
  <c r="O233" i="4" s="1"/>
  <c r="C368" i="4"/>
  <c r="O234" i="4" s="1"/>
  <c r="C369" i="4"/>
  <c r="O235" i="4" s="1"/>
  <c r="C370" i="4"/>
  <c r="O236" i="4" s="1"/>
  <c r="C371" i="4"/>
  <c r="O237" i="4" s="1"/>
  <c r="C372" i="4"/>
  <c r="O238" i="4" s="1"/>
  <c r="C373" i="4"/>
  <c r="O239" i="4" s="1"/>
  <c r="C374" i="4"/>
  <c r="O240" i="4" s="1"/>
  <c r="C375" i="4"/>
  <c r="O241" i="4" s="1"/>
  <c r="C376" i="4"/>
  <c r="O242" i="4" s="1"/>
  <c r="C377" i="4"/>
  <c r="O243" i="4" s="1"/>
  <c r="C378" i="4"/>
  <c r="O244" i="4" s="1"/>
  <c r="C379" i="4"/>
  <c r="O245" i="4" s="1"/>
  <c r="C380" i="4"/>
  <c r="O246" i="4" s="1"/>
  <c r="C381" i="4"/>
  <c r="O247" i="4" s="1"/>
  <c r="C382" i="4"/>
  <c r="O248" i="4" s="1"/>
  <c r="C383" i="4"/>
  <c r="O249" i="4" s="1"/>
  <c r="C384" i="4"/>
  <c r="O250" i="4" s="1"/>
  <c r="C385" i="4"/>
  <c r="O251" i="4" s="1"/>
  <c r="C386" i="4"/>
  <c r="O252" i="4" s="1"/>
  <c r="C387" i="4"/>
  <c r="O253" i="4" s="1"/>
  <c r="C388" i="4"/>
  <c r="O254" i="4" s="1"/>
  <c r="C389" i="4"/>
  <c r="O255" i="4" s="1"/>
  <c r="C390" i="4"/>
  <c r="O256" i="4" s="1"/>
  <c r="C391" i="4"/>
  <c r="O257" i="4" s="1"/>
  <c r="C392" i="4"/>
  <c r="O258" i="4" s="1"/>
  <c r="C393" i="4"/>
  <c r="O259" i="4" s="1"/>
  <c r="C394" i="4"/>
  <c r="C395" i="4"/>
  <c r="O261" i="4" s="1"/>
  <c r="C396" i="4"/>
  <c r="O262" i="4" s="1"/>
  <c r="C397" i="4"/>
  <c r="O263" i="4" s="1"/>
  <c r="C398" i="4"/>
  <c r="O264" i="4" s="1"/>
  <c r="C399" i="4"/>
  <c r="O265" i="4" s="1"/>
  <c r="C400" i="4"/>
  <c r="O266" i="4" s="1"/>
  <c r="C401" i="4"/>
  <c r="O267" i="4" s="1"/>
  <c r="C402" i="4"/>
  <c r="O268" i="4" s="1"/>
  <c r="C2" i="4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01" i="5" l="1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3" i="5" l="1"/>
  <c r="S2" i="4" l="1"/>
  <c r="M2" i="4"/>
  <c r="D402" i="4"/>
  <c r="N268" i="4" s="1"/>
  <c r="D401" i="4"/>
  <c r="N267" i="4" s="1"/>
  <c r="D400" i="4"/>
  <c r="N266" i="4" s="1"/>
  <c r="D399" i="4"/>
  <c r="N265" i="4" s="1"/>
  <c r="D398" i="4"/>
  <c r="N264" i="4" s="1"/>
  <c r="D397" i="4"/>
  <c r="N263" i="4" s="1"/>
  <c r="D396" i="4"/>
  <c r="N262" i="4" s="1"/>
  <c r="D395" i="4"/>
  <c r="N261" i="4" s="1"/>
  <c r="D394" i="4"/>
  <c r="N260" i="4" s="1"/>
  <c r="D393" i="4"/>
  <c r="N259" i="4" s="1"/>
  <c r="D392" i="4"/>
  <c r="N258" i="4" s="1"/>
  <c r="D391" i="4"/>
  <c r="N257" i="4" s="1"/>
  <c r="D390" i="4"/>
  <c r="N256" i="4" s="1"/>
  <c r="D389" i="4"/>
  <c r="N255" i="4" s="1"/>
  <c r="D388" i="4"/>
  <c r="N254" i="4" s="1"/>
  <c r="D387" i="4"/>
  <c r="N253" i="4" s="1"/>
  <c r="D386" i="4"/>
  <c r="N252" i="4" s="1"/>
  <c r="D385" i="4"/>
  <c r="N251" i="4" s="1"/>
  <c r="D384" i="4"/>
  <c r="N250" i="4" s="1"/>
  <c r="D383" i="4"/>
  <c r="N249" i="4" s="1"/>
  <c r="D382" i="4"/>
  <c r="N248" i="4" s="1"/>
  <c r="D381" i="4"/>
  <c r="N247" i="4" s="1"/>
  <c r="D380" i="4"/>
  <c r="N246" i="4" s="1"/>
  <c r="D379" i="4"/>
  <c r="N245" i="4" s="1"/>
  <c r="D378" i="4"/>
  <c r="N244" i="4" s="1"/>
  <c r="D377" i="4"/>
  <c r="N243" i="4" s="1"/>
  <c r="D376" i="4"/>
  <c r="N242" i="4" s="1"/>
  <c r="D375" i="4"/>
  <c r="N241" i="4" s="1"/>
  <c r="D374" i="4"/>
  <c r="N240" i="4" s="1"/>
  <c r="D373" i="4"/>
  <c r="N239" i="4" s="1"/>
  <c r="D372" i="4"/>
  <c r="N238" i="4" s="1"/>
  <c r="D371" i="4"/>
  <c r="N237" i="4" s="1"/>
  <c r="D370" i="4"/>
  <c r="N236" i="4" s="1"/>
  <c r="D369" i="4"/>
  <c r="N235" i="4" s="1"/>
  <c r="D368" i="4"/>
  <c r="N234" i="4" s="1"/>
  <c r="D367" i="4"/>
  <c r="N233" i="4" s="1"/>
  <c r="D366" i="4"/>
  <c r="N232" i="4" s="1"/>
  <c r="D365" i="4"/>
  <c r="N231" i="4" s="1"/>
  <c r="D364" i="4"/>
  <c r="N230" i="4" s="1"/>
  <c r="D363" i="4"/>
  <c r="N229" i="4" s="1"/>
  <c r="D362" i="4"/>
  <c r="N228" i="4" s="1"/>
  <c r="D361" i="4"/>
  <c r="N227" i="4" s="1"/>
  <c r="D360" i="4"/>
  <c r="N226" i="4" s="1"/>
  <c r="D359" i="4"/>
  <c r="N225" i="4" s="1"/>
  <c r="D358" i="4"/>
  <c r="N224" i="4" s="1"/>
  <c r="D357" i="4"/>
  <c r="N223" i="4" s="1"/>
  <c r="D356" i="4"/>
  <c r="N222" i="4" s="1"/>
  <c r="D355" i="4"/>
  <c r="N221" i="4" s="1"/>
  <c r="D354" i="4"/>
  <c r="N220" i="4" s="1"/>
  <c r="D353" i="4"/>
  <c r="N219" i="4" s="1"/>
  <c r="D352" i="4"/>
  <c r="N218" i="4" s="1"/>
  <c r="D351" i="4"/>
  <c r="N217" i="4" s="1"/>
  <c r="D350" i="4"/>
  <c r="N216" i="4" s="1"/>
  <c r="D349" i="4"/>
  <c r="N215" i="4" s="1"/>
  <c r="D348" i="4"/>
  <c r="N214" i="4" s="1"/>
  <c r="D347" i="4"/>
  <c r="N213" i="4" s="1"/>
  <c r="D346" i="4"/>
  <c r="N212" i="4" s="1"/>
  <c r="D345" i="4"/>
  <c r="N211" i="4" s="1"/>
  <c r="D344" i="4"/>
  <c r="N210" i="4" s="1"/>
  <c r="D343" i="4"/>
  <c r="N209" i="4" s="1"/>
  <c r="D342" i="4"/>
  <c r="N208" i="4" s="1"/>
  <c r="D341" i="4"/>
  <c r="N207" i="4" s="1"/>
  <c r="D340" i="4"/>
  <c r="N206" i="4" s="1"/>
  <c r="D339" i="4"/>
  <c r="N205" i="4" s="1"/>
  <c r="D338" i="4"/>
  <c r="N204" i="4" s="1"/>
  <c r="D337" i="4"/>
  <c r="N203" i="4" s="1"/>
  <c r="D336" i="4"/>
  <c r="N202" i="4" s="1"/>
  <c r="D335" i="4"/>
  <c r="N201" i="4" s="1"/>
  <c r="D334" i="4"/>
  <c r="N200" i="4" s="1"/>
  <c r="D333" i="4"/>
  <c r="N199" i="4" s="1"/>
  <c r="D332" i="4"/>
  <c r="N198" i="4" s="1"/>
  <c r="D331" i="4"/>
  <c r="N197" i="4" s="1"/>
  <c r="D330" i="4"/>
  <c r="N196" i="4" s="1"/>
  <c r="D329" i="4"/>
  <c r="N195" i="4" s="1"/>
  <c r="D328" i="4"/>
  <c r="N194" i="4" s="1"/>
  <c r="D327" i="4"/>
  <c r="N193" i="4" s="1"/>
  <c r="D326" i="4"/>
  <c r="N192" i="4" s="1"/>
  <c r="D325" i="4"/>
  <c r="N191" i="4" s="1"/>
  <c r="D324" i="4"/>
  <c r="N190" i="4" s="1"/>
  <c r="D323" i="4"/>
  <c r="N189" i="4" s="1"/>
  <c r="D322" i="4"/>
  <c r="N188" i="4" s="1"/>
  <c r="D321" i="4"/>
  <c r="N187" i="4" s="1"/>
  <c r="D320" i="4"/>
  <c r="N186" i="4" s="1"/>
  <c r="D319" i="4"/>
  <c r="N185" i="4" s="1"/>
  <c r="D318" i="4"/>
  <c r="N184" i="4" s="1"/>
  <c r="D317" i="4"/>
  <c r="N183" i="4" s="1"/>
  <c r="D316" i="4"/>
  <c r="N182" i="4" s="1"/>
  <c r="D315" i="4"/>
  <c r="N181" i="4" s="1"/>
  <c r="D314" i="4"/>
  <c r="N180" i="4" s="1"/>
  <c r="D313" i="4"/>
  <c r="N179" i="4" s="1"/>
  <c r="D312" i="4"/>
  <c r="N178" i="4" s="1"/>
  <c r="D311" i="4"/>
  <c r="N177" i="4" s="1"/>
  <c r="D310" i="4"/>
  <c r="N176" i="4" s="1"/>
  <c r="D309" i="4"/>
  <c r="N175" i="4" s="1"/>
  <c r="D308" i="4"/>
  <c r="N174" i="4" s="1"/>
  <c r="D307" i="4"/>
  <c r="N173" i="4" s="1"/>
  <c r="D306" i="4"/>
  <c r="N172" i="4" s="1"/>
  <c r="D305" i="4"/>
  <c r="N171" i="4" s="1"/>
  <c r="D304" i="4"/>
  <c r="N170" i="4" s="1"/>
  <c r="D303" i="4"/>
  <c r="N169" i="4" s="1"/>
  <c r="D302" i="4"/>
  <c r="N168" i="4" s="1"/>
  <c r="D301" i="4"/>
  <c r="N167" i="4" s="1"/>
  <c r="D300" i="4"/>
  <c r="N166" i="4" s="1"/>
  <c r="D299" i="4"/>
  <c r="N165" i="4" s="1"/>
  <c r="D298" i="4"/>
  <c r="N164" i="4" s="1"/>
  <c r="D297" i="4"/>
  <c r="N163" i="4" s="1"/>
  <c r="D296" i="4"/>
  <c r="N162" i="4" s="1"/>
  <c r="D295" i="4"/>
  <c r="N161" i="4" s="1"/>
  <c r="D294" i="4"/>
  <c r="N160" i="4" s="1"/>
  <c r="D293" i="4"/>
  <c r="N159" i="4" s="1"/>
  <c r="D292" i="4"/>
  <c r="N158" i="4" s="1"/>
  <c r="D291" i="4"/>
  <c r="N157" i="4" s="1"/>
  <c r="D290" i="4"/>
  <c r="N156" i="4" s="1"/>
  <c r="D289" i="4"/>
  <c r="N155" i="4" s="1"/>
  <c r="D288" i="4"/>
  <c r="N154" i="4" s="1"/>
  <c r="D287" i="4"/>
  <c r="N153" i="4" s="1"/>
  <c r="D286" i="4"/>
  <c r="N152" i="4" s="1"/>
  <c r="D285" i="4"/>
  <c r="N151" i="4" s="1"/>
  <c r="D284" i="4"/>
  <c r="N150" i="4" s="1"/>
  <c r="D283" i="4"/>
  <c r="N149" i="4" s="1"/>
  <c r="G282" i="4"/>
  <c r="D282" i="4"/>
  <c r="N148" i="4" s="1"/>
  <c r="G281" i="4"/>
  <c r="D281" i="4"/>
  <c r="N147" i="4" s="1"/>
  <c r="G280" i="4"/>
  <c r="D280" i="4"/>
  <c r="N146" i="4" s="1"/>
  <c r="G279" i="4"/>
  <c r="D279" i="4"/>
  <c r="N145" i="4" s="1"/>
  <c r="G278" i="4"/>
  <c r="D278" i="4"/>
  <c r="N144" i="4" s="1"/>
  <c r="G277" i="4"/>
  <c r="D277" i="4"/>
  <c r="N143" i="4" s="1"/>
  <c r="G276" i="4"/>
  <c r="D276" i="4"/>
  <c r="N142" i="4" s="1"/>
  <c r="G275" i="4"/>
  <c r="D275" i="4"/>
  <c r="N141" i="4" s="1"/>
  <c r="G274" i="4"/>
  <c r="D274" i="4"/>
  <c r="N140" i="4" s="1"/>
  <c r="G273" i="4"/>
  <c r="D273" i="4"/>
  <c r="N139" i="4" s="1"/>
  <c r="G272" i="4"/>
  <c r="D272" i="4"/>
  <c r="N138" i="4" s="1"/>
  <c r="G271" i="4"/>
  <c r="D271" i="4"/>
  <c r="N137" i="4" s="1"/>
  <c r="G270" i="4"/>
  <c r="D270" i="4"/>
  <c r="N136" i="4" s="1"/>
  <c r="G269" i="4"/>
  <c r="D269" i="4"/>
  <c r="N135" i="4" s="1"/>
  <c r="G268" i="4"/>
  <c r="D268" i="4"/>
  <c r="N134" i="4" s="1"/>
  <c r="G267" i="4"/>
  <c r="D267" i="4"/>
  <c r="N133" i="4" s="1"/>
  <c r="G266" i="4"/>
  <c r="D266" i="4"/>
  <c r="N132" i="4" s="1"/>
  <c r="G265" i="4"/>
  <c r="D265" i="4"/>
  <c r="N131" i="4" s="1"/>
  <c r="G264" i="4"/>
  <c r="D264" i="4"/>
  <c r="N130" i="4" s="1"/>
  <c r="G263" i="4"/>
  <c r="D263" i="4"/>
  <c r="N129" i="4" s="1"/>
  <c r="G262" i="4"/>
  <c r="D262" i="4"/>
  <c r="N128" i="4" s="1"/>
  <c r="G261" i="4"/>
  <c r="D261" i="4"/>
  <c r="N127" i="4" s="1"/>
  <c r="G260" i="4"/>
  <c r="D260" i="4"/>
  <c r="N126" i="4" s="1"/>
  <c r="G259" i="4"/>
  <c r="D259" i="4"/>
  <c r="N125" i="4" s="1"/>
  <c r="G258" i="4"/>
  <c r="D258" i="4"/>
  <c r="N124" i="4" s="1"/>
  <c r="G257" i="4"/>
  <c r="D257" i="4"/>
  <c r="N123" i="4" s="1"/>
  <c r="G256" i="4"/>
  <c r="D256" i="4"/>
  <c r="N122" i="4" s="1"/>
  <c r="G255" i="4"/>
  <c r="D255" i="4"/>
  <c r="N121" i="4" s="1"/>
  <c r="G254" i="4"/>
  <c r="D254" i="4"/>
  <c r="N120" i="4" s="1"/>
  <c r="G253" i="4"/>
  <c r="D253" i="4"/>
  <c r="N119" i="4" s="1"/>
  <c r="G252" i="4"/>
  <c r="D252" i="4"/>
  <c r="N118" i="4" s="1"/>
  <c r="G251" i="4"/>
  <c r="D251" i="4"/>
  <c r="N117" i="4" s="1"/>
  <c r="G250" i="4"/>
  <c r="D250" i="4"/>
  <c r="N116" i="4" s="1"/>
  <c r="G249" i="4"/>
  <c r="D249" i="4"/>
  <c r="N115" i="4" s="1"/>
  <c r="G248" i="4"/>
  <c r="D248" i="4"/>
  <c r="N114" i="4" s="1"/>
  <c r="G247" i="4"/>
  <c r="D247" i="4"/>
  <c r="N113" i="4" s="1"/>
  <c r="G246" i="4"/>
  <c r="D246" i="4"/>
  <c r="N112" i="4" s="1"/>
  <c r="G245" i="4"/>
  <c r="D245" i="4"/>
  <c r="N111" i="4" s="1"/>
  <c r="G244" i="4"/>
  <c r="D244" i="4"/>
  <c r="N110" i="4" s="1"/>
  <c r="G243" i="4"/>
  <c r="D243" i="4"/>
  <c r="N109" i="4" s="1"/>
  <c r="G242" i="4"/>
  <c r="D242" i="4"/>
  <c r="N108" i="4" s="1"/>
  <c r="G241" i="4"/>
  <c r="D241" i="4"/>
  <c r="N107" i="4" s="1"/>
  <c r="G240" i="4"/>
  <c r="D240" i="4"/>
  <c r="N106" i="4" s="1"/>
  <c r="G239" i="4"/>
  <c r="D239" i="4"/>
  <c r="N105" i="4" s="1"/>
  <c r="G238" i="4"/>
  <c r="D238" i="4"/>
  <c r="N104" i="4" s="1"/>
  <c r="G237" i="4"/>
  <c r="D237" i="4"/>
  <c r="N103" i="4" s="1"/>
  <c r="G236" i="4"/>
  <c r="D236" i="4"/>
  <c r="N102" i="4" s="1"/>
  <c r="G235" i="4"/>
  <c r="D235" i="4"/>
  <c r="N101" i="4" s="1"/>
  <c r="G234" i="4"/>
  <c r="D234" i="4"/>
  <c r="N100" i="4" s="1"/>
  <c r="G233" i="4"/>
  <c r="D233" i="4"/>
  <c r="N99" i="4" s="1"/>
  <c r="G232" i="4"/>
  <c r="D232" i="4"/>
  <c r="N98" i="4" s="1"/>
  <c r="G231" i="4"/>
  <c r="D231" i="4"/>
  <c r="N97" i="4" s="1"/>
  <c r="G230" i="4"/>
  <c r="D230" i="4"/>
  <c r="N96" i="4" s="1"/>
  <c r="G229" i="4"/>
  <c r="D229" i="4"/>
  <c r="N95" i="4" s="1"/>
  <c r="G228" i="4"/>
  <c r="D228" i="4"/>
  <c r="N94" i="4" s="1"/>
  <c r="G227" i="4"/>
  <c r="D227" i="4"/>
  <c r="N93" i="4" s="1"/>
  <c r="G226" i="4"/>
  <c r="D226" i="4"/>
  <c r="N92" i="4" s="1"/>
  <c r="G225" i="4"/>
  <c r="D225" i="4"/>
  <c r="N91" i="4" s="1"/>
  <c r="G224" i="4"/>
  <c r="D224" i="4"/>
  <c r="N90" i="4" s="1"/>
  <c r="G223" i="4"/>
  <c r="D223" i="4"/>
  <c r="N89" i="4" s="1"/>
  <c r="G222" i="4"/>
  <c r="D222" i="4"/>
  <c r="N88" i="4" s="1"/>
  <c r="G221" i="4"/>
  <c r="D221" i="4"/>
  <c r="N87" i="4" s="1"/>
  <c r="G220" i="4"/>
  <c r="D220" i="4"/>
  <c r="N86" i="4" s="1"/>
  <c r="G219" i="4"/>
  <c r="D219" i="4"/>
  <c r="N85" i="4" s="1"/>
  <c r="G218" i="4"/>
  <c r="D218" i="4"/>
  <c r="N84" i="4" s="1"/>
  <c r="G217" i="4"/>
  <c r="D217" i="4"/>
  <c r="N83" i="4" s="1"/>
  <c r="G216" i="4"/>
  <c r="D216" i="4"/>
  <c r="N82" i="4" s="1"/>
  <c r="G215" i="4"/>
  <c r="D215" i="4"/>
  <c r="N81" i="4" s="1"/>
  <c r="G214" i="4"/>
  <c r="D214" i="4"/>
  <c r="N80" i="4" s="1"/>
  <c r="G213" i="4"/>
  <c r="D213" i="4"/>
  <c r="N79" i="4" s="1"/>
  <c r="G212" i="4"/>
  <c r="D212" i="4"/>
  <c r="N78" i="4" s="1"/>
  <c r="G211" i="4"/>
  <c r="D211" i="4"/>
  <c r="N77" i="4" s="1"/>
  <c r="G210" i="4"/>
  <c r="D210" i="4"/>
  <c r="N76" i="4" s="1"/>
  <c r="G209" i="4"/>
  <c r="D209" i="4"/>
  <c r="N75" i="4" s="1"/>
  <c r="G208" i="4"/>
  <c r="D208" i="4"/>
  <c r="N74" i="4" s="1"/>
  <c r="G207" i="4"/>
  <c r="D207" i="4"/>
  <c r="N73" i="4" s="1"/>
  <c r="G206" i="4"/>
  <c r="D206" i="4"/>
  <c r="N72" i="4" s="1"/>
  <c r="G205" i="4"/>
  <c r="D205" i="4"/>
  <c r="N71" i="4" s="1"/>
  <c r="G204" i="4"/>
  <c r="D204" i="4"/>
  <c r="N70" i="4" s="1"/>
  <c r="G203" i="4"/>
  <c r="D203" i="4"/>
  <c r="N69" i="4" s="1"/>
  <c r="G202" i="4"/>
  <c r="D202" i="4"/>
  <c r="N68" i="4" s="1"/>
  <c r="G201" i="4"/>
  <c r="D201" i="4"/>
  <c r="N67" i="4" s="1"/>
  <c r="G200" i="4"/>
  <c r="D200" i="4"/>
  <c r="N66" i="4" s="1"/>
  <c r="G199" i="4"/>
  <c r="D199" i="4"/>
  <c r="N65" i="4" s="1"/>
  <c r="G198" i="4"/>
  <c r="D198" i="4"/>
  <c r="N64" i="4" s="1"/>
  <c r="G197" i="4"/>
  <c r="D197" i="4"/>
  <c r="N63" i="4" s="1"/>
  <c r="G196" i="4"/>
  <c r="D196" i="4"/>
  <c r="N62" i="4" s="1"/>
  <c r="G195" i="4"/>
  <c r="D195" i="4"/>
  <c r="N61" i="4" s="1"/>
  <c r="G194" i="4"/>
  <c r="D194" i="4"/>
  <c r="N60" i="4" s="1"/>
  <c r="G193" i="4"/>
  <c r="D193" i="4"/>
  <c r="N59" i="4" s="1"/>
  <c r="G192" i="4"/>
  <c r="D192" i="4"/>
  <c r="N58" i="4" s="1"/>
  <c r="G191" i="4"/>
  <c r="D191" i="4"/>
  <c r="N57" i="4" s="1"/>
  <c r="G190" i="4"/>
  <c r="D190" i="4"/>
  <c r="N56" i="4" s="1"/>
  <c r="G189" i="4"/>
  <c r="D189" i="4"/>
  <c r="N55" i="4" s="1"/>
  <c r="G188" i="4"/>
  <c r="D188" i="4"/>
  <c r="N54" i="4" s="1"/>
  <c r="G187" i="4"/>
  <c r="D187" i="4"/>
  <c r="N53" i="4" s="1"/>
  <c r="G186" i="4"/>
  <c r="D186" i="4"/>
  <c r="N52" i="4" s="1"/>
  <c r="G185" i="4"/>
  <c r="D185" i="4"/>
  <c r="N51" i="4" s="1"/>
  <c r="G184" i="4"/>
  <c r="D184" i="4"/>
  <c r="N50" i="4" s="1"/>
  <c r="G183" i="4"/>
  <c r="D183" i="4"/>
  <c r="N49" i="4" s="1"/>
  <c r="G182" i="4"/>
  <c r="D182" i="4"/>
  <c r="N48" i="4" s="1"/>
  <c r="G181" i="4"/>
  <c r="D181" i="4"/>
  <c r="N47" i="4" s="1"/>
  <c r="G180" i="4"/>
  <c r="D180" i="4"/>
  <c r="N46" i="4" s="1"/>
  <c r="G179" i="4"/>
  <c r="D179" i="4"/>
  <c r="N45" i="4" s="1"/>
  <c r="G178" i="4"/>
  <c r="D178" i="4"/>
  <c r="N44" i="4" s="1"/>
  <c r="G177" i="4"/>
  <c r="D177" i="4"/>
  <c r="N43" i="4" s="1"/>
  <c r="G176" i="4"/>
  <c r="D176" i="4"/>
  <c r="N42" i="4" s="1"/>
  <c r="G175" i="4"/>
  <c r="D175" i="4"/>
  <c r="N41" i="4" s="1"/>
  <c r="G174" i="4"/>
  <c r="D174" i="4"/>
  <c r="N40" i="4" s="1"/>
  <c r="G173" i="4"/>
  <c r="D173" i="4"/>
  <c r="N39" i="4" s="1"/>
  <c r="G172" i="4"/>
  <c r="D172" i="4"/>
  <c r="N38" i="4" s="1"/>
  <c r="G171" i="4"/>
  <c r="D171" i="4"/>
  <c r="N37" i="4" s="1"/>
  <c r="G170" i="4"/>
  <c r="D170" i="4"/>
  <c r="N36" i="4" s="1"/>
  <c r="G169" i="4"/>
  <c r="D169" i="4"/>
  <c r="N35" i="4" s="1"/>
  <c r="G168" i="4"/>
  <c r="D168" i="4"/>
  <c r="N34" i="4" s="1"/>
  <c r="G167" i="4"/>
  <c r="D167" i="4"/>
  <c r="N33" i="4" s="1"/>
  <c r="G166" i="4"/>
  <c r="D166" i="4"/>
  <c r="N32" i="4" s="1"/>
  <c r="G165" i="4"/>
  <c r="D165" i="4"/>
  <c r="N31" i="4" s="1"/>
  <c r="G164" i="4"/>
  <c r="D164" i="4"/>
  <c r="N30" i="4" s="1"/>
  <c r="G163" i="4"/>
  <c r="D163" i="4"/>
  <c r="N29" i="4" s="1"/>
  <c r="G162" i="4"/>
  <c r="D162" i="4"/>
  <c r="N28" i="4" s="1"/>
  <c r="G161" i="4"/>
  <c r="D161" i="4"/>
  <c r="N27" i="4" s="1"/>
  <c r="G160" i="4"/>
  <c r="D160" i="4"/>
  <c r="N26" i="4" s="1"/>
  <c r="G159" i="4"/>
  <c r="D159" i="4"/>
  <c r="N25" i="4" s="1"/>
  <c r="G158" i="4"/>
  <c r="D158" i="4"/>
  <c r="N24" i="4" s="1"/>
  <c r="G157" i="4"/>
  <c r="D157" i="4"/>
  <c r="N23" i="4" s="1"/>
  <c r="G156" i="4"/>
  <c r="D156" i="4"/>
  <c r="N22" i="4" s="1"/>
  <c r="G155" i="4"/>
  <c r="D155" i="4"/>
  <c r="N21" i="4" s="1"/>
  <c r="G154" i="4"/>
  <c r="D154" i="4"/>
  <c r="N20" i="4" s="1"/>
  <c r="G153" i="4"/>
  <c r="D153" i="4"/>
  <c r="N19" i="4" s="1"/>
  <c r="G152" i="4"/>
  <c r="D152" i="4"/>
  <c r="N18" i="4" s="1"/>
  <c r="G151" i="4"/>
  <c r="D151" i="4"/>
  <c r="N17" i="4" s="1"/>
  <c r="G150" i="4"/>
  <c r="D150" i="4"/>
  <c r="N16" i="4" s="1"/>
  <c r="G149" i="4"/>
  <c r="D149" i="4"/>
  <c r="N15" i="4" s="1"/>
  <c r="G148" i="4"/>
  <c r="D148" i="4"/>
  <c r="N14" i="4" s="1"/>
  <c r="G147" i="4"/>
  <c r="D147" i="4"/>
  <c r="N13" i="4" s="1"/>
  <c r="G146" i="4"/>
  <c r="D146" i="4"/>
  <c r="N12" i="4" s="1"/>
  <c r="G145" i="4"/>
  <c r="D145" i="4"/>
  <c r="N11" i="4" s="1"/>
  <c r="G144" i="4"/>
  <c r="D144" i="4"/>
  <c r="N10" i="4" s="1"/>
  <c r="G143" i="4"/>
  <c r="D143" i="4"/>
  <c r="N9" i="4" s="1"/>
  <c r="G142" i="4"/>
  <c r="D142" i="4"/>
  <c r="N8" i="4" s="1"/>
  <c r="G141" i="4"/>
  <c r="D141" i="4"/>
  <c r="N7" i="4" s="1"/>
  <c r="G140" i="4"/>
  <c r="D140" i="4"/>
  <c r="N6" i="4" s="1"/>
  <c r="G139" i="4"/>
  <c r="D139" i="4"/>
  <c r="N5" i="4" s="1"/>
  <c r="G138" i="4"/>
  <c r="D138" i="4"/>
  <c r="N4" i="4" s="1"/>
  <c r="G137" i="4"/>
  <c r="D137" i="4"/>
  <c r="N3" i="4" s="1"/>
  <c r="G136" i="4"/>
  <c r="D136" i="4"/>
  <c r="N2" i="4" s="1"/>
  <c r="G135" i="4"/>
  <c r="D135" i="4"/>
  <c r="G134" i="4"/>
  <c r="D134" i="4"/>
  <c r="G133" i="4"/>
  <c r="D133" i="4"/>
  <c r="G132" i="4"/>
  <c r="D132" i="4"/>
  <c r="G131" i="4"/>
  <c r="D131" i="4"/>
  <c r="G130" i="4"/>
  <c r="D130" i="4"/>
  <c r="G129" i="4"/>
  <c r="D129" i="4"/>
  <c r="G128" i="4"/>
  <c r="D128" i="4"/>
  <c r="G127" i="4"/>
  <c r="D127" i="4"/>
  <c r="G126" i="4"/>
  <c r="D126" i="4"/>
  <c r="G125" i="4"/>
  <c r="D125" i="4"/>
  <c r="G124" i="4"/>
  <c r="D124" i="4"/>
  <c r="G123" i="4"/>
  <c r="D123" i="4"/>
  <c r="G122" i="4"/>
  <c r="D122" i="4"/>
  <c r="G121" i="4"/>
  <c r="D121" i="4"/>
  <c r="G120" i="4"/>
  <c r="D120" i="4"/>
  <c r="G119" i="4"/>
  <c r="D119" i="4"/>
  <c r="G118" i="4"/>
  <c r="D118" i="4"/>
  <c r="G117" i="4"/>
  <c r="D117" i="4"/>
  <c r="G116" i="4"/>
  <c r="D116" i="4"/>
  <c r="G115" i="4"/>
  <c r="D115" i="4"/>
  <c r="G114" i="4"/>
  <c r="D114" i="4"/>
  <c r="G113" i="4"/>
  <c r="D113" i="4"/>
  <c r="G112" i="4"/>
  <c r="D112" i="4"/>
  <c r="G111" i="4"/>
  <c r="D111" i="4"/>
  <c r="G110" i="4"/>
  <c r="D110" i="4"/>
  <c r="G109" i="4"/>
  <c r="D109" i="4"/>
  <c r="G108" i="4"/>
  <c r="D108" i="4"/>
  <c r="G107" i="4"/>
  <c r="D107" i="4"/>
  <c r="G106" i="4"/>
  <c r="D106" i="4"/>
  <c r="G105" i="4"/>
  <c r="D105" i="4"/>
  <c r="G104" i="4"/>
  <c r="D104" i="4"/>
  <c r="G103" i="4"/>
  <c r="D103" i="4"/>
  <c r="G102" i="4"/>
  <c r="D102" i="4"/>
  <c r="G101" i="4"/>
  <c r="D101" i="4"/>
  <c r="G100" i="4"/>
  <c r="D100" i="4"/>
  <c r="G99" i="4"/>
  <c r="D99" i="4"/>
  <c r="G98" i="4"/>
  <c r="D98" i="4"/>
  <c r="G97" i="4"/>
  <c r="D97" i="4"/>
  <c r="G96" i="4"/>
  <c r="D96" i="4"/>
  <c r="G95" i="4"/>
  <c r="D95" i="4"/>
  <c r="G94" i="4"/>
  <c r="D94" i="4"/>
  <c r="G93" i="4"/>
  <c r="D93" i="4"/>
  <c r="G92" i="4"/>
  <c r="D92" i="4"/>
  <c r="G91" i="4"/>
  <c r="D91" i="4"/>
  <c r="G90" i="4"/>
  <c r="D90" i="4"/>
  <c r="G89" i="4"/>
  <c r="D89" i="4"/>
  <c r="G88" i="4"/>
  <c r="D88" i="4"/>
  <c r="G87" i="4"/>
  <c r="D87" i="4"/>
  <c r="G86" i="4"/>
  <c r="D86" i="4"/>
  <c r="G85" i="4"/>
  <c r="D85" i="4"/>
  <c r="G84" i="4"/>
  <c r="D84" i="4"/>
  <c r="G83" i="4"/>
  <c r="D83" i="4"/>
  <c r="G82" i="4"/>
  <c r="D82" i="4"/>
  <c r="G81" i="4"/>
  <c r="D81" i="4"/>
  <c r="G80" i="4"/>
  <c r="D80" i="4"/>
  <c r="G79" i="4"/>
  <c r="D79" i="4"/>
  <c r="G78" i="4"/>
  <c r="D78" i="4"/>
  <c r="G77" i="4"/>
  <c r="D77" i="4"/>
  <c r="G76" i="4"/>
  <c r="D76" i="4"/>
  <c r="G75" i="4"/>
  <c r="D75" i="4"/>
  <c r="G74" i="4"/>
  <c r="D74" i="4"/>
  <c r="G73" i="4"/>
  <c r="D73" i="4"/>
  <c r="G72" i="4"/>
  <c r="D72" i="4"/>
  <c r="G71" i="4"/>
  <c r="D71" i="4"/>
  <c r="G70" i="4"/>
  <c r="D70" i="4"/>
  <c r="G69" i="4"/>
  <c r="D69" i="4"/>
  <c r="G68" i="4"/>
  <c r="D68" i="4"/>
  <c r="G67" i="4"/>
  <c r="D67" i="4"/>
  <c r="G66" i="4"/>
  <c r="D66" i="4"/>
  <c r="G65" i="4"/>
  <c r="D65" i="4"/>
  <c r="G64" i="4"/>
  <c r="D64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55" i="4"/>
  <c r="D55" i="4"/>
  <c r="G54" i="4"/>
  <c r="D54" i="4"/>
  <c r="G53" i="4"/>
  <c r="D53" i="4"/>
  <c r="G52" i="4"/>
  <c r="D52" i="4"/>
  <c r="G51" i="4"/>
  <c r="D51" i="4"/>
  <c r="G50" i="4"/>
  <c r="D50" i="4"/>
  <c r="G49" i="4"/>
  <c r="D49" i="4"/>
  <c r="G48" i="4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G38" i="4"/>
  <c r="D38" i="4"/>
  <c r="G37" i="4"/>
  <c r="D37" i="4"/>
  <c r="G36" i="4"/>
  <c r="D36" i="4"/>
  <c r="G35" i="4"/>
  <c r="D35" i="4"/>
  <c r="G34" i="4"/>
  <c r="D34" i="4"/>
  <c r="G33" i="4"/>
  <c r="D33" i="4"/>
  <c r="G32" i="4"/>
  <c r="D32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V2" i="4"/>
  <c r="G2" i="4"/>
  <c r="D2" i="4"/>
  <c r="I2" i="4" l="1"/>
  <c r="J2" i="4" s="1"/>
  <c r="K2" i="4" l="1"/>
  <c r="U2" i="4" s="1"/>
  <c r="T2" i="4"/>
  <c r="K280" i="3" l="1"/>
  <c r="K274" i="3"/>
  <c r="K275" i="3"/>
  <c r="K276" i="3"/>
  <c r="K277" i="3"/>
  <c r="K278" i="3"/>
  <c r="K279" i="3"/>
  <c r="K266" i="3"/>
  <c r="K267" i="3"/>
  <c r="K268" i="3"/>
  <c r="K269" i="3"/>
  <c r="K270" i="3"/>
  <c r="K271" i="3"/>
  <c r="K272" i="3"/>
  <c r="K27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" i="3"/>
  <c r="D402" i="3"/>
  <c r="F402" i="3" s="1"/>
  <c r="C402" i="3"/>
  <c r="D401" i="3"/>
  <c r="F401" i="3" s="1"/>
  <c r="C401" i="3"/>
  <c r="D400" i="3"/>
  <c r="H400" i="3" s="1"/>
  <c r="C400" i="3"/>
  <c r="D399" i="3"/>
  <c r="C399" i="3"/>
  <c r="D398" i="3"/>
  <c r="C398" i="3"/>
  <c r="D397" i="3"/>
  <c r="C397" i="3"/>
  <c r="D396" i="3"/>
  <c r="H396" i="3" s="1"/>
  <c r="C396" i="3"/>
  <c r="D395" i="3"/>
  <c r="F395" i="3" s="1"/>
  <c r="C395" i="3"/>
  <c r="D394" i="3"/>
  <c r="C394" i="3"/>
  <c r="D393" i="3"/>
  <c r="H393" i="3" s="1"/>
  <c r="C393" i="3"/>
  <c r="D392" i="3"/>
  <c r="C392" i="3"/>
  <c r="D391" i="3"/>
  <c r="C391" i="3"/>
  <c r="D390" i="3"/>
  <c r="C390" i="3"/>
  <c r="D389" i="3"/>
  <c r="H389" i="3" s="1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F298" i="3" s="1"/>
  <c r="C298" i="3"/>
  <c r="D297" i="3"/>
  <c r="C297" i="3"/>
  <c r="D296" i="3"/>
  <c r="C296" i="3"/>
  <c r="D295" i="3"/>
  <c r="C295" i="3"/>
  <c r="D294" i="3"/>
  <c r="C294" i="3"/>
  <c r="D293" i="3"/>
  <c r="C293" i="3"/>
  <c r="D292" i="3"/>
  <c r="U149" i="3" s="1"/>
  <c r="C292" i="3"/>
  <c r="D291" i="3"/>
  <c r="U148" i="3" s="1"/>
  <c r="C291" i="3"/>
  <c r="D290" i="3"/>
  <c r="U147" i="3" s="1"/>
  <c r="C290" i="3"/>
  <c r="D289" i="3"/>
  <c r="U146" i="3" s="1"/>
  <c r="C289" i="3"/>
  <c r="D288" i="3"/>
  <c r="U145" i="3" s="1"/>
  <c r="C288" i="3"/>
  <c r="D287" i="3"/>
  <c r="U144" i="3" s="1"/>
  <c r="C287" i="3"/>
  <c r="D286" i="3"/>
  <c r="U143" i="3" s="1"/>
  <c r="C286" i="3"/>
  <c r="D285" i="3"/>
  <c r="U142" i="3" s="1"/>
  <c r="C285" i="3"/>
  <c r="D284" i="3"/>
  <c r="U141" i="3" s="1"/>
  <c r="C284" i="3"/>
  <c r="D283" i="3"/>
  <c r="U140" i="3" s="1"/>
  <c r="C283" i="3"/>
  <c r="D282" i="3"/>
  <c r="U139" i="3" s="1"/>
  <c r="C282" i="3"/>
  <c r="D281" i="3"/>
  <c r="U138" i="3" s="1"/>
  <c r="C281" i="3"/>
  <c r="D280" i="3"/>
  <c r="U137" i="3" s="1"/>
  <c r="C280" i="3"/>
  <c r="D279" i="3"/>
  <c r="U136" i="3" s="1"/>
  <c r="C279" i="3"/>
  <c r="D278" i="3"/>
  <c r="U135" i="3" s="1"/>
  <c r="C278" i="3"/>
  <c r="D277" i="3"/>
  <c r="U134" i="3" s="1"/>
  <c r="C277" i="3"/>
  <c r="D276" i="3"/>
  <c r="U133" i="3" s="1"/>
  <c r="C276" i="3"/>
  <c r="D275" i="3"/>
  <c r="U132" i="3" s="1"/>
  <c r="C275" i="3"/>
  <c r="D274" i="3"/>
  <c r="U131" i="3" s="1"/>
  <c r="C274" i="3"/>
  <c r="D273" i="3"/>
  <c r="U130" i="3" s="1"/>
  <c r="C273" i="3"/>
  <c r="D272" i="3"/>
  <c r="U129" i="3" s="1"/>
  <c r="C272" i="3"/>
  <c r="D271" i="3"/>
  <c r="U128" i="3" s="1"/>
  <c r="C271" i="3"/>
  <c r="D270" i="3"/>
  <c r="U127" i="3" s="1"/>
  <c r="C270" i="3"/>
  <c r="D269" i="3"/>
  <c r="U126" i="3" s="1"/>
  <c r="C269" i="3"/>
  <c r="D268" i="3"/>
  <c r="U125" i="3" s="1"/>
  <c r="C268" i="3"/>
  <c r="D267" i="3"/>
  <c r="U124" i="3" s="1"/>
  <c r="C267" i="3"/>
  <c r="D266" i="3"/>
  <c r="U123" i="3" s="1"/>
  <c r="C266" i="3"/>
  <c r="D265" i="3"/>
  <c r="U122" i="3" s="1"/>
  <c r="C265" i="3"/>
  <c r="D264" i="3"/>
  <c r="U121" i="3" s="1"/>
  <c r="C264" i="3"/>
  <c r="D263" i="3"/>
  <c r="U120" i="3" s="1"/>
  <c r="C263" i="3"/>
  <c r="D262" i="3"/>
  <c r="U119" i="3" s="1"/>
  <c r="C262" i="3"/>
  <c r="D261" i="3"/>
  <c r="U118" i="3" s="1"/>
  <c r="C261" i="3"/>
  <c r="D260" i="3"/>
  <c r="U117" i="3" s="1"/>
  <c r="C260" i="3"/>
  <c r="D259" i="3"/>
  <c r="U116" i="3" s="1"/>
  <c r="C259" i="3"/>
  <c r="D258" i="3"/>
  <c r="U115" i="3" s="1"/>
  <c r="C258" i="3"/>
  <c r="D257" i="3"/>
  <c r="U114" i="3" s="1"/>
  <c r="C257" i="3"/>
  <c r="D256" i="3"/>
  <c r="U113" i="3" s="1"/>
  <c r="C256" i="3"/>
  <c r="D255" i="3"/>
  <c r="U112" i="3" s="1"/>
  <c r="C255" i="3"/>
  <c r="D254" i="3"/>
  <c r="U111" i="3" s="1"/>
  <c r="C254" i="3"/>
  <c r="D253" i="3"/>
  <c r="U110" i="3" s="1"/>
  <c r="C253" i="3"/>
  <c r="D252" i="3"/>
  <c r="U109" i="3" s="1"/>
  <c r="C252" i="3"/>
  <c r="D251" i="3"/>
  <c r="U108" i="3" s="1"/>
  <c r="C251" i="3"/>
  <c r="D250" i="3"/>
  <c r="U107" i="3" s="1"/>
  <c r="C250" i="3"/>
  <c r="D249" i="3"/>
  <c r="U106" i="3" s="1"/>
  <c r="C249" i="3"/>
  <c r="D248" i="3"/>
  <c r="U105" i="3" s="1"/>
  <c r="C248" i="3"/>
  <c r="D247" i="3"/>
  <c r="U104" i="3" s="1"/>
  <c r="C247" i="3"/>
  <c r="D246" i="3"/>
  <c r="U103" i="3" s="1"/>
  <c r="C246" i="3"/>
  <c r="D245" i="3"/>
  <c r="U102" i="3" s="1"/>
  <c r="C245" i="3"/>
  <c r="D244" i="3"/>
  <c r="U101" i="3" s="1"/>
  <c r="C244" i="3"/>
  <c r="D243" i="3"/>
  <c r="U100" i="3" s="1"/>
  <c r="C243" i="3"/>
  <c r="D242" i="3"/>
  <c r="U99" i="3" s="1"/>
  <c r="C242" i="3"/>
  <c r="D241" i="3"/>
  <c r="U98" i="3" s="1"/>
  <c r="C241" i="3"/>
  <c r="D240" i="3"/>
  <c r="U97" i="3" s="1"/>
  <c r="C240" i="3"/>
  <c r="D239" i="3"/>
  <c r="U96" i="3" s="1"/>
  <c r="C239" i="3"/>
  <c r="D238" i="3"/>
  <c r="U95" i="3" s="1"/>
  <c r="C238" i="3"/>
  <c r="D237" i="3"/>
  <c r="U94" i="3" s="1"/>
  <c r="C237" i="3"/>
  <c r="D236" i="3"/>
  <c r="U93" i="3" s="1"/>
  <c r="C236" i="3"/>
  <c r="D235" i="3"/>
  <c r="U92" i="3" s="1"/>
  <c r="C235" i="3"/>
  <c r="D234" i="3"/>
  <c r="U91" i="3" s="1"/>
  <c r="C234" i="3"/>
  <c r="D233" i="3"/>
  <c r="U90" i="3" s="1"/>
  <c r="C233" i="3"/>
  <c r="D232" i="3"/>
  <c r="U89" i="3" s="1"/>
  <c r="C232" i="3"/>
  <c r="D231" i="3"/>
  <c r="U88" i="3" s="1"/>
  <c r="C231" i="3"/>
  <c r="D230" i="3"/>
  <c r="U87" i="3" s="1"/>
  <c r="C230" i="3"/>
  <c r="D229" i="3"/>
  <c r="U86" i="3" s="1"/>
  <c r="C229" i="3"/>
  <c r="D228" i="3"/>
  <c r="U85" i="3" s="1"/>
  <c r="C228" i="3"/>
  <c r="D227" i="3"/>
  <c r="U84" i="3" s="1"/>
  <c r="C227" i="3"/>
  <c r="D226" i="3"/>
  <c r="U83" i="3" s="1"/>
  <c r="C226" i="3"/>
  <c r="D225" i="3"/>
  <c r="U82" i="3" s="1"/>
  <c r="C225" i="3"/>
  <c r="D224" i="3"/>
  <c r="U81" i="3" s="1"/>
  <c r="C224" i="3"/>
  <c r="D223" i="3"/>
  <c r="U80" i="3" s="1"/>
  <c r="C223" i="3"/>
  <c r="D222" i="3"/>
  <c r="U79" i="3" s="1"/>
  <c r="C222" i="3"/>
  <c r="D221" i="3"/>
  <c r="U78" i="3" s="1"/>
  <c r="C221" i="3"/>
  <c r="D220" i="3"/>
  <c r="U77" i="3" s="1"/>
  <c r="C220" i="3"/>
  <c r="D219" i="3"/>
  <c r="U76" i="3" s="1"/>
  <c r="C219" i="3"/>
  <c r="D218" i="3"/>
  <c r="U75" i="3" s="1"/>
  <c r="C218" i="3"/>
  <c r="D217" i="3"/>
  <c r="U74" i="3" s="1"/>
  <c r="C217" i="3"/>
  <c r="D216" i="3"/>
  <c r="U73" i="3" s="1"/>
  <c r="C216" i="3"/>
  <c r="D215" i="3"/>
  <c r="U72" i="3" s="1"/>
  <c r="C215" i="3"/>
  <c r="D214" i="3"/>
  <c r="U71" i="3" s="1"/>
  <c r="C214" i="3"/>
  <c r="D213" i="3"/>
  <c r="U70" i="3" s="1"/>
  <c r="C213" i="3"/>
  <c r="D212" i="3"/>
  <c r="U69" i="3" s="1"/>
  <c r="C212" i="3"/>
  <c r="D211" i="3"/>
  <c r="U68" i="3" s="1"/>
  <c r="C211" i="3"/>
  <c r="D210" i="3"/>
  <c r="U67" i="3" s="1"/>
  <c r="C210" i="3"/>
  <c r="D209" i="3"/>
  <c r="U66" i="3" s="1"/>
  <c r="C209" i="3"/>
  <c r="D208" i="3"/>
  <c r="U65" i="3" s="1"/>
  <c r="C208" i="3"/>
  <c r="D207" i="3"/>
  <c r="U64" i="3" s="1"/>
  <c r="C207" i="3"/>
  <c r="D206" i="3"/>
  <c r="U63" i="3" s="1"/>
  <c r="C206" i="3"/>
  <c r="D205" i="3"/>
  <c r="U62" i="3" s="1"/>
  <c r="C205" i="3"/>
  <c r="D204" i="3"/>
  <c r="U61" i="3" s="1"/>
  <c r="C204" i="3"/>
  <c r="D203" i="3"/>
  <c r="U60" i="3" s="1"/>
  <c r="C203" i="3"/>
  <c r="D202" i="3"/>
  <c r="U59" i="3" s="1"/>
  <c r="C202" i="3"/>
  <c r="D201" i="3"/>
  <c r="U58" i="3" s="1"/>
  <c r="C201" i="3"/>
  <c r="D200" i="3"/>
  <c r="U57" i="3" s="1"/>
  <c r="C200" i="3"/>
  <c r="D199" i="3"/>
  <c r="U56" i="3" s="1"/>
  <c r="C199" i="3"/>
  <c r="D198" i="3"/>
  <c r="U55" i="3" s="1"/>
  <c r="C198" i="3"/>
  <c r="D197" i="3"/>
  <c r="U54" i="3" s="1"/>
  <c r="C197" i="3"/>
  <c r="D196" i="3"/>
  <c r="U53" i="3" s="1"/>
  <c r="C196" i="3"/>
  <c r="D195" i="3"/>
  <c r="U52" i="3" s="1"/>
  <c r="C195" i="3"/>
  <c r="D194" i="3"/>
  <c r="U51" i="3" s="1"/>
  <c r="C194" i="3"/>
  <c r="D193" i="3"/>
  <c r="U50" i="3" s="1"/>
  <c r="C193" i="3"/>
  <c r="D192" i="3"/>
  <c r="U49" i="3" s="1"/>
  <c r="C192" i="3"/>
  <c r="D191" i="3"/>
  <c r="U48" i="3" s="1"/>
  <c r="C191" i="3"/>
  <c r="D190" i="3"/>
  <c r="U47" i="3" s="1"/>
  <c r="C190" i="3"/>
  <c r="D189" i="3"/>
  <c r="U46" i="3" s="1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U37" i="3" s="1"/>
  <c r="Y37" i="3" s="1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U7" i="3" s="1"/>
  <c r="C150" i="3"/>
  <c r="D149" i="3"/>
  <c r="C149" i="3"/>
  <c r="D148" i="3"/>
  <c r="C148" i="3"/>
  <c r="D147" i="3"/>
  <c r="C147" i="3"/>
  <c r="D146" i="3"/>
  <c r="C146" i="3"/>
  <c r="D145" i="3"/>
  <c r="C145" i="3"/>
  <c r="D144" i="3"/>
  <c r="F144" i="3" s="1"/>
  <c r="C144" i="3"/>
  <c r="D143" i="3"/>
  <c r="F143" i="3" s="1"/>
  <c r="C143" i="3"/>
  <c r="D142" i="3"/>
  <c r="F142" i="3" s="1"/>
  <c r="C142" i="3"/>
  <c r="D141" i="3"/>
  <c r="F141" i="3" s="1"/>
  <c r="C141" i="3"/>
  <c r="D140" i="3"/>
  <c r="F140" i="3" s="1"/>
  <c r="C140" i="3"/>
  <c r="D139" i="3"/>
  <c r="C139" i="3"/>
  <c r="D138" i="3"/>
  <c r="F138" i="3" s="1"/>
  <c r="C138" i="3"/>
  <c r="D137" i="3"/>
  <c r="F137" i="3" s="1"/>
  <c r="C137" i="3"/>
  <c r="D136" i="3"/>
  <c r="C136" i="3"/>
  <c r="D135" i="3"/>
  <c r="C135" i="3"/>
  <c r="D134" i="3"/>
  <c r="F134" i="3" s="1"/>
  <c r="C134" i="3"/>
  <c r="D133" i="3"/>
  <c r="F133" i="3" s="1"/>
  <c r="C133" i="3"/>
  <c r="D132" i="3"/>
  <c r="C132" i="3"/>
  <c r="D131" i="3"/>
  <c r="F131" i="3" s="1"/>
  <c r="C131" i="3"/>
  <c r="D130" i="3"/>
  <c r="F130" i="3" s="1"/>
  <c r="C130" i="3"/>
  <c r="D129" i="3"/>
  <c r="F129" i="3" s="1"/>
  <c r="C129" i="3"/>
  <c r="D128" i="3"/>
  <c r="F128" i="3" s="1"/>
  <c r="C128" i="3"/>
  <c r="D127" i="3"/>
  <c r="F127" i="3" s="1"/>
  <c r="C127" i="3"/>
  <c r="D126" i="3"/>
  <c r="F126" i="3" s="1"/>
  <c r="C126" i="3"/>
  <c r="D125" i="3"/>
  <c r="F125" i="3" s="1"/>
  <c r="C125" i="3"/>
  <c r="D124" i="3"/>
  <c r="H124" i="3" s="1"/>
  <c r="C124" i="3"/>
  <c r="D123" i="3"/>
  <c r="F123" i="3" s="1"/>
  <c r="C123" i="3"/>
  <c r="D122" i="3"/>
  <c r="F122" i="3" s="1"/>
  <c r="C122" i="3"/>
  <c r="D121" i="3"/>
  <c r="C121" i="3"/>
  <c r="D120" i="3"/>
  <c r="C120" i="3"/>
  <c r="D119" i="3"/>
  <c r="C119" i="3"/>
  <c r="D118" i="3"/>
  <c r="H118" i="3" s="1"/>
  <c r="C118" i="3"/>
  <c r="D117" i="3"/>
  <c r="F117" i="3" s="1"/>
  <c r="C117" i="3"/>
  <c r="D116" i="3"/>
  <c r="H116" i="3" s="1"/>
  <c r="C116" i="3"/>
  <c r="D115" i="3"/>
  <c r="F115" i="3" s="1"/>
  <c r="C115" i="3"/>
  <c r="D114" i="3"/>
  <c r="F114" i="3" s="1"/>
  <c r="C114" i="3"/>
  <c r="D113" i="3"/>
  <c r="F113" i="3" s="1"/>
  <c r="C113" i="3"/>
  <c r="D112" i="3"/>
  <c r="F112" i="3" s="1"/>
  <c r="C112" i="3"/>
  <c r="D111" i="3"/>
  <c r="F111" i="3" s="1"/>
  <c r="C111" i="3"/>
  <c r="D110" i="3"/>
  <c r="F110" i="3" s="1"/>
  <c r="C110" i="3"/>
  <c r="D109" i="3"/>
  <c r="F109" i="3" s="1"/>
  <c r="C109" i="3"/>
  <c r="D108" i="3"/>
  <c r="F108" i="3" s="1"/>
  <c r="C108" i="3"/>
  <c r="D107" i="3"/>
  <c r="C107" i="3"/>
  <c r="D106" i="3"/>
  <c r="F106" i="3" s="1"/>
  <c r="C106" i="3"/>
  <c r="D105" i="3"/>
  <c r="F105" i="3" s="1"/>
  <c r="C105" i="3"/>
  <c r="D104" i="3"/>
  <c r="C104" i="3"/>
  <c r="D103" i="3"/>
  <c r="C103" i="3"/>
  <c r="D102" i="3"/>
  <c r="F102" i="3" s="1"/>
  <c r="C102" i="3"/>
  <c r="D101" i="3"/>
  <c r="C101" i="3"/>
  <c r="D100" i="3"/>
  <c r="F100" i="3" s="1"/>
  <c r="C100" i="3"/>
  <c r="D99" i="3"/>
  <c r="F99" i="3" s="1"/>
  <c r="C99" i="3"/>
  <c r="D98" i="3"/>
  <c r="F98" i="3" s="1"/>
  <c r="C98" i="3"/>
  <c r="D97" i="3"/>
  <c r="F97" i="3" s="1"/>
  <c r="C97" i="3"/>
  <c r="D96" i="3"/>
  <c r="F96" i="3" s="1"/>
  <c r="C96" i="3"/>
  <c r="D95" i="3"/>
  <c r="F95" i="3" s="1"/>
  <c r="C95" i="3"/>
  <c r="D94" i="3"/>
  <c r="F94" i="3" s="1"/>
  <c r="C94" i="3"/>
  <c r="D93" i="3"/>
  <c r="C93" i="3"/>
  <c r="D92" i="3"/>
  <c r="F92" i="3" s="1"/>
  <c r="C92" i="3"/>
  <c r="D91" i="3"/>
  <c r="H91" i="3" s="1"/>
  <c r="C91" i="3"/>
  <c r="D90" i="3"/>
  <c r="F90" i="3" s="1"/>
  <c r="C90" i="3"/>
  <c r="D89" i="3"/>
  <c r="C89" i="3"/>
  <c r="D88" i="3"/>
  <c r="F88" i="3" s="1"/>
  <c r="C88" i="3"/>
  <c r="D87" i="3"/>
  <c r="F87" i="3" s="1"/>
  <c r="C87" i="3"/>
  <c r="D86" i="3"/>
  <c r="F86" i="3" s="1"/>
  <c r="C86" i="3"/>
  <c r="D85" i="3"/>
  <c r="C85" i="3"/>
  <c r="D84" i="3"/>
  <c r="F84" i="3" s="1"/>
  <c r="C84" i="3"/>
  <c r="D83" i="3"/>
  <c r="H83" i="3" s="1"/>
  <c r="C83" i="3"/>
  <c r="D82" i="3"/>
  <c r="F82" i="3" s="1"/>
  <c r="C82" i="3"/>
  <c r="D81" i="3"/>
  <c r="F81" i="3" s="1"/>
  <c r="C81" i="3"/>
  <c r="D80" i="3"/>
  <c r="C80" i="3"/>
  <c r="D79" i="3"/>
  <c r="F79" i="3" s="1"/>
  <c r="C79" i="3"/>
  <c r="D78" i="3"/>
  <c r="C78" i="3"/>
  <c r="D77" i="3"/>
  <c r="F77" i="3" s="1"/>
  <c r="C77" i="3"/>
  <c r="D76" i="3"/>
  <c r="C76" i="3"/>
  <c r="D75" i="3"/>
  <c r="F75" i="3" s="1"/>
  <c r="C75" i="3"/>
  <c r="D74" i="3"/>
  <c r="F74" i="3" s="1"/>
  <c r="C74" i="3"/>
  <c r="D73" i="3"/>
  <c r="F73" i="3" s="1"/>
  <c r="C73" i="3"/>
  <c r="D72" i="3"/>
  <c r="C72" i="3"/>
  <c r="D71" i="3"/>
  <c r="F71" i="3" s="1"/>
  <c r="C71" i="3"/>
  <c r="D70" i="3"/>
  <c r="F70" i="3" s="1"/>
  <c r="C70" i="3"/>
  <c r="D69" i="3"/>
  <c r="F69" i="3" s="1"/>
  <c r="C69" i="3"/>
  <c r="D68" i="3"/>
  <c r="C68" i="3"/>
  <c r="D67" i="3"/>
  <c r="F67" i="3" s="1"/>
  <c r="C67" i="3"/>
  <c r="D66" i="3"/>
  <c r="F66" i="3" s="1"/>
  <c r="C66" i="3"/>
  <c r="D65" i="3"/>
  <c r="F65" i="3" s="1"/>
  <c r="C65" i="3"/>
  <c r="D64" i="3"/>
  <c r="C64" i="3"/>
  <c r="D63" i="3"/>
  <c r="F63" i="3" s="1"/>
  <c r="C63" i="3"/>
  <c r="D62" i="3"/>
  <c r="F62" i="3" s="1"/>
  <c r="C62" i="3"/>
  <c r="D61" i="3"/>
  <c r="F61" i="3" s="1"/>
  <c r="C61" i="3"/>
  <c r="D60" i="3"/>
  <c r="F60" i="3" s="1"/>
  <c r="C60" i="3"/>
  <c r="D59" i="3"/>
  <c r="F59" i="3" s="1"/>
  <c r="C59" i="3"/>
  <c r="D58" i="3"/>
  <c r="F58" i="3" s="1"/>
  <c r="C58" i="3"/>
  <c r="D57" i="3"/>
  <c r="C57" i="3"/>
  <c r="D56" i="3"/>
  <c r="C56" i="3"/>
  <c r="D55" i="3"/>
  <c r="F55" i="3" s="1"/>
  <c r="C55" i="3"/>
  <c r="D54" i="3"/>
  <c r="F54" i="3" s="1"/>
  <c r="C54" i="3"/>
  <c r="D53" i="3"/>
  <c r="F53" i="3" s="1"/>
  <c r="C53" i="3"/>
  <c r="D52" i="3"/>
  <c r="F52" i="3" s="1"/>
  <c r="C52" i="3"/>
  <c r="D51" i="3"/>
  <c r="H51" i="3" s="1"/>
  <c r="C51" i="3"/>
  <c r="D50" i="3"/>
  <c r="F50" i="3" s="1"/>
  <c r="C50" i="3"/>
  <c r="D49" i="3"/>
  <c r="C49" i="3"/>
  <c r="D48" i="3"/>
  <c r="F48" i="3" s="1"/>
  <c r="C48" i="3"/>
  <c r="D47" i="3"/>
  <c r="H47" i="3" s="1"/>
  <c r="C47" i="3"/>
  <c r="D46" i="3"/>
  <c r="F46" i="3" s="1"/>
  <c r="C46" i="3"/>
  <c r="D45" i="3"/>
  <c r="F45" i="3" s="1"/>
  <c r="C45" i="3"/>
  <c r="D44" i="3"/>
  <c r="C44" i="3"/>
  <c r="D43" i="3"/>
  <c r="C43" i="3"/>
  <c r="D42" i="3"/>
  <c r="F42" i="3" s="1"/>
  <c r="C42" i="3"/>
  <c r="D41" i="3"/>
  <c r="C41" i="3"/>
  <c r="D40" i="3"/>
  <c r="F40" i="3" s="1"/>
  <c r="C40" i="3"/>
  <c r="D39" i="3"/>
  <c r="F39" i="3" s="1"/>
  <c r="C39" i="3"/>
  <c r="D38" i="3"/>
  <c r="C38" i="3"/>
  <c r="D37" i="3"/>
  <c r="F37" i="3" s="1"/>
  <c r="C37" i="3"/>
  <c r="D36" i="3"/>
  <c r="F36" i="3" s="1"/>
  <c r="C36" i="3"/>
  <c r="D35" i="3"/>
  <c r="H35" i="3" s="1"/>
  <c r="C35" i="3"/>
  <c r="D34" i="3"/>
  <c r="F34" i="3" s="1"/>
  <c r="C34" i="3"/>
  <c r="D33" i="3"/>
  <c r="C33" i="3"/>
  <c r="D32" i="3"/>
  <c r="F32" i="3" s="1"/>
  <c r="C32" i="3"/>
  <c r="D31" i="3"/>
  <c r="F31" i="3" s="1"/>
  <c r="C31" i="3"/>
  <c r="D30" i="3"/>
  <c r="H30" i="3" s="1"/>
  <c r="C30" i="3"/>
  <c r="D29" i="3"/>
  <c r="F29" i="3" s="1"/>
  <c r="C29" i="3"/>
  <c r="D28" i="3"/>
  <c r="H28" i="3" s="1"/>
  <c r="C28" i="3"/>
  <c r="D27" i="3"/>
  <c r="C27" i="3"/>
  <c r="D26" i="3"/>
  <c r="F26" i="3" s="1"/>
  <c r="C26" i="3"/>
  <c r="D25" i="3"/>
  <c r="C25" i="3"/>
  <c r="D24" i="3"/>
  <c r="C24" i="3"/>
  <c r="D23" i="3"/>
  <c r="F23" i="3" s="1"/>
  <c r="C23" i="3"/>
  <c r="D22" i="3"/>
  <c r="F22" i="3" s="1"/>
  <c r="C22" i="3"/>
  <c r="D21" i="3"/>
  <c r="F21" i="3" s="1"/>
  <c r="C21" i="3"/>
  <c r="D20" i="3"/>
  <c r="F20" i="3" s="1"/>
  <c r="C20" i="3"/>
  <c r="D19" i="3"/>
  <c r="C19" i="3"/>
  <c r="D18" i="3"/>
  <c r="F18" i="3" s="1"/>
  <c r="C18" i="3"/>
  <c r="D17" i="3"/>
  <c r="C17" i="3"/>
  <c r="D16" i="3"/>
  <c r="F16" i="3" s="1"/>
  <c r="C16" i="3"/>
  <c r="D15" i="3"/>
  <c r="C15" i="3"/>
  <c r="D14" i="3"/>
  <c r="F14" i="3" s="1"/>
  <c r="C14" i="3"/>
  <c r="D13" i="3"/>
  <c r="F13" i="3" s="1"/>
  <c r="C13" i="3"/>
  <c r="D12" i="3"/>
  <c r="H12" i="3" s="1"/>
  <c r="C12" i="3"/>
  <c r="D11" i="3"/>
  <c r="H11" i="3" s="1"/>
  <c r="C11" i="3"/>
  <c r="D10" i="3"/>
  <c r="F10" i="3" s="1"/>
  <c r="C10" i="3"/>
  <c r="D9" i="3"/>
  <c r="C9" i="3"/>
  <c r="D8" i="3"/>
  <c r="F8" i="3" s="1"/>
  <c r="C8" i="3"/>
  <c r="D7" i="3"/>
  <c r="C7" i="3"/>
  <c r="D6" i="3"/>
  <c r="F6" i="3" s="1"/>
  <c r="C6" i="3"/>
  <c r="D5" i="3"/>
  <c r="F5" i="3" s="1"/>
  <c r="C5" i="3"/>
  <c r="D4" i="3"/>
  <c r="C4" i="3"/>
  <c r="D3" i="3"/>
  <c r="C3" i="3"/>
  <c r="D2" i="3"/>
  <c r="F2" i="3" s="1"/>
  <c r="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2" i="1"/>
  <c r="F147" i="3" l="1"/>
  <c r="U4" i="3"/>
  <c r="F163" i="3"/>
  <c r="U20" i="3"/>
  <c r="F179" i="3"/>
  <c r="G179" i="3" s="1"/>
  <c r="T36" i="3" s="1"/>
  <c r="U36" i="3"/>
  <c r="F146" i="3"/>
  <c r="G146" i="3" s="1"/>
  <c r="T3" i="3" s="1"/>
  <c r="U3" i="3"/>
  <c r="H154" i="3"/>
  <c r="U11" i="3"/>
  <c r="F158" i="3"/>
  <c r="G158" i="3" s="1"/>
  <c r="T15" i="3" s="1"/>
  <c r="U15" i="3"/>
  <c r="F162" i="3"/>
  <c r="U19" i="3"/>
  <c r="F166" i="3"/>
  <c r="U23" i="3"/>
  <c r="F170" i="3"/>
  <c r="U27" i="3"/>
  <c r="F174" i="3"/>
  <c r="U31" i="3"/>
  <c r="F178" i="3"/>
  <c r="U35" i="3"/>
  <c r="F182" i="3"/>
  <c r="G182" i="3" s="1"/>
  <c r="T39" i="3" s="1"/>
  <c r="X39" i="3" s="1"/>
  <c r="U39" i="3"/>
  <c r="Y39" i="3" s="1"/>
  <c r="F186" i="3"/>
  <c r="U43" i="3"/>
  <c r="Y43" i="3" s="1"/>
  <c r="Y143" i="3"/>
  <c r="F155" i="3"/>
  <c r="G155" i="3" s="1"/>
  <c r="T12" i="3" s="1"/>
  <c r="U12" i="3"/>
  <c r="F167" i="3"/>
  <c r="G167" i="3" s="1"/>
  <c r="T24" i="3" s="1"/>
  <c r="U24" i="3"/>
  <c r="F175" i="3"/>
  <c r="G175" i="3" s="1"/>
  <c r="T32" i="3" s="1"/>
  <c r="U32" i="3"/>
  <c r="F148" i="3"/>
  <c r="U5" i="3"/>
  <c r="F152" i="3"/>
  <c r="G152" i="3" s="1"/>
  <c r="T9" i="3" s="1"/>
  <c r="U9" i="3"/>
  <c r="H156" i="3"/>
  <c r="U13" i="3"/>
  <c r="F160" i="3"/>
  <c r="G160" i="3" s="1"/>
  <c r="T17" i="3" s="1"/>
  <c r="U17" i="3"/>
  <c r="F164" i="3"/>
  <c r="U21" i="3"/>
  <c r="F168" i="3"/>
  <c r="G168" i="3" s="1"/>
  <c r="T25" i="3" s="1"/>
  <c r="U25" i="3"/>
  <c r="F172" i="3"/>
  <c r="G172" i="3" s="1"/>
  <c r="T29" i="3" s="1"/>
  <c r="U29" i="3"/>
  <c r="F176" i="3"/>
  <c r="G176" i="3" s="1"/>
  <c r="T33" i="3" s="1"/>
  <c r="U33" i="3"/>
  <c r="F184" i="3"/>
  <c r="U41" i="3"/>
  <c r="Y41" i="3" s="1"/>
  <c r="H188" i="3"/>
  <c r="U45" i="3"/>
  <c r="Y45" i="3" s="1"/>
  <c r="Y149" i="3"/>
  <c r="F151" i="3"/>
  <c r="G151" i="3" s="1"/>
  <c r="T8" i="3" s="1"/>
  <c r="U8" i="3"/>
  <c r="F171" i="3"/>
  <c r="U28" i="3"/>
  <c r="F187" i="3"/>
  <c r="U44" i="3"/>
  <c r="Y44" i="3" s="1"/>
  <c r="Y148" i="3"/>
  <c r="F145" i="3"/>
  <c r="G145" i="3" s="1"/>
  <c r="T2" i="3" s="1"/>
  <c r="U2" i="3"/>
  <c r="F149" i="3"/>
  <c r="G149" i="3" s="1"/>
  <c r="T6" i="3" s="1"/>
  <c r="U6" i="3"/>
  <c r="F153" i="3"/>
  <c r="U10" i="3"/>
  <c r="F157" i="3"/>
  <c r="G157" i="3" s="1"/>
  <c r="T14" i="3" s="1"/>
  <c r="U14" i="3"/>
  <c r="F161" i="3"/>
  <c r="G161" i="3" s="1"/>
  <c r="T18" i="3" s="1"/>
  <c r="U18" i="3"/>
  <c r="F165" i="3"/>
  <c r="G165" i="3" s="1"/>
  <c r="T22" i="3" s="1"/>
  <c r="U22" i="3"/>
  <c r="F169" i="3"/>
  <c r="U26" i="3"/>
  <c r="F173" i="3"/>
  <c r="G173" i="3" s="1"/>
  <c r="T30" i="3" s="1"/>
  <c r="U30" i="3"/>
  <c r="F177" i="3"/>
  <c r="G177" i="3" s="1"/>
  <c r="T34" i="3" s="1"/>
  <c r="U34" i="3"/>
  <c r="F181" i="3"/>
  <c r="G181" i="3" s="1"/>
  <c r="T38" i="3" s="1"/>
  <c r="X38" i="3" s="1"/>
  <c r="U38" i="3"/>
  <c r="Y38" i="3" s="1"/>
  <c r="F185" i="3"/>
  <c r="U42" i="3"/>
  <c r="Y42" i="3" s="1"/>
  <c r="Y146" i="3"/>
  <c r="F159" i="3"/>
  <c r="G159" i="3" s="1"/>
  <c r="T16" i="3" s="1"/>
  <c r="U16" i="3"/>
  <c r="H183" i="3"/>
  <c r="U40" i="3"/>
  <c r="Y40" i="3" s="1"/>
  <c r="G95" i="3"/>
  <c r="Y47" i="3"/>
  <c r="Y52" i="3"/>
  <c r="Y56" i="3"/>
  <c r="Y68" i="3"/>
  <c r="F267" i="3"/>
  <c r="G267" i="3" s="1"/>
  <c r="T124" i="3" s="1"/>
  <c r="Y80" i="3"/>
  <c r="Y116" i="3"/>
  <c r="Y120" i="3"/>
  <c r="Y119" i="3"/>
  <c r="Y124" i="3"/>
  <c r="F319" i="3"/>
  <c r="G319" i="3" s="1"/>
  <c r="Y132" i="3"/>
  <c r="Y136" i="3"/>
  <c r="Y140" i="3"/>
  <c r="Y144" i="3"/>
  <c r="F347" i="3"/>
  <c r="G347" i="3" s="1"/>
  <c r="F375" i="3"/>
  <c r="G375" i="3" s="1"/>
  <c r="G164" i="3"/>
  <c r="T21" i="3" s="1"/>
  <c r="F191" i="3"/>
  <c r="G191" i="3" s="1"/>
  <c r="T48" i="3" s="1"/>
  <c r="F196" i="3"/>
  <c r="G196" i="3" s="1"/>
  <c r="T53" i="3" s="1"/>
  <c r="F200" i="3"/>
  <c r="F220" i="3"/>
  <c r="G220" i="3" s="1"/>
  <c r="T77" i="3" s="1"/>
  <c r="F232" i="3"/>
  <c r="G232" i="3" s="1"/>
  <c r="T89" i="3" s="1"/>
  <c r="F240" i="3"/>
  <c r="G240" i="3" s="1"/>
  <c r="T97" i="3" s="1"/>
  <c r="Y53" i="3"/>
  <c r="F244" i="3"/>
  <c r="Y57" i="3"/>
  <c r="F248" i="3"/>
  <c r="G248" i="3" s="1"/>
  <c r="T105" i="3" s="1"/>
  <c r="F252" i="3"/>
  <c r="G252" i="3" s="1"/>
  <c r="T109" i="3" s="1"/>
  <c r="Y65" i="3"/>
  <c r="F256" i="3"/>
  <c r="G256" i="3" s="1"/>
  <c r="T113" i="3" s="1"/>
  <c r="Y69" i="3"/>
  <c r="Y72" i="3"/>
  <c r="Y77" i="3"/>
  <c r="F268" i="3"/>
  <c r="G268" i="3" s="1"/>
  <c r="T125" i="3" s="1"/>
  <c r="F276" i="3"/>
  <c r="G276" i="3" s="1"/>
  <c r="T133" i="3" s="1"/>
  <c r="Y89" i="3"/>
  <c r="F280" i="3"/>
  <c r="G280" i="3" s="1"/>
  <c r="T137" i="3" s="1"/>
  <c r="Y93" i="3"/>
  <c r="Y92" i="3"/>
  <c r="F288" i="3"/>
  <c r="G288" i="3" s="1"/>
  <c r="T145" i="3" s="1"/>
  <c r="Y100" i="3"/>
  <c r="Y105" i="3"/>
  <c r="Y104" i="3"/>
  <c r="Y109" i="3"/>
  <c r="Y108" i="3"/>
  <c r="Y113" i="3"/>
  <c r="Y112" i="3"/>
  <c r="Y117" i="3"/>
  <c r="F308" i="3"/>
  <c r="G308" i="3" s="1"/>
  <c r="Y121" i="3"/>
  <c r="Y125" i="3"/>
  <c r="H316" i="3"/>
  <c r="Y129" i="3"/>
  <c r="Y128" i="3"/>
  <c r="Y137" i="3"/>
  <c r="Y141" i="3"/>
  <c r="F332" i="3"/>
  <c r="G332" i="3" s="1"/>
  <c r="Y145" i="3"/>
  <c r="F340" i="3"/>
  <c r="G340" i="3" s="1"/>
  <c r="F338" i="3"/>
  <c r="G338" i="3" s="1"/>
  <c r="F193" i="3"/>
  <c r="G193" i="3" s="1"/>
  <c r="T50" i="3" s="1"/>
  <c r="F201" i="3"/>
  <c r="G201" i="3" s="1"/>
  <c r="T58" i="3" s="1"/>
  <c r="H205" i="3"/>
  <c r="H221" i="3"/>
  <c r="Y49" i="3"/>
  <c r="Y54" i="3"/>
  <c r="Y62" i="3"/>
  <c r="Y81" i="3"/>
  <c r="H281" i="3"/>
  <c r="Y94" i="3"/>
  <c r="F289" i="3"/>
  <c r="G289" i="3" s="1"/>
  <c r="T146" i="3" s="1"/>
  <c r="Y102" i="3"/>
  <c r="Y126" i="3"/>
  <c r="Y142" i="3"/>
  <c r="F337" i="3"/>
  <c r="G337" i="3" s="1"/>
  <c r="H357" i="3"/>
  <c r="F369" i="3"/>
  <c r="G369" i="3" s="1"/>
  <c r="F222" i="3"/>
  <c r="G222" i="3" s="1"/>
  <c r="T79" i="3" s="1"/>
  <c r="F190" i="3"/>
  <c r="G190" i="3" s="1"/>
  <c r="T47" i="3" s="1"/>
  <c r="H210" i="3"/>
  <c r="F218" i="3"/>
  <c r="G218" i="3" s="1"/>
  <c r="T75" i="3" s="1"/>
  <c r="Y46" i="3"/>
  <c r="Y51" i="3"/>
  <c r="Y50" i="3"/>
  <c r="Y55" i="3"/>
  <c r="H250" i="3"/>
  <c r="Y63" i="3"/>
  <c r="F262" i="3"/>
  <c r="Y75" i="3"/>
  <c r="Y78" i="3"/>
  <c r="Y83" i="3"/>
  <c r="H274" i="3"/>
  <c r="Y87" i="3"/>
  <c r="F278" i="3"/>
  <c r="G278" i="3" s="1"/>
  <c r="T135" i="3" s="1"/>
  <c r="Y91" i="3"/>
  <c r="H282" i="3"/>
  <c r="Y95" i="3"/>
  <c r="Y99" i="3"/>
  <c r="Y98" i="3"/>
  <c r="Y103" i="3"/>
  <c r="F294" i="3"/>
  <c r="G294" i="3" s="1"/>
  <c r="Y107" i="3"/>
  <c r="Y106" i="3"/>
  <c r="Y111" i="3"/>
  <c r="F302" i="3"/>
  <c r="Y115" i="3"/>
  <c r="Y118" i="3"/>
  <c r="Y123" i="3"/>
  <c r="F314" i="3"/>
  <c r="G314" i="3" s="1"/>
  <c r="Y127" i="3"/>
  <c r="Y131" i="3"/>
  <c r="Y130" i="3"/>
  <c r="Y135" i="3"/>
  <c r="F326" i="3"/>
  <c r="G326" i="3" s="1"/>
  <c r="Y139" i="3"/>
  <c r="F334" i="3"/>
  <c r="G334" i="3" s="1"/>
  <c r="Y147" i="3"/>
  <c r="H354" i="3"/>
  <c r="H358" i="3"/>
  <c r="F374" i="3"/>
  <c r="G374" i="3" s="1"/>
  <c r="F364" i="3"/>
  <c r="G364" i="3" s="1"/>
  <c r="H368" i="3"/>
  <c r="F296" i="3"/>
  <c r="G296" i="3" s="1"/>
  <c r="H48" i="3"/>
  <c r="H95" i="3"/>
  <c r="F396" i="3"/>
  <c r="G396" i="3" s="1"/>
  <c r="F327" i="3"/>
  <c r="G327" i="3" s="1"/>
  <c r="F264" i="3"/>
  <c r="G264" i="3" s="1"/>
  <c r="T121" i="3" s="1"/>
  <c r="Y82" i="3"/>
  <c r="F217" i="3"/>
  <c r="G217" i="3" s="1"/>
  <c r="T74" i="3" s="1"/>
  <c r="F400" i="3"/>
  <c r="G400" i="3" s="1"/>
  <c r="F243" i="3"/>
  <c r="G243" i="3" s="1"/>
  <c r="T100" i="3" s="1"/>
  <c r="F118" i="3"/>
  <c r="G118" i="3" s="1"/>
  <c r="F28" i="3"/>
  <c r="G28" i="3" s="1"/>
  <c r="Y64" i="3"/>
  <c r="H134" i="3"/>
  <c r="Y84" i="3"/>
  <c r="H46" i="3"/>
  <c r="F318" i="3"/>
  <c r="G318" i="3" s="1"/>
  <c r="F236" i="3"/>
  <c r="G236" i="3" s="1"/>
  <c r="T93" i="3" s="1"/>
  <c r="G87" i="3"/>
  <c r="F83" i="3"/>
  <c r="G83" i="3" s="1"/>
  <c r="F292" i="3"/>
  <c r="G292" i="3" s="1"/>
  <c r="T149" i="3" s="1"/>
  <c r="Y96" i="3"/>
  <c r="G31" i="3"/>
  <c r="F366" i="3"/>
  <c r="G366" i="3" s="1"/>
  <c r="F304" i="3"/>
  <c r="G304" i="3" s="1"/>
  <c r="F231" i="3"/>
  <c r="G231" i="3" s="1"/>
  <c r="T88" i="3" s="1"/>
  <c r="Y122" i="3"/>
  <c r="F380" i="3"/>
  <c r="G380" i="3" s="1"/>
  <c r="F388" i="3"/>
  <c r="G388" i="3" s="1"/>
  <c r="F351" i="3"/>
  <c r="G351" i="3" s="1"/>
  <c r="H10" i="3"/>
  <c r="H311" i="3"/>
  <c r="H392" i="3"/>
  <c r="F323" i="3"/>
  <c r="G323" i="3" s="1"/>
  <c r="F303" i="3"/>
  <c r="G303" i="3" s="1"/>
  <c r="F241" i="3"/>
  <c r="G241" i="3" s="1"/>
  <c r="T98" i="3" s="1"/>
  <c r="Y60" i="3"/>
  <c r="H327" i="3"/>
  <c r="F381" i="3"/>
  <c r="G381" i="3" s="1"/>
  <c r="F385" i="3"/>
  <c r="G385" i="3" s="1"/>
  <c r="F389" i="3"/>
  <c r="G389" i="3" s="1"/>
  <c r="F368" i="3"/>
  <c r="G368" i="3" s="1"/>
  <c r="F345" i="3"/>
  <c r="G345" i="3" s="1"/>
  <c r="F322" i="3"/>
  <c r="G322" i="3" s="1"/>
  <c r="F300" i="3"/>
  <c r="F274" i="3"/>
  <c r="G274" i="3" s="1"/>
  <c r="T131" i="3" s="1"/>
  <c r="F238" i="3"/>
  <c r="F211" i="3"/>
  <c r="G211" i="3" s="1"/>
  <c r="T68" i="3" s="1"/>
  <c r="F116" i="3"/>
  <c r="G116" i="3" s="1"/>
  <c r="F47" i="3"/>
  <c r="G47" i="3" s="1"/>
  <c r="Y90" i="3"/>
  <c r="F320" i="3"/>
  <c r="G320" i="3" s="1"/>
  <c r="H214" i="3"/>
  <c r="H70" i="3"/>
  <c r="H211" i="3"/>
  <c r="F390" i="3"/>
  <c r="G390" i="3" s="1"/>
  <c r="F363" i="3"/>
  <c r="G363" i="3" s="1"/>
  <c r="F230" i="3"/>
  <c r="G230" i="3" s="1"/>
  <c r="T87" i="3" s="1"/>
  <c r="F156" i="3"/>
  <c r="G156" i="3" s="1"/>
  <c r="T13" i="3" s="1"/>
  <c r="H40" i="3"/>
  <c r="H344" i="3"/>
  <c r="F383" i="3"/>
  <c r="G383" i="3" s="1"/>
  <c r="H387" i="3"/>
  <c r="F384" i="3"/>
  <c r="G384" i="3" s="1"/>
  <c r="F360" i="3"/>
  <c r="G360" i="3" s="1"/>
  <c r="F286" i="3"/>
  <c r="G286" i="3" s="1"/>
  <c r="T143" i="3" s="1"/>
  <c r="F255" i="3"/>
  <c r="G255" i="3" s="1"/>
  <c r="T112" i="3" s="1"/>
  <c r="F227" i="3"/>
  <c r="G227" i="3" s="1"/>
  <c r="T84" i="3" s="1"/>
  <c r="F188" i="3"/>
  <c r="G188" i="3" s="1"/>
  <c r="T45" i="3" s="1"/>
  <c r="Y110" i="3"/>
  <c r="Y76" i="3"/>
  <c r="F273" i="3"/>
  <c r="G273" i="3" s="1"/>
  <c r="T130" i="3" s="1"/>
  <c r="F203" i="3"/>
  <c r="G203" i="3" s="1"/>
  <c r="T60" i="3" s="1"/>
  <c r="H382" i="3"/>
  <c r="F386" i="3"/>
  <c r="G386" i="3" s="1"/>
  <c r="H152" i="3"/>
  <c r="H328" i="3"/>
  <c r="F392" i="3"/>
  <c r="G392" i="3" s="1"/>
  <c r="G6" i="3"/>
  <c r="F391" i="3"/>
  <c r="G391" i="3" s="1"/>
  <c r="F377" i="3"/>
  <c r="G377" i="3" s="1"/>
  <c r="F355" i="3"/>
  <c r="G355" i="3" s="1"/>
  <c r="F329" i="3"/>
  <c r="G329" i="3" s="1"/>
  <c r="F311" i="3"/>
  <c r="G311" i="3" s="1"/>
  <c r="F284" i="3"/>
  <c r="G284" i="3" s="1"/>
  <c r="T141" i="3" s="1"/>
  <c r="F225" i="3"/>
  <c r="G225" i="3" s="1"/>
  <c r="T82" i="3" s="1"/>
  <c r="F91" i="3"/>
  <c r="G91" i="3" s="1"/>
  <c r="Y70" i="3"/>
  <c r="H9" i="3"/>
  <c r="F9" i="3"/>
  <c r="G9" i="3" s="1"/>
  <c r="H33" i="3"/>
  <c r="F33" i="3"/>
  <c r="G33" i="3" s="1"/>
  <c r="H139" i="3"/>
  <c r="F139" i="3"/>
  <c r="G139" i="3" s="1"/>
  <c r="H285" i="3"/>
  <c r="F285" i="3"/>
  <c r="G285" i="3" s="1"/>
  <c r="T142" i="3" s="1"/>
  <c r="H87" i="3"/>
  <c r="H194" i="3"/>
  <c r="F194" i="3"/>
  <c r="G194" i="3" s="1"/>
  <c r="T51" i="3" s="1"/>
  <c r="F215" i="3"/>
  <c r="G215" i="3" s="1"/>
  <c r="T72" i="3" s="1"/>
  <c r="F219" i="3"/>
  <c r="G219" i="3" s="1"/>
  <c r="T76" i="3" s="1"/>
  <c r="F246" i="3"/>
  <c r="G246" i="3" s="1"/>
  <c r="T103" i="3" s="1"/>
  <c r="F254" i="3"/>
  <c r="G254" i="3" s="1"/>
  <c r="T111" i="3" s="1"/>
  <c r="Y66" i="3"/>
  <c r="F258" i="3"/>
  <c r="G258" i="3" s="1"/>
  <c r="T115" i="3" s="1"/>
  <c r="Y74" i="3"/>
  <c r="H266" i="3"/>
  <c r="Y101" i="3"/>
  <c r="F293" i="3"/>
  <c r="G293" i="3" s="1"/>
  <c r="H297" i="3"/>
  <c r="F297" i="3"/>
  <c r="G297" i="3" s="1"/>
  <c r="F301" i="3"/>
  <c r="G301" i="3" s="1"/>
  <c r="F305" i="3"/>
  <c r="G305" i="3" s="1"/>
  <c r="F309" i="3"/>
  <c r="G309" i="3" s="1"/>
  <c r="F335" i="3"/>
  <c r="G335" i="3" s="1"/>
  <c r="H339" i="3"/>
  <c r="F339" i="3"/>
  <c r="G339" i="3" s="1"/>
  <c r="H346" i="3"/>
  <c r="F361" i="3"/>
  <c r="G361" i="3" s="1"/>
  <c r="F365" i="3"/>
  <c r="G365" i="3" s="1"/>
  <c r="F376" i="3"/>
  <c r="G376" i="3" s="1"/>
  <c r="F399" i="3"/>
  <c r="G399" i="3" s="1"/>
  <c r="H399" i="3"/>
  <c r="F354" i="3"/>
  <c r="G354" i="3" s="1"/>
  <c r="F310" i="3"/>
  <c r="G310" i="3" s="1"/>
  <c r="F291" i="3"/>
  <c r="G291" i="3" s="1"/>
  <c r="T148" i="3" s="1"/>
  <c r="F250" i="3"/>
  <c r="G250" i="3" s="1"/>
  <c r="T107" i="3" s="1"/>
  <c r="F210" i="3"/>
  <c r="G210" i="3" s="1"/>
  <c r="T67" i="3" s="1"/>
  <c r="H4" i="3"/>
  <c r="F4" i="3"/>
  <c r="G4" i="3" s="1"/>
  <c r="F7" i="3"/>
  <c r="G7" i="3" s="1"/>
  <c r="F15" i="3"/>
  <c r="G15" i="3" s="1"/>
  <c r="H31" i="3"/>
  <c r="H56" i="3"/>
  <c r="F56" i="3"/>
  <c r="G56" i="3" s="1"/>
  <c r="F80" i="3"/>
  <c r="G80" i="3" s="1"/>
  <c r="H80" i="3"/>
  <c r="F132" i="3"/>
  <c r="G132" i="3" s="1"/>
  <c r="H132" i="3"/>
  <c r="H160" i="3"/>
  <c r="F180" i="3"/>
  <c r="G180" i="3" s="1"/>
  <c r="T37" i="3" s="1"/>
  <c r="X37" i="3" s="1"/>
  <c r="H180" i="3"/>
  <c r="H191" i="3"/>
  <c r="H198" i="3"/>
  <c r="H202" i="3"/>
  <c r="F202" i="3"/>
  <c r="G202" i="3" s="1"/>
  <c r="T59" i="3" s="1"/>
  <c r="H213" i="3"/>
  <c r="F213" i="3"/>
  <c r="G213" i="3" s="1"/>
  <c r="T70" i="3" s="1"/>
  <c r="F223" i="3"/>
  <c r="G223" i="3" s="1"/>
  <c r="T80" i="3" s="1"/>
  <c r="F235" i="3"/>
  <c r="G235" i="3" s="1"/>
  <c r="T92" i="3" s="1"/>
  <c r="H309" i="3"/>
  <c r="F343" i="3"/>
  <c r="G343" i="3" s="1"/>
  <c r="H380" i="3"/>
  <c r="F382" i="3"/>
  <c r="G382" i="3" s="1"/>
  <c r="F307" i="3"/>
  <c r="G307" i="3" s="1"/>
  <c r="F287" i="3"/>
  <c r="G287" i="3" s="1"/>
  <c r="T144" i="3" s="1"/>
  <c r="F249" i="3"/>
  <c r="G249" i="3" s="1"/>
  <c r="T106" i="3" s="1"/>
  <c r="F209" i="3"/>
  <c r="G209" i="3" s="1"/>
  <c r="T66" i="3" s="1"/>
  <c r="F51" i="3"/>
  <c r="G51" i="3" s="1"/>
  <c r="H43" i="3"/>
  <c r="F43" i="3"/>
  <c r="G43" i="3" s="1"/>
  <c r="H89" i="3"/>
  <c r="F89" i="3"/>
  <c r="G89" i="3" s="1"/>
  <c r="F183" i="3"/>
  <c r="G183" i="3" s="1"/>
  <c r="T40" i="3" s="1"/>
  <c r="X40" i="3" s="1"/>
  <c r="H342" i="3"/>
  <c r="F357" i="3"/>
  <c r="G357" i="3" s="1"/>
  <c r="H17" i="3"/>
  <c r="F17" i="3"/>
  <c r="G17" i="3" s="1"/>
  <c r="H24" i="3"/>
  <c r="F24" i="3"/>
  <c r="G24" i="3" s="1"/>
  <c r="H44" i="3"/>
  <c r="F44" i="3"/>
  <c r="G44" i="3" s="1"/>
  <c r="F78" i="3"/>
  <c r="G78" i="3" s="1"/>
  <c r="H78" i="3"/>
  <c r="F120" i="3"/>
  <c r="G120" i="3" s="1"/>
  <c r="H120" i="3"/>
  <c r="F206" i="3"/>
  <c r="G206" i="3" s="1"/>
  <c r="T63" i="3" s="1"/>
  <c r="H216" i="3"/>
  <c r="F216" i="3"/>
  <c r="F247" i="3"/>
  <c r="G247" i="3" s="1"/>
  <c r="T104" i="3" s="1"/>
  <c r="Y59" i="3"/>
  <c r="F251" i="3"/>
  <c r="G251" i="3" s="1"/>
  <c r="T108" i="3" s="1"/>
  <c r="Y67" i="3"/>
  <c r="Y71" i="3"/>
  <c r="F263" i="3"/>
  <c r="G263" i="3" s="1"/>
  <c r="T120" i="3" s="1"/>
  <c r="H263" i="3"/>
  <c r="H267" i="3"/>
  <c r="H271" i="3"/>
  <c r="Y79" i="3"/>
  <c r="F271" i="3"/>
  <c r="G271" i="3" s="1"/>
  <c r="T128" i="3" s="1"/>
  <c r="F279" i="3"/>
  <c r="G279" i="3" s="1"/>
  <c r="T136" i="3" s="1"/>
  <c r="F290" i="3"/>
  <c r="G290" i="3" s="1"/>
  <c r="T147" i="3" s="1"/>
  <c r="H290" i="3"/>
  <c r="F306" i="3"/>
  <c r="G306" i="3" s="1"/>
  <c r="Y114" i="3"/>
  <c r="H317" i="3"/>
  <c r="F317" i="3"/>
  <c r="G317" i="3" s="1"/>
  <c r="F321" i="3"/>
  <c r="G321" i="3" s="1"/>
  <c r="Y133" i="3"/>
  <c r="F325" i="3"/>
  <c r="G325" i="3" s="1"/>
  <c r="H332" i="3"/>
  <c r="H340" i="3"/>
  <c r="F393" i="3"/>
  <c r="G393" i="3" s="1"/>
  <c r="F378" i="3"/>
  <c r="G378" i="3" s="1"/>
  <c r="F350" i="3"/>
  <c r="G350" i="3" s="1"/>
  <c r="F336" i="3"/>
  <c r="G336" i="3" s="1"/>
  <c r="F266" i="3"/>
  <c r="G266" i="3" s="1"/>
  <c r="T123" i="3" s="1"/>
  <c r="H27" i="3"/>
  <c r="F27" i="3"/>
  <c r="G27" i="3" s="1"/>
  <c r="F283" i="3"/>
  <c r="G283" i="3" s="1"/>
  <c r="T140" i="3" s="1"/>
  <c r="H76" i="3"/>
  <c r="F76" i="3"/>
  <c r="G76" i="3" s="1"/>
  <c r="H287" i="3"/>
  <c r="F295" i="3"/>
  <c r="G295" i="3" s="1"/>
  <c r="F341" i="3"/>
  <c r="G341" i="3" s="1"/>
  <c r="H348" i="3"/>
  <c r="F348" i="3"/>
  <c r="G348" i="3" s="1"/>
  <c r="H356" i="3"/>
  <c r="H370" i="3"/>
  <c r="F370" i="3"/>
  <c r="G370" i="3" s="1"/>
  <c r="F331" i="3"/>
  <c r="G331" i="3" s="1"/>
  <c r="F124" i="3"/>
  <c r="G124" i="3" s="1"/>
  <c r="F12" i="3"/>
  <c r="G12" i="3" s="1"/>
  <c r="G14" i="3"/>
  <c r="H16" i="3"/>
  <c r="H19" i="3"/>
  <c r="F19" i="3"/>
  <c r="G19" i="3" s="1"/>
  <c r="H25" i="3"/>
  <c r="F25" i="3"/>
  <c r="G25" i="3" s="1"/>
  <c r="H66" i="3"/>
  <c r="H121" i="3"/>
  <c r="F121" i="3"/>
  <c r="G121" i="3" s="1"/>
  <c r="G166" i="3"/>
  <c r="T23" i="3" s="1"/>
  <c r="F204" i="3"/>
  <c r="G204" i="3" s="1"/>
  <c r="T61" i="3" s="1"/>
  <c r="F229" i="3"/>
  <c r="G229" i="3" s="1"/>
  <c r="T86" i="3" s="1"/>
  <c r="F233" i="3"/>
  <c r="G233" i="3" s="1"/>
  <c r="T90" i="3" s="1"/>
  <c r="H237" i="3"/>
  <c r="F237" i="3"/>
  <c r="G237" i="3" s="1"/>
  <c r="T94" i="3" s="1"/>
  <c r="G300" i="3"/>
  <c r="H341" i="3"/>
  <c r="F387" i="3"/>
  <c r="G387" i="3" s="1"/>
  <c r="F359" i="3"/>
  <c r="G359" i="3" s="1"/>
  <c r="F259" i="3"/>
  <c r="G259" i="3" s="1"/>
  <c r="T116" i="3" s="1"/>
  <c r="F239" i="3"/>
  <c r="G239" i="3" s="1"/>
  <c r="T96" i="3" s="1"/>
  <c r="F150" i="3"/>
  <c r="G150" i="3" s="1"/>
  <c r="T7" i="3" s="1"/>
  <c r="F38" i="3"/>
  <c r="G38" i="3" s="1"/>
  <c r="F11" i="3"/>
  <c r="G11" i="3" s="1"/>
  <c r="Y58" i="3"/>
  <c r="F30" i="3"/>
  <c r="G30" i="3" s="1"/>
  <c r="H103" i="3"/>
  <c r="F103" i="3"/>
  <c r="G103" i="3" s="1"/>
  <c r="F154" i="3"/>
  <c r="G154" i="3" s="1"/>
  <c r="T11" i="3" s="1"/>
  <c r="H8" i="3"/>
  <c r="H49" i="3"/>
  <c r="F49" i="3"/>
  <c r="G49" i="3" s="1"/>
  <c r="H158" i="3"/>
  <c r="F189" i="3"/>
  <c r="G189" i="3" s="1"/>
  <c r="T46" i="3" s="1"/>
  <c r="H189" i="3"/>
  <c r="F299" i="3"/>
  <c r="G299" i="3" s="1"/>
  <c r="F352" i="3"/>
  <c r="G352" i="3" s="1"/>
  <c r="F367" i="3"/>
  <c r="H374" i="3"/>
  <c r="H397" i="3"/>
  <c r="F397" i="3"/>
  <c r="G397" i="3" s="1"/>
  <c r="F346" i="3"/>
  <c r="G346" i="3" s="1"/>
  <c r="F198" i="3"/>
  <c r="G198" i="3" s="1"/>
  <c r="T55" i="3" s="1"/>
  <c r="H3" i="3"/>
  <c r="F3" i="3"/>
  <c r="G3" i="3" s="1"/>
  <c r="H57" i="3"/>
  <c r="F57" i="3"/>
  <c r="G57" i="3" s="1"/>
  <c r="H64" i="3"/>
  <c r="F64" i="3"/>
  <c r="G64" i="3" s="1"/>
  <c r="H193" i="3"/>
  <c r="F197" i="3"/>
  <c r="G197" i="3" s="1"/>
  <c r="T54" i="3" s="1"/>
  <c r="F208" i="3"/>
  <c r="G208" i="3" s="1"/>
  <c r="T65" i="3" s="1"/>
  <c r="H218" i="3"/>
  <c r="F245" i="3"/>
  <c r="G245" i="3" s="1"/>
  <c r="T102" i="3" s="1"/>
  <c r="Y61" i="3"/>
  <c r="F253" i="3"/>
  <c r="G253" i="3" s="1"/>
  <c r="T110" i="3" s="1"/>
  <c r="F257" i="3"/>
  <c r="G257" i="3" s="1"/>
  <c r="T114" i="3" s="1"/>
  <c r="F261" i="3"/>
  <c r="G261" i="3" s="1"/>
  <c r="T118" i="3" s="1"/>
  <c r="H265" i="3"/>
  <c r="Y73" i="3"/>
  <c r="F265" i="3"/>
  <c r="G265" i="3" s="1"/>
  <c r="T122" i="3" s="1"/>
  <c r="F269" i="3"/>
  <c r="G269" i="3" s="1"/>
  <c r="T126" i="3" s="1"/>
  <c r="H277" i="3"/>
  <c r="Y85" i="3"/>
  <c r="F277" i="3"/>
  <c r="G277" i="3" s="1"/>
  <c r="T134" i="3" s="1"/>
  <c r="F281" i="3"/>
  <c r="G281" i="3" s="1"/>
  <c r="T138" i="3" s="1"/>
  <c r="F315" i="3"/>
  <c r="G315" i="3" s="1"/>
  <c r="H319" i="3"/>
  <c r="Y138" i="3"/>
  <c r="F330" i="3"/>
  <c r="G330" i="3" s="1"/>
  <c r="H394" i="3"/>
  <c r="F394" i="3"/>
  <c r="G394" i="3" s="1"/>
  <c r="H398" i="3"/>
  <c r="F398" i="3"/>
  <c r="G398" i="3" s="1"/>
  <c r="F372" i="3"/>
  <c r="G372" i="3" s="1"/>
  <c r="F356" i="3"/>
  <c r="G356" i="3" s="1"/>
  <c r="F342" i="3"/>
  <c r="G342" i="3" s="1"/>
  <c r="F328" i="3"/>
  <c r="G328" i="3" s="1"/>
  <c r="F313" i="3"/>
  <c r="G313" i="3" s="1"/>
  <c r="F275" i="3"/>
  <c r="G275" i="3" s="1"/>
  <c r="T132" i="3" s="1"/>
  <c r="F195" i="3"/>
  <c r="G195" i="3" s="1"/>
  <c r="T52" i="3" s="1"/>
  <c r="F35" i="3"/>
  <c r="G35" i="3" s="1"/>
  <c r="G40" i="3"/>
  <c r="G63" i="3"/>
  <c r="H68" i="3"/>
  <c r="F68" i="3"/>
  <c r="G68" i="3" s="1"/>
  <c r="H85" i="3"/>
  <c r="F85" i="3"/>
  <c r="G85" i="3" s="1"/>
  <c r="H107" i="3"/>
  <c r="F107" i="3"/>
  <c r="G107" i="3" s="1"/>
  <c r="H119" i="3"/>
  <c r="F119" i="3"/>
  <c r="G119" i="3" s="1"/>
  <c r="H136" i="3"/>
  <c r="F136" i="3"/>
  <c r="G136" i="3" s="1"/>
  <c r="H201" i="3"/>
  <c r="F205" i="3"/>
  <c r="G205" i="3" s="1"/>
  <c r="T62" i="3" s="1"/>
  <c r="H212" i="3"/>
  <c r="F212" i="3"/>
  <c r="G212" i="3" s="1"/>
  <c r="T69" i="3" s="1"/>
  <c r="H226" i="3"/>
  <c r="F226" i="3"/>
  <c r="G226" i="3" s="1"/>
  <c r="T83" i="3" s="1"/>
  <c r="H242" i="3"/>
  <c r="F242" i="3"/>
  <c r="G242" i="3" s="1"/>
  <c r="T99" i="3" s="1"/>
  <c r="F272" i="3"/>
  <c r="G272" i="3" s="1"/>
  <c r="T129" i="3" s="1"/>
  <c r="Y88" i="3"/>
  <c r="H349" i="3"/>
  <c r="F349" i="3"/>
  <c r="G349" i="3" s="1"/>
  <c r="F358" i="3"/>
  <c r="G358" i="3" s="1"/>
  <c r="F312" i="3"/>
  <c r="G312" i="3" s="1"/>
  <c r="F228" i="3"/>
  <c r="G228" i="3" s="1"/>
  <c r="T85" i="3" s="1"/>
  <c r="F214" i="3"/>
  <c r="G214" i="3" s="1"/>
  <c r="T71" i="3" s="1"/>
  <c r="F199" i="3"/>
  <c r="G199" i="3" s="1"/>
  <c r="T56" i="3" s="1"/>
  <c r="Y134" i="3"/>
  <c r="H41" i="3"/>
  <c r="F41" i="3"/>
  <c r="G41" i="3" s="1"/>
  <c r="G79" i="3"/>
  <c r="H93" i="3"/>
  <c r="F93" i="3"/>
  <c r="G93" i="3" s="1"/>
  <c r="H192" i="3"/>
  <c r="F192" i="3"/>
  <c r="G192" i="3" s="1"/>
  <c r="T49" i="3" s="1"/>
  <c r="H224" i="3"/>
  <c r="F224" i="3"/>
  <c r="G224" i="3" s="1"/>
  <c r="T81" i="3" s="1"/>
  <c r="H240" i="3"/>
  <c r="Y48" i="3"/>
  <c r="H270" i="3"/>
  <c r="F270" i="3"/>
  <c r="G270" i="3" s="1"/>
  <c r="T127" i="3" s="1"/>
  <c r="H278" i="3"/>
  <c r="Y86" i="3"/>
  <c r="H347" i="3"/>
  <c r="H369" i="3"/>
  <c r="F373" i="3"/>
  <c r="G373" i="3" s="1"/>
  <c r="F371" i="3"/>
  <c r="G371" i="3" s="1"/>
  <c r="F362" i="3"/>
  <c r="G362" i="3" s="1"/>
  <c r="F353" i="3"/>
  <c r="G353" i="3" s="1"/>
  <c r="F344" i="3"/>
  <c r="G344" i="3" s="1"/>
  <c r="F316" i="3"/>
  <c r="G316" i="3" s="1"/>
  <c r="F234" i="3"/>
  <c r="G234" i="3" s="1"/>
  <c r="T91" i="3" s="1"/>
  <c r="F207" i="3"/>
  <c r="G207" i="3" s="1"/>
  <c r="T64" i="3" s="1"/>
  <c r="G39" i="3"/>
  <c r="G70" i="3"/>
  <c r="H72" i="3"/>
  <c r="F72" i="3"/>
  <c r="G72" i="3" s="1"/>
  <c r="H101" i="3"/>
  <c r="F101" i="3"/>
  <c r="G101" i="3" s="1"/>
  <c r="H104" i="3"/>
  <c r="F104" i="3"/>
  <c r="G104" i="3" s="1"/>
  <c r="H135" i="3"/>
  <c r="F135" i="3"/>
  <c r="G135" i="3" s="1"/>
  <c r="H196" i="3"/>
  <c r="F221" i="3"/>
  <c r="G221" i="3" s="1"/>
  <c r="T78" i="3" s="1"/>
  <c r="H248" i="3"/>
  <c r="F260" i="3"/>
  <c r="G260" i="3" s="1"/>
  <c r="T117" i="3" s="1"/>
  <c r="H289" i="3"/>
  <c r="Y97" i="3"/>
  <c r="H300" i="3"/>
  <c r="H329" i="3"/>
  <c r="H333" i="3"/>
  <c r="F333" i="3"/>
  <c r="G333" i="3" s="1"/>
  <c r="H337" i="3"/>
  <c r="F379" i="3"/>
  <c r="G379" i="3" s="1"/>
  <c r="F324" i="3"/>
  <c r="G324" i="3" s="1"/>
  <c r="F282" i="3"/>
  <c r="G282" i="3" s="1"/>
  <c r="T139" i="3" s="1"/>
  <c r="G162" i="3"/>
  <c r="T19" i="3" s="1"/>
  <c r="G10" i="3"/>
  <c r="G54" i="3"/>
  <c r="G126" i="3"/>
  <c r="G184" i="3"/>
  <c r="T41" i="3" s="1"/>
  <c r="X41" i="3" s="1"/>
  <c r="G74" i="3"/>
  <c r="G22" i="3"/>
  <c r="G153" i="3"/>
  <c r="T10" i="3" s="1"/>
  <c r="G58" i="3"/>
  <c r="G170" i="3"/>
  <c r="T27" i="3" s="1"/>
  <c r="G26" i="3"/>
  <c r="G134" i="3"/>
  <c r="G169" i="3"/>
  <c r="T26" i="3" s="1"/>
  <c r="H7" i="3"/>
  <c r="G42" i="3"/>
  <c r="H42" i="3"/>
  <c r="H58" i="3"/>
  <c r="G60" i="3"/>
  <c r="H230" i="3"/>
  <c r="G238" i="3"/>
  <c r="T95" i="3" s="1"/>
  <c r="H245" i="3"/>
  <c r="H338" i="3"/>
  <c r="H366" i="3"/>
  <c r="H372" i="3"/>
  <c r="H38" i="3"/>
  <c r="H60" i="3"/>
  <c r="H141" i="3"/>
  <c r="G141" i="3"/>
  <c r="H175" i="3"/>
  <c r="H228" i="3"/>
  <c r="H238" i="3"/>
  <c r="H261" i="3"/>
  <c r="H330" i="3"/>
  <c r="H336" i="3"/>
  <c r="H32" i="3"/>
  <c r="H62" i="3"/>
  <c r="H65" i="3"/>
  <c r="G65" i="3"/>
  <c r="H149" i="3"/>
  <c r="H157" i="3"/>
  <c r="H268" i="3"/>
  <c r="H293" i="3"/>
  <c r="H314" i="3"/>
  <c r="H363" i="3"/>
  <c r="N2" i="3"/>
  <c r="H146" i="3"/>
  <c r="G148" i="3"/>
  <c r="T5" i="3" s="1"/>
  <c r="H148" i="3"/>
  <c r="H167" i="3"/>
  <c r="H255" i="3"/>
  <c r="H292" i="3"/>
  <c r="H379" i="3"/>
  <c r="G401" i="3"/>
  <c r="H401" i="3"/>
  <c r="G34" i="3"/>
  <c r="H301" i="3"/>
  <c r="H325" i="3"/>
  <c r="H34" i="3"/>
  <c r="H151" i="3"/>
  <c r="H208" i="3"/>
  <c r="H229" i="3"/>
  <c r="H264" i="3"/>
  <c r="H279" i="3"/>
  <c r="H305" i="3"/>
  <c r="H381" i="3"/>
  <c r="G55" i="3"/>
  <c r="H55" i="3"/>
  <c r="H222" i="3"/>
  <c r="H244" i="3"/>
  <c r="G244" i="3"/>
  <c r="T101" i="3" s="1"/>
  <c r="H302" i="3"/>
  <c r="G302" i="3"/>
  <c r="H315" i="3"/>
  <c r="H345" i="3"/>
  <c r="H204" i="3"/>
  <c r="H260" i="3"/>
  <c r="H335" i="3"/>
  <c r="H365" i="3"/>
  <c r="H395" i="3"/>
  <c r="G395" i="3"/>
  <c r="G8" i="3"/>
  <c r="G18" i="3"/>
  <c r="G46" i="3"/>
  <c r="G50" i="3"/>
  <c r="G110" i="3"/>
  <c r="H110" i="3"/>
  <c r="G111" i="3"/>
  <c r="H284" i="3"/>
  <c r="H298" i="3"/>
  <c r="G298" i="3"/>
  <c r="H402" i="3"/>
  <c r="G402" i="3"/>
  <c r="G23" i="3"/>
  <c r="G48" i="3"/>
  <c r="H331" i="3"/>
  <c r="G16" i="3"/>
  <c r="H74" i="3"/>
  <c r="G99" i="3"/>
  <c r="H126" i="3"/>
  <c r="G143" i="3"/>
  <c r="H143" i="3"/>
  <c r="H159" i="3"/>
  <c r="H253" i="3"/>
  <c r="H269" i="3"/>
  <c r="H291" i="3"/>
  <c r="H322" i="3"/>
  <c r="H334" i="3"/>
  <c r="H373" i="3"/>
  <c r="G32" i="3"/>
  <c r="G62" i="3"/>
  <c r="H99" i="3"/>
  <c r="H168" i="3"/>
  <c r="H246" i="3"/>
  <c r="H256" i="3"/>
  <c r="H272" i="3"/>
  <c r="H283" i="3"/>
  <c r="H361" i="3"/>
  <c r="G66" i="3"/>
  <c r="G71" i="3"/>
  <c r="G102" i="3"/>
  <c r="G106" i="3"/>
  <c r="G112" i="3"/>
  <c r="G20" i="3"/>
  <c r="H67" i="3"/>
  <c r="G67" i="3"/>
  <c r="H275" i="3"/>
  <c r="H351" i="3"/>
  <c r="H52" i="3"/>
  <c r="H82" i="3"/>
  <c r="G122" i="3"/>
  <c r="H122" i="3"/>
  <c r="H128" i="3"/>
  <c r="G128" i="3"/>
  <c r="H138" i="3"/>
  <c r="H182" i="3"/>
  <c r="H223" i="3"/>
  <c r="H225" i="3"/>
  <c r="H227" i="3"/>
  <c r="H308" i="3"/>
  <c r="H310" i="3"/>
  <c r="H313" i="3"/>
  <c r="H388" i="3"/>
  <c r="H105" i="3"/>
  <c r="G105" i="3"/>
  <c r="H106" i="3"/>
  <c r="H112" i="3"/>
  <c r="G147" i="3"/>
  <c r="T4" i="3" s="1"/>
  <c r="H147" i="3"/>
  <c r="H195" i="3"/>
  <c r="G2" i="3"/>
  <c r="H20" i="3"/>
  <c r="H26" i="3"/>
  <c r="H63" i="3"/>
  <c r="G100" i="3"/>
  <c r="H102" i="3"/>
  <c r="H111" i="3"/>
  <c r="H127" i="3"/>
  <c r="G127" i="3"/>
  <c r="H170" i="3"/>
  <c r="H233" i="3"/>
  <c r="H241" i="3"/>
  <c r="H257" i="3"/>
  <c r="H303" i="3"/>
  <c r="H318" i="3"/>
  <c r="H323" i="3"/>
  <c r="H343" i="3"/>
  <c r="H352" i="3"/>
  <c r="H367" i="3"/>
  <c r="G367" i="3"/>
  <c r="H2" i="3"/>
  <c r="H36" i="3"/>
  <c r="H59" i="3"/>
  <c r="G59" i="3"/>
  <c r="H75" i="3"/>
  <c r="G75" i="3"/>
  <c r="G86" i="3"/>
  <c r="H86" i="3"/>
  <c r="G94" i="3"/>
  <c r="H94" i="3"/>
  <c r="H100" i="3"/>
  <c r="G142" i="3"/>
  <c r="H142" i="3"/>
  <c r="H165" i="3"/>
  <c r="G178" i="3"/>
  <c r="T35" i="3" s="1"/>
  <c r="H178" i="3"/>
  <c r="H181" i="3"/>
  <c r="H187" i="3"/>
  <c r="G187" i="3"/>
  <c r="T44" i="3" s="1"/>
  <c r="X44" i="3" s="1"/>
  <c r="H239" i="3"/>
  <c r="H243" i="3"/>
  <c r="H249" i="3"/>
  <c r="H288" i="3"/>
  <c r="H299" i="3"/>
  <c r="H326" i="3"/>
  <c r="H383" i="3"/>
  <c r="H386" i="3"/>
  <c r="H5" i="3"/>
  <c r="G5" i="3"/>
  <c r="H15" i="3"/>
  <c r="H18" i="3"/>
  <c r="H50" i="3"/>
  <c r="H73" i="3"/>
  <c r="G73" i="3"/>
  <c r="G90" i="3"/>
  <c r="G98" i="3"/>
  <c r="H115" i="3"/>
  <c r="G115" i="3"/>
  <c r="H162" i="3"/>
  <c r="H172" i="3"/>
  <c r="H184" i="3"/>
  <c r="H207" i="3"/>
  <c r="H209" i="3"/>
  <c r="H304" i="3"/>
  <c r="H321" i="3"/>
  <c r="H179" i="3"/>
  <c r="H21" i="3"/>
  <c r="G21" i="3"/>
  <c r="H37" i="3"/>
  <c r="G37" i="3"/>
  <c r="H81" i="3"/>
  <c r="G81" i="3"/>
  <c r="H88" i="3"/>
  <c r="G88" i="3"/>
  <c r="H96" i="3"/>
  <c r="G96" i="3"/>
  <c r="H144" i="3"/>
  <c r="H137" i="3"/>
  <c r="G137" i="3"/>
  <c r="H173" i="3"/>
  <c r="H176" i="3"/>
  <c r="H197" i="3"/>
  <c r="H203" i="3"/>
  <c r="H220" i="3"/>
  <c r="H273" i="3"/>
  <c r="H296" i="3"/>
  <c r="H320" i="3"/>
  <c r="H364" i="3"/>
  <c r="H13" i="3"/>
  <c r="G13" i="3"/>
  <c r="H23" i="3"/>
  <c r="H39" i="3"/>
  <c r="H79" i="3"/>
  <c r="H133" i="3"/>
  <c r="G133" i="3"/>
  <c r="H166" i="3"/>
  <c r="H190" i="3"/>
  <c r="G216" i="3"/>
  <c r="T73" i="3" s="1"/>
  <c r="H235" i="3"/>
  <c r="H251" i="3"/>
  <c r="H294" i="3"/>
  <c r="M2" i="3"/>
  <c r="H29" i="3"/>
  <c r="G29" i="3"/>
  <c r="H125" i="3"/>
  <c r="G125" i="3"/>
  <c r="H131" i="3"/>
  <c r="G131" i="3"/>
  <c r="H200" i="3"/>
  <c r="H232" i="3"/>
  <c r="H252" i="3"/>
  <c r="H258" i="3"/>
  <c r="H350" i="3"/>
  <c r="H53" i="3"/>
  <c r="G53" i="3"/>
  <c r="H71" i="3"/>
  <c r="G82" i="3"/>
  <c r="H90" i="3"/>
  <c r="H97" i="3"/>
  <c r="G97" i="3"/>
  <c r="H98" i="3"/>
  <c r="H113" i="3"/>
  <c r="G113" i="3"/>
  <c r="H129" i="3"/>
  <c r="G129" i="3"/>
  <c r="G138" i="3"/>
  <c r="G140" i="3"/>
  <c r="H140" i="3"/>
  <c r="G144" i="3"/>
  <c r="G171" i="3"/>
  <c r="T28" i="3" s="1"/>
  <c r="H171" i="3"/>
  <c r="G174" i="3"/>
  <c r="T31" i="3" s="1"/>
  <c r="H174" i="3"/>
  <c r="H186" i="3"/>
  <c r="H219" i="3"/>
  <c r="H254" i="3"/>
  <c r="H262" i="3"/>
  <c r="G262" i="3"/>
  <c r="T119" i="3" s="1"/>
  <c r="H307" i="3"/>
  <c r="H312" i="3"/>
  <c r="G52" i="3"/>
  <c r="H61" i="3"/>
  <c r="G61" i="3"/>
  <c r="H69" i="3"/>
  <c r="G69" i="3"/>
  <c r="H77" i="3"/>
  <c r="G77" i="3"/>
  <c r="H84" i="3"/>
  <c r="G84" i="3"/>
  <c r="H92" i="3"/>
  <c r="G92" i="3"/>
  <c r="H108" i="3"/>
  <c r="G108" i="3"/>
  <c r="H109" i="3"/>
  <c r="G109" i="3"/>
  <c r="H117" i="3"/>
  <c r="G117" i="3"/>
  <c r="H123" i="3"/>
  <c r="G123" i="3"/>
  <c r="G130" i="3"/>
  <c r="H130" i="3"/>
  <c r="H155" i="3"/>
  <c r="G186" i="3"/>
  <c r="T43" i="3" s="1"/>
  <c r="X43" i="3" s="1"/>
  <c r="H234" i="3"/>
  <c r="H236" i="3"/>
  <c r="H286" i="3"/>
  <c r="H306" i="3"/>
  <c r="H355" i="3"/>
  <c r="H360" i="3"/>
  <c r="H362" i="3"/>
  <c r="H371" i="3"/>
  <c r="H375" i="3"/>
  <c r="H384" i="3"/>
  <c r="H391" i="3"/>
  <c r="H6" i="3"/>
  <c r="H14" i="3"/>
  <c r="H22" i="3"/>
  <c r="G36" i="3"/>
  <c r="H45" i="3"/>
  <c r="G45" i="3"/>
  <c r="G114" i="3"/>
  <c r="H114" i="3"/>
  <c r="H150" i="3"/>
  <c r="G163" i="3"/>
  <c r="T20" i="3" s="1"/>
  <c r="H163" i="3"/>
  <c r="H164" i="3"/>
  <c r="H199" i="3"/>
  <c r="H215" i="3"/>
  <c r="H217" i="3"/>
  <c r="H247" i="3"/>
  <c r="H276" i="3"/>
  <c r="H280" i="3"/>
  <c r="H295" i="3"/>
  <c r="H324" i="3"/>
  <c r="H376" i="3"/>
  <c r="H378" i="3"/>
  <c r="H185" i="3"/>
  <c r="G185" i="3"/>
  <c r="T42" i="3" s="1"/>
  <c r="X42" i="3" s="1"/>
  <c r="G200" i="3"/>
  <c r="T57" i="3" s="1"/>
  <c r="H54" i="3"/>
  <c r="H145" i="3"/>
  <c r="H153" i="3"/>
  <c r="H161" i="3"/>
  <c r="H169" i="3"/>
  <c r="H177" i="3"/>
  <c r="H206" i="3"/>
  <c r="H231" i="3"/>
  <c r="H259" i="3"/>
  <c r="H353" i="3"/>
  <c r="H359" i="3"/>
  <c r="H377" i="3"/>
  <c r="H385" i="3"/>
  <c r="H390" i="3"/>
  <c r="X148" i="3" l="1"/>
  <c r="X149" i="3"/>
  <c r="X147" i="3"/>
  <c r="X56" i="3"/>
  <c r="X77" i="3"/>
  <c r="X109" i="3"/>
  <c r="X102" i="3"/>
  <c r="X80" i="3"/>
  <c r="X97" i="3"/>
  <c r="X140" i="3"/>
  <c r="X141" i="3"/>
  <c r="X75" i="3"/>
  <c r="X138" i="3"/>
  <c r="X60" i="3"/>
  <c r="X49" i="3"/>
  <c r="X54" i="3"/>
  <c r="X61" i="3"/>
  <c r="X92" i="3"/>
  <c r="X127" i="3"/>
  <c r="X137" i="3"/>
  <c r="X94" i="3"/>
  <c r="X113" i="3"/>
  <c r="X134" i="3"/>
  <c r="X103" i="3"/>
  <c r="X124" i="3"/>
  <c r="X99" i="3"/>
  <c r="X131" i="3"/>
  <c r="X136" i="3"/>
  <c r="X65" i="3"/>
  <c r="X139" i="3"/>
  <c r="X128" i="3"/>
  <c r="X89" i="3"/>
  <c r="X129" i="3"/>
  <c r="X110" i="3"/>
  <c r="X68" i="3"/>
  <c r="X81" i="3"/>
  <c r="X45" i="3"/>
  <c r="X50" i="3"/>
  <c r="X79" i="3"/>
  <c r="X100" i="3"/>
  <c r="X62" i="3"/>
  <c r="X122" i="3"/>
  <c r="X105" i="3"/>
  <c r="X47" i="3"/>
  <c r="X52" i="3"/>
  <c r="X71" i="3"/>
  <c r="X46" i="3"/>
  <c r="X51" i="3"/>
  <c r="X95" i="3"/>
  <c r="X145" i="3"/>
  <c r="X132" i="3"/>
  <c r="X101" i="3"/>
  <c r="X143" i="3"/>
  <c r="X90" i="3"/>
  <c r="X69" i="3"/>
  <c r="X74" i="3"/>
  <c r="X130" i="3"/>
  <c r="X76" i="3"/>
  <c r="X106" i="3"/>
  <c r="X59" i="3"/>
  <c r="X87" i="3"/>
  <c r="X111" i="3"/>
  <c r="X66" i="3"/>
  <c r="X116" i="3"/>
  <c r="X115" i="3"/>
  <c r="X144" i="3"/>
  <c r="X120" i="3"/>
  <c r="X63" i="3"/>
  <c r="X118" i="3"/>
  <c r="X93" i="3"/>
  <c r="X98" i="3"/>
  <c r="X121" i="3"/>
  <c r="X55" i="3"/>
  <c r="X107" i="3"/>
  <c r="X67" i="3"/>
  <c r="X84" i="3"/>
  <c r="X58" i="3"/>
  <c r="X142" i="3"/>
  <c r="X125" i="3"/>
  <c r="X85" i="3"/>
  <c r="X70" i="3"/>
  <c r="X112" i="3"/>
  <c r="X108" i="3"/>
  <c r="X133" i="3"/>
  <c r="X135" i="3"/>
  <c r="X117" i="3"/>
  <c r="X48" i="3"/>
  <c r="X53" i="3"/>
  <c r="X126" i="3"/>
  <c r="X72" i="3"/>
  <c r="X119" i="3"/>
  <c r="X78" i="3"/>
  <c r="X83" i="3"/>
  <c r="X86" i="3"/>
  <c r="X91" i="3"/>
  <c r="X57" i="3"/>
  <c r="X146" i="3"/>
  <c r="X73" i="3"/>
  <c r="X88" i="3"/>
  <c r="X82" i="3"/>
  <c r="X104" i="3"/>
  <c r="X96" i="3"/>
  <c r="X64" i="3"/>
  <c r="X123" i="3"/>
  <c r="X114" i="3"/>
  <c r="P2" i="3"/>
  <c r="Q2" i="3" s="1"/>
  <c r="O2" i="3"/>
</calcChain>
</file>

<file path=xl/connections.xml><?xml version="1.0" encoding="utf-8"?>
<connections xmlns="http://schemas.openxmlformats.org/spreadsheetml/2006/main">
  <connection id="1" name="mm1" type="6" refreshedVersion="5" background="1" saveData="1">
    <textPr codePage="437" sourceFile="C:\Temp\mm.rpt" delimited="0">
      <textFields count="2">
        <textField/>
        <textField position="27"/>
      </textFields>
    </textPr>
  </connection>
</connections>
</file>

<file path=xl/sharedStrings.xml><?xml version="1.0" encoding="utf-8"?>
<sst xmlns="http://schemas.openxmlformats.org/spreadsheetml/2006/main" count="88" uniqueCount="75">
  <si>
    <t>时间</t>
  </si>
  <si>
    <t>9_1</t>
  </si>
  <si>
    <t>7_1</t>
  </si>
  <si>
    <t>7_2</t>
  </si>
  <si>
    <t>7_3</t>
  </si>
  <si>
    <t>7_4</t>
  </si>
  <si>
    <t>7_5</t>
  </si>
  <si>
    <t>9_10</t>
  </si>
  <si>
    <t>9_9</t>
  </si>
  <si>
    <t>7_6</t>
  </si>
  <si>
    <t>7_7</t>
  </si>
  <si>
    <t>7_8</t>
  </si>
  <si>
    <t>7_9</t>
  </si>
  <si>
    <t>Load （kN)</t>
    <phoneticPr fontId="18" type="noConversion"/>
  </si>
  <si>
    <t>Displacement mm</t>
    <phoneticPr fontId="18" type="noConversion"/>
  </si>
  <si>
    <t>荷载（kN）</t>
  </si>
  <si>
    <t>位移</t>
  </si>
  <si>
    <t>名义应力</t>
  </si>
  <si>
    <t>名义应变</t>
  </si>
  <si>
    <t>真实应变</t>
    <phoneticPr fontId="18" type="noConversion"/>
  </si>
  <si>
    <t>真实应力</t>
    <phoneticPr fontId="18" type="noConversion"/>
  </si>
  <si>
    <t>位移测量的数据</t>
    <phoneticPr fontId="18" type="noConversion"/>
  </si>
  <si>
    <t>真实弹性应变</t>
    <phoneticPr fontId="18" type="noConversion"/>
  </si>
  <si>
    <t>真实塑性应变</t>
    <phoneticPr fontId="18" type="noConversion"/>
  </si>
  <si>
    <t>求屈服应力</t>
    <phoneticPr fontId="18" type="noConversion"/>
  </si>
  <si>
    <t>应变</t>
    <phoneticPr fontId="18" type="noConversion"/>
  </si>
  <si>
    <t>应力</t>
    <phoneticPr fontId="18" type="noConversion"/>
  </si>
  <si>
    <t>屈服应力</t>
    <phoneticPr fontId="18" type="noConversion"/>
  </si>
  <si>
    <t>极限应力(应变）</t>
    <phoneticPr fontId="18" type="noConversion"/>
  </si>
  <si>
    <t>极限应力所在行</t>
    <phoneticPr fontId="18" type="noConversion"/>
  </si>
  <si>
    <t>真实极限应力</t>
    <phoneticPr fontId="18" type="noConversion"/>
  </si>
  <si>
    <t>极限应力对应的真实极限塑性应变（位移）</t>
    <phoneticPr fontId="18" type="noConversion"/>
  </si>
  <si>
    <t>预计算的K</t>
    <phoneticPr fontId="18" type="noConversion"/>
  </si>
  <si>
    <t>拟合的数据点</t>
    <phoneticPr fontId="18" type="noConversion"/>
  </si>
  <si>
    <t>屈服应力所在行</t>
    <phoneticPr fontId="18" type="noConversion"/>
  </si>
  <si>
    <t>真实塑性应变(位移）</t>
    <phoneticPr fontId="18" type="noConversion"/>
  </si>
  <si>
    <t>真实应力</t>
  </si>
  <si>
    <t>a</t>
    <phoneticPr fontId="18" type="noConversion"/>
  </si>
  <si>
    <t>a</t>
    <phoneticPr fontId="18" type="noConversion"/>
  </si>
  <si>
    <t>b</t>
    <phoneticPr fontId="18" type="noConversion"/>
  </si>
  <si>
    <t>屈服平台结束时应变</t>
    <phoneticPr fontId="18" type="noConversion"/>
  </si>
  <si>
    <t>屈服平台结束时应力</t>
    <phoneticPr fontId="18" type="noConversion"/>
  </si>
  <si>
    <t>求屈服应力</t>
    <phoneticPr fontId="18" type="noConversion"/>
  </si>
  <si>
    <t>应变</t>
    <phoneticPr fontId="18" type="noConversion"/>
  </si>
  <si>
    <t>应力</t>
    <phoneticPr fontId="18" type="noConversion"/>
  </si>
  <si>
    <t>屈服应力</t>
    <phoneticPr fontId="18" type="noConversion"/>
  </si>
  <si>
    <t>极限应力</t>
    <phoneticPr fontId="18" type="noConversion"/>
  </si>
  <si>
    <t>极限应力所在行</t>
    <phoneticPr fontId="18" type="noConversion"/>
  </si>
  <si>
    <t>极限应力对应应变</t>
    <phoneticPr fontId="18" type="noConversion"/>
  </si>
  <si>
    <t>拟合的数据点</t>
    <phoneticPr fontId="18" type="noConversion"/>
  </si>
  <si>
    <t>屈服应力所在行</t>
    <phoneticPr fontId="18" type="noConversion"/>
  </si>
  <si>
    <t>屈服强度</t>
    <phoneticPr fontId="18" type="noConversion"/>
  </si>
  <si>
    <t>极限强度</t>
    <phoneticPr fontId="18" type="noConversion"/>
  </si>
  <si>
    <t>极限应变</t>
    <phoneticPr fontId="18" type="noConversion"/>
  </si>
  <si>
    <t>最大变形</t>
    <phoneticPr fontId="18" type="noConversion"/>
  </si>
  <si>
    <t>yield strength</t>
  </si>
  <si>
    <t>sigma0</t>
  </si>
  <si>
    <t>strain0</t>
  </si>
  <si>
    <t>k</t>
  </si>
  <si>
    <t>n</t>
  </si>
  <si>
    <t>(a+bx^c)</t>
    <phoneticPr fontId="21" type="noConversion"/>
  </si>
  <si>
    <t>time</t>
  </si>
  <si>
    <t>RF</t>
  </si>
  <si>
    <t>Deformation</t>
  </si>
  <si>
    <t>Load</t>
  </si>
  <si>
    <t>strain</t>
  </si>
  <si>
    <t>stress</t>
  </si>
  <si>
    <t>load</t>
  </si>
  <si>
    <t>displacement</t>
  </si>
  <si>
    <t>FEM</t>
    <phoneticPr fontId="18" type="noConversion"/>
  </si>
  <si>
    <t>Load （kN)</t>
  </si>
  <si>
    <t>Displacement mm</t>
  </si>
  <si>
    <t>Q890-10mm-1</t>
    <phoneticPr fontId="18" type="noConversion"/>
  </si>
  <si>
    <t>Q890-10mm-2</t>
    <phoneticPr fontId="18" type="noConversion"/>
  </si>
  <si>
    <t>Q890-10mm-3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</si>
</sst>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20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14" fillId="0" borderId="0" xfId="0" applyFont="1">
      <alignment vertical="center"/>
    </xf>
    <xf numFmtId="0" fontId="0" fillId="33" borderId="0" xfId="0" applyFill="1" applyAlignment="1"/>
    <xf numFmtId="0" fontId="19" fillId="0" borderId="0" xfId="42"/>
    <xf numFmtId="0" fontId="19" fillId="0" borderId="0" xfId="42" applyAlignment="1">
      <alignment vertical="center"/>
    </xf>
    <xf numFmtId="0" fontId="19" fillId="0" borderId="0" xfId="42" applyAlignment="1">
      <alignment vertical="center" wrapText="1"/>
    </xf>
    <xf numFmtId="0" fontId="19" fillId="0" borderId="0" xfId="42" applyAlignment="1">
      <alignment wrapText="1"/>
    </xf>
    <xf numFmtId="0" fontId="20" fillId="0" borderId="0" xfId="42" applyFont="1" applyAlignment="1">
      <alignment vertical="center"/>
    </xf>
    <xf numFmtId="0" fontId="19" fillId="33" borderId="0" xfId="42" applyFill="1"/>
    <xf numFmtId="0" fontId="20" fillId="0" borderId="0" xfId="42" applyFont="1" applyFill="1" applyAlignment="1">
      <alignment horizont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0" fillId="0" borderId="0" xfId="42" applyFont="1" applyFill="1" applyAlignment="1">
      <alignment horizont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0" fillId="0" borderId="0" xfId="42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47681155673439E-2"/>
          <c:y val="7.0714155478215079E-2"/>
          <c:w val="0.93938108777656337"/>
          <c:h val="0.8961830477896402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材性处理!$F$2:$F$1210</c:f>
              <c:numCache>
                <c:formatCode>General</c:formatCode>
                <c:ptCount val="1209"/>
                <c:pt idx="0">
                  <c:v>2E-3</c:v>
                </c:pt>
                <c:pt idx="1">
                  <c:v>2.0200000000000001E-3</c:v>
                </c:pt>
                <c:pt idx="2">
                  <c:v>2.0400000000000001E-3</c:v>
                </c:pt>
                <c:pt idx="3">
                  <c:v>2.0600000000000002E-3</c:v>
                </c:pt>
                <c:pt idx="4">
                  <c:v>2.0799999999999998E-3</c:v>
                </c:pt>
                <c:pt idx="5">
                  <c:v>2.0999999999999999E-3</c:v>
                </c:pt>
                <c:pt idx="6">
                  <c:v>2.1199999999999999E-3</c:v>
                </c:pt>
                <c:pt idx="7">
                  <c:v>2.14E-3</c:v>
                </c:pt>
                <c:pt idx="8">
                  <c:v>2.16E-3</c:v>
                </c:pt>
                <c:pt idx="9">
                  <c:v>2.1800000000000001E-3</c:v>
                </c:pt>
                <c:pt idx="10">
                  <c:v>2.2000000000000001E-3</c:v>
                </c:pt>
                <c:pt idx="11">
                  <c:v>2.2200000000000002E-3</c:v>
                </c:pt>
                <c:pt idx="12">
                  <c:v>2.2399999999999998E-3</c:v>
                </c:pt>
                <c:pt idx="13">
                  <c:v>2.2599999999999999E-3</c:v>
                </c:pt>
                <c:pt idx="14">
                  <c:v>2.2799999999999999E-3</c:v>
                </c:pt>
                <c:pt idx="15">
                  <c:v>2.3E-3</c:v>
                </c:pt>
                <c:pt idx="16">
                  <c:v>2.32E-3</c:v>
                </c:pt>
                <c:pt idx="17">
                  <c:v>2.3400000000000001E-3</c:v>
                </c:pt>
                <c:pt idx="18">
                  <c:v>2.3600000000000001E-3</c:v>
                </c:pt>
                <c:pt idx="19">
                  <c:v>2.3800000000000002E-3</c:v>
                </c:pt>
                <c:pt idx="20">
                  <c:v>2.3999999999999998E-3</c:v>
                </c:pt>
                <c:pt idx="21">
                  <c:v>2.4199999999999998E-3</c:v>
                </c:pt>
                <c:pt idx="22">
                  <c:v>2.4399999999999999E-3</c:v>
                </c:pt>
                <c:pt idx="23">
                  <c:v>2.4599999999999999E-3</c:v>
                </c:pt>
                <c:pt idx="24">
                  <c:v>2.48E-3</c:v>
                </c:pt>
                <c:pt idx="25">
                  <c:v>2.5000000000000001E-3</c:v>
                </c:pt>
                <c:pt idx="26">
                  <c:v>2.5200000000000001E-3</c:v>
                </c:pt>
                <c:pt idx="27">
                  <c:v>2.5400000000000002E-3</c:v>
                </c:pt>
                <c:pt idx="28">
                  <c:v>2.5600000000000002E-3</c:v>
                </c:pt>
                <c:pt idx="29">
                  <c:v>2.5799999999999998E-3</c:v>
                </c:pt>
                <c:pt idx="30">
                  <c:v>2.5999999999999999E-3</c:v>
                </c:pt>
                <c:pt idx="31">
                  <c:v>2.6199999999999999E-3</c:v>
                </c:pt>
                <c:pt idx="32">
                  <c:v>2.64E-3</c:v>
                </c:pt>
                <c:pt idx="33">
                  <c:v>2.66E-3</c:v>
                </c:pt>
                <c:pt idx="34">
                  <c:v>2.6800000000000001E-3</c:v>
                </c:pt>
                <c:pt idx="35">
                  <c:v>2.7000000000000001E-3</c:v>
                </c:pt>
                <c:pt idx="36">
                  <c:v>2.7200000000000002E-3</c:v>
                </c:pt>
                <c:pt idx="37">
                  <c:v>2.7399999999999998E-3</c:v>
                </c:pt>
                <c:pt idx="38">
                  <c:v>2.7599999999999999E-3</c:v>
                </c:pt>
                <c:pt idx="39">
                  <c:v>2.7799999999999999E-3</c:v>
                </c:pt>
                <c:pt idx="40">
                  <c:v>2.8E-3</c:v>
                </c:pt>
                <c:pt idx="41">
                  <c:v>2.82E-3</c:v>
                </c:pt>
                <c:pt idx="42">
                  <c:v>2.8400000000000001E-3</c:v>
                </c:pt>
                <c:pt idx="43">
                  <c:v>2.8600000000000001E-3</c:v>
                </c:pt>
                <c:pt idx="44">
                  <c:v>2.8800000000000002E-3</c:v>
                </c:pt>
                <c:pt idx="45">
                  <c:v>2.8999999999999998E-3</c:v>
                </c:pt>
                <c:pt idx="46">
                  <c:v>2.9199999999999999E-3</c:v>
                </c:pt>
                <c:pt idx="47">
                  <c:v>2.9399999999999999E-3</c:v>
                </c:pt>
                <c:pt idx="48">
                  <c:v>2.96E-3</c:v>
                </c:pt>
                <c:pt idx="49">
                  <c:v>2.98E-3</c:v>
                </c:pt>
                <c:pt idx="50">
                  <c:v>3.0000000000000001E-3</c:v>
                </c:pt>
                <c:pt idx="51">
                  <c:v>3.0200000000000001E-3</c:v>
                </c:pt>
                <c:pt idx="52">
                  <c:v>3.0400000000000002E-3</c:v>
                </c:pt>
                <c:pt idx="53">
                  <c:v>3.0599999999999998E-3</c:v>
                </c:pt>
                <c:pt idx="54">
                  <c:v>3.0799999999999998E-3</c:v>
                </c:pt>
                <c:pt idx="55">
                  <c:v>3.0999999999999999E-3</c:v>
                </c:pt>
                <c:pt idx="56">
                  <c:v>3.1199999999999999E-3</c:v>
                </c:pt>
                <c:pt idx="57">
                  <c:v>3.14E-3</c:v>
                </c:pt>
                <c:pt idx="58">
                  <c:v>3.16E-3</c:v>
                </c:pt>
                <c:pt idx="59">
                  <c:v>3.1800000000000001E-3</c:v>
                </c:pt>
                <c:pt idx="60">
                  <c:v>3.2000000000000002E-3</c:v>
                </c:pt>
                <c:pt idx="61">
                  <c:v>3.2200000000000002E-3</c:v>
                </c:pt>
                <c:pt idx="62">
                  <c:v>3.2399999999999998E-3</c:v>
                </c:pt>
                <c:pt idx="63">
                  <c:v>3.2599999999999999E-3</c:v>
                </c:pt>
                <c:pt idx="64">
                  <c:v>3.2799999999999999E-3</c:v>
                </c:pt>
                <c:pt idx="65">
                  <c:v>3.3E-3</c:v>
                </c:pt>
                <c:pt idx="66">
                  <c:v>3.32E-3</c:v>
                </c:pt>
                <c:pt idx="67">
                  <c:v>3.3400000000000001E-3</c:v>
                </c:pt>
                <c:pt idx="68">
                  <c:v>3.3600000000000001E-3</c:v>
                </c:pt>
                <c:pt idx="69">
                  <c:v>3.3800000000000002E-3</c:v>
                </c:pt>
                <c:pt idx="70">
                  <c:v>3.3999999999999998E-3</c:v>
                </c:pt>
                <c:pt idx="71">
                  <c:v>3.4199999999999999E-3</c:v>
                </c:pt>
                <c:pt idx="72">
                  <c:v>3.4399999999999999E-3</c:v>
                </c:pt>
                <c:pt idx="73">
                  <c:v>3.46E-3</c:v>
                </c:pt>
                <c:pt idx="74">
                  <c:v>3.48E-3</c:v>
                </c:pt>
                <c:pt idx="75">
                  <c:v>3.5000000000000001E-3</c:v>
                </c:pt>
                <c:pt idx="76">
                  <c:v>3.5200000000000001E-3</c:v>
                </c:pt>
                <c:pt idx="77">
                  <c:v>3.5400000000000002E-3</c:v>
                </c:pt>
                <c:pt idx="78">
                  <c:v>3.5599999999999998E-3</c:v>
                </c:pt>
                <c:pt idx="79">
                  <c:v>3.5799999999999998E-3</c:v>
                </c:pt>
                <c:pt idx="80">
                  <c:v>3.5999999999999999E-3</c:v>
                </c:pt>
                <c:pt idx="81">
                  <c:v>3.62E-3</c:v>
                </c:pt>
                <c:pt idx="82">
                  <c:v>3.64E-3</c:v>
                </c:pt>
                <c:pt idx="83">
                  <c:v>3.6600000000000001E-3</c:v>
                </c:pt>
                <c:pt idx="84">
                  <c:v>3.6800000000000001E-3</c:v>
                </c:pt>
                <c:pt idx="85">
                  <c:v>3.7000000000000002E-3</c:v>
                </c:pt>
                <c:pt idx="86">
                  <c:v>3.7200000000000002E-3</c:v>
                </c:pt>
                <c:pt idx="87">
                  <c:v>3.7399999999999998E-3</c:v>
                </c:pt>
                <c:pt idx="88">
                  <c:v>3.7599999999999999E-3</c:v>
                </c:pt>
                <c:pt idx="89">
                  <c:v>3.7799999999999999E-3</c:v>
                </c:pt>
                <c:pt idx="90">
                  <c:v>3.8E-3</c:v>
                </c:pt>
                <c:pt idx="91">
                  <c:v>3.82E-3</c:v>
                </c:pt>
                <c:pt idx="92">
                  <c:v>3.8400000000000001E-3</c:v>
                </c:pt>
                <c:pt idx="93">
                  <c:v>3.8600000000000001E-3</c:v>
                </c:pt>
                <c:pt idx="94">
                  <c:v>3.8800000000000002E-3</c:v>
                </c:pt>
                <c:pt idx="95">
                  <c:v>3.8999999999999998E-3</c:v>
                </c:pt>
                <c:pt idx="96">
                  <c:v>3.9200000000000103E-3</c:v>
                </c:pt>
                <c:pt idx="97">
                  <c:v>3.9400000000000103E-3</c:v>
                </c:pt>
                <c:pt idx="98">
                  <c:v>3.9600000000000104E-3</c:v>
                </c:pt>
                <c:pt idx="99">
                  <c:v>3.9800000000000096E-3</c:v>
                </c:pt>
                <c:pt idx="100">
                  <c:v>4.0000000000000096E-3</c:v>
                </c:pt>
                <c:pt idx="101">
                  <c:v>4.0200000000000097E-3</c:v>
                </c:pt>
                <c:pt idx="102">
                  <c:v>4.0400000000000097E-3</c:v>
                </c:pt>
                <c:pt idx="103">
                  <c:v>4.0600000000000098E-3</c:v>
                </c:pt>
                <c:pt idx="104">
                  <c:v>4.0800000000000098E-3</c:v>
                </c:pt>
                <c:pt idx="105">
                  <c:v>4.1000000000000099E-3</c:v>
                </c:pt>
                <c:pt idx="106">
                  <c:v>4.1200000000000099E-3</c:v>
                </c:pt>
                <c:pt idx="107">
                  <c:v>4.14000000000001E-3</c:v>
                </c:pt>
                <c:pt idx="108">
                  <c:v>4.16000000000001E-3</c:v>
                </c:pt>
                <c:pt idx="109">
                  <c:v>4.1800000000000101E-3</c:v>
                </c:pt>
                <c:pt idx="110">
                  <c:v>4.2000000000000101E-3</c:v>
                </c:pt>
                <c:pt idx="111">
                  <c:v>4.2200000000000102E-3</c:v>
                </c:pt>
                <c:pt idx="112">
                  <c:v>4.2400000000000103E-3</c:v>
                </c:pt>
                <c:pt idx="113">
                  <c:v>4.2600000000000103E-3</c:v>
                </c:pt>
                <c:pt idx="114">
                  <c:v>4.2800000000000104E-3</c:v>
                </c:pt>
                <c:pt idx="115">
                  <c:v>4.3000000000000104E-3</c:v>
                </c:pt>
                <c:pt idx="116">
                  <c:v>4.3200000000000096E-3</c:v>
                </c:pt>
                <c:pt idx="117">
                  <c:v>4.3400000000000096E-3</c:v>
                </c:pt>
                <c:pt idx="118">
                  <c:v>4.3600000000000097E-3</c:v>
                </c:pt>
                <c:pt idx="119">
                  <c:v>4.3800000000000098E-3</c:v>
                </c:pt>
                <c:pt idx="120">
                  <c:v>4.4000000000000098E-3</c:v>
                </c:pt>
                <c:pt idx="121">
                  <c:v>4.4200000000000099E-3</c:v>
                </c:pt>
                <c:pt idx="122">
                  <c:v>4.4400000000000099E-3</c:v>
                </c:pt>
                <c:pt idx="123">
                  <c:v>4.46000000000001E-3</c:v>
                </c:pt>
                <c:pt idx="124">
                  <c:v>4.48000000000001E-3</c:v>
                </c:pt>
                <c:pt idx="125">
                  <c:v>4.5000000000000101E-3</c:v>
                </c:pt>
                <c:pt idx="126">
                  <c:v>4.5200000000000101E-3</c:v>
                </c:pt>
                <c:pt idx="127">
                  <c:v>4.5400000000000102E-3</c:v>
                </c:pt>
                <c:pt idx="128">
                  <c:v>4.5600000000000102E-3</c:v>
                </c:pt>
                <c:pt idx="129">
                  <c:v>4.5800000000000103E-3</c:v>
                </c:pt>
                <c:pt idx="130">
                  <c:v>4.6000000000000103E-3</c:v>
                </c:pt>
                <c:pt idx="131">
                  <c:v>4.6200000000000104E-3</c:v>
                </c:pt>
                <c:pt idx="132">
                  <c:v>4.6400000000000096E-3</c:v>
                </c:pt>
                <c:pt idx="133">
                  <c:v>4.6600000000000096E-3</c:v>
                </c:pt>
                <c:pt idx="134">
                  <c:v>4.6800000000000097E-3</c:v>
                </c:pt>
                <c:pt idx="135">
                  <c:v>4.7000000000000097E-3</c:v>
                </c:pt>
                <c:pt idx="136">
                  <c:v>4.7200000000000098E-3</c:v>
                </c:pt>
                <c:pt idx="137">
                  <c:v>4.7400000000000098E-3</c:v>
                </c:pt>
                <c:pt idx="138">
                  <c:v>4.7600000000000099E-3</c:v>
                </c:pt>
                <c:pt idx="139">
                  <c:v>4.7800000000000099E-3</c:v>
                </c:pt>
                <c:pt idx="140">
                  <c:v>4.80000000000001E-3</c:v>
                </c:pt>
                <c:pt idx="141">
                  <c:v>4.82000000000001E-3</c:v>
                </c:pt>
                <c:pt idx="142">
                  <c:v>4.8400000000000101E-3</c:v>
                </c:pt>
                <c:pt idx="143">
                  <c:v>4.8600000000000101E-3</c:v>
                </c:pt>
                <c:pt idx="144">
                  <c:v>4.8800000000000102E-3</c:v>
                </c:pt>
                <c:pt idx="145">
                  <c:v>4.9000000000000103E-3</c:v>
                </c:pt>
                <c:pt idx="146">
                  <c:v>4.9200000000000103E-3</c:v>
                </c:pt>
                <c:pt idx="147">
                  <c:v>4.9400000000000104E-3</c:v>
                </c:pt>
                <c:pt idx="148">
                  <c:v>4.9600000000000104E-3</c:v>
                </c:pt>
                <c:pt idx="149">
                  <c:v>4.9800000000000096E-3</c:v>
                </c:pt>
                <c:pt idx="150">
                  <c:v>5.0000000000000096E-3</c:v>
                </c:pt>
                <c:pt idx="151">
                  <c:v>5.0200000000000097E-3</c:v>
                </c:pt>
                <c:pt idx="152">
                  <c:v>5.0400000000000097E-3</c:v>
                </c:pt>
                <c:pt idx="153">
                  <c:v>5.0600000000000098E-3</c:v>
                </c:pt>
                <c:pt idx="154">
                  <c:v>5.0800000000000099E-3</c:v>
                </c:pt>
                <c:pt idx="155">
                  <c:v>5.1000000000000099E-3</c:v>
                </c:pt>
                <c:pt idx="156">
                  <c:v>5.12000000000001E-3</c:v>
                </c:pt>
                <c:pt idx="157">
                  <c:v>5.14000000000001E-3</c:v>
                </c:pt>
                <c:pt idx="158">
                  <c:v>5.1600000000000101E-3</c:v>
                </c:pt>
                <c:pt idx="159">
                  <c:v>5.1800000000000101E-3</c:v>
                </c:pt>
                <c:pt idx="160">
                  <c:v>5.2000000000000102E-3</c:v>
                </c:pt>
                <c:pt idx="161">
                  <c:v>5.2200000000000102E-3</c:v>
                </c:pt>
                <c:pt idx="162">
                  <c:v>5.2400000000000103E-3</c:v>
                </c:pt>
                <c:pt idx="163">
                  <c:v>5.2600000000000103E-3</c:v>
                </c:pt>
                <c:pt idx="164">
                  <c:v>5.2800000000000104E-3</c:v>
                </c:pt>
                <c:pt idx="165">
                  <c:v>5.3000000000000104E-3</c:v>
                </c:pt>
                <c:pt idx="166">
                  <c:v>5.3200000000000096E-3</c:v>
                </c:pt>
                <c:pt idx="167">
                  <c:v>5.3400000000000097E-3</c:v>
                </c:pt>
                <c:pt idx="168">
                  <c:v>5.3600000000000097E-3</c:v>
                </c:pt>
                <c:pt idx="169">
                  <c:v>5.3800000000000098E-3</c:v>
                </c:pt>
                <c:pt idx="170">
                  <c:v>5.4000000000000098E-3</c:v>
                </c:pt>
                <c:pt idx="171">
                  <c:v>5.4200000000000099E-3</c:v>
                </c:pt>
                <c:pt idx="172">
                  <c:v>5.4400000000000099E-3</c:v>
                </c:pt>
                <c:pt idx="173">
                  <c:v>5.46000000000001E-3</c:v>
                </c:pt>
                <c:pt idx="174">
                  <c:v>5.48000000000001E-3</c:v>
                </c:pt>
                <c:pt idx="175">
                  <c:v>5.5000000000000101E-3</c:v>
                </c:pt>
                <c:pt idx="176">
                  <c:v>5.5200000000000101E-3</c:v>
                </c:pt>
                <c:pt idx="177">
                  <c:v>5.5400000000000102E-3</c:v>
                </c:pt>
                <c:pt idx="178">
                  <c:v>5.5600000000000102E-3</c:v>
                </c:pt>
                <c:pt idx="179">
                  <c:v>5.5800000000000103E-3</c:v>
                </c:pt>
                <c:pt idx="180">
                  <c:v>5.6000000000000104E-3</c:v>
                </c:pt>
                <c:pt idx="181">
                  <c:v>5.6200000000000104E-3</c:v>
                </c:pt>
                <c:pt idx="182">
                  <c:v>5.6400000000000096E-3</c:v>
                </c:pt>
                <c:pt idx="183">
                  <c:v>5.6600000000000096E-3</c:v>
                </c:pt>
                <c:pt idx="184">
                  <c:v>5.6800000000000097E-3</c:v>
                </c:pt>
                <c:pt idx="185">
                  <c:v>5.7000000000000097E-3</c:v>
                </c:pt>
                <c:pt idx="186">
                  <c:v>5.7200000000000098E-3</c:v>
                </c:pt>
                <c:pt idx="187">
                  <c:v>5.7400000000000099E-3</c:v>
                </c:pt>
                <c:pt idx="188">
                  <c:v>5.7600000000000099E-3</c:v>
                </c:pt>
                <c:pt idx="189">
                  <c:v>5.78000000000001E-3</c:v>
                </c:pt>
                <c:pt idx="190">
                  <c:v>5.80000000000001E-3</c:v>
                </c:pt>
                <c:pt idx="191">
                  <c:v>5.8200000000000101E-3</c:v>
                </c:pt>
                <c:pt idx="192">
                  <c:v>5.8400000000000101E-3</c:v>
                </c:pt>
                <c:pt idx="193">
                  <c:v>5.8600000000000102E-3</c:v>
                </c:pt>
                <c:pt idx="194">
                  <c:v>5.8800000000000102E-3</c:v>
                </c:pt>
                <c:pt idx="195">
                  <c:v>5.9000000000000103E-3</c:v>
                </c:pt>
                <c:pt idx="196">
                  <c:v>5.9200000000000103E-3</c:v>
                </c:pt>
                <c:pt idx="197">
                  <c:v>5.9400000000000104E-3</c:v>
                </c:pt>
                <c:pt idx="198">
                  <c:v>5.9600000000000104E-3</c:v>
                </c:pt>
                <c:pt idx="199">
                  <c:v>5.9800000000000096E-3</c:v>
                </c:pt>
                <c:pt idx="200">
                  <c:v>6.0000000000000097E-3</c:v>
                </c:pt>
                <c:pt idx="201">
                  <c:v>6.0200000000000097E-3</c:v>
                </c:pt>
                <c:pt idx="202">
                  <c:v>6.0400000000000098E-3</c:v>
                </c:pt>
                <c:pt idx="203">
                  <c:v>6.0600000000000098E-3</c:v>
                </c:pt>
                <c:pt idx="204">
                  <c:v>6.0800000000000099E-3</c:v>
                </c:pt>
                <c:pt idx="205">
                  <c:v>6.1000000000000099E-3</c:v>
                </c:pt>
                <c:pt idx="206">
                  <c:v>6.12000000000001E-3</c:v>
                </c:pt>
                <c:pt idx="207">
                  <c:v>6.14000000000001E-3</c:v>
                </c:pt>
                <c:pt idx="208">
                  <c:v>6.1600000000000101E-3</c:v>
                </c:pt>
                <c:pt idx="209">
                  <c:v>6.1800000000000101E-3</c:v>
                </c:pt>
                <c:pt idx="210">
                  <c:v>6.2000000000000102E-3</c:v>
                </c:pt>
                <c:pt idx="211">
                  <c:v>6.2200000000000102E-3</c:v>
                </c:pt>
                <c:pt idx="212">
                  <c:v>6.2400000000000103E-3</c:v>
                </c:pt>
                <c:pt idx="213">
                  <c:v>6.2600000000000103E-3</c:v>
                </c:pt>
                <c:pt idx="214">
                  <c:v>6.2800000000000104E-3</c:v>
                </c:pt>
                <c:pt idx="215">
                  <c:v>6.3000000000000096E-3</c:v>
                </c:pt>
                <c:pt idx="216">
                  <c:v>6.3200000000000096E-3</c:v>
                </c:pt>
                <c:pt idx="217">
                  <c:v>6.3400000000000097E-3</c:v>
                </c:pt>
                <c:pt idx="218">
                  <c:v>6.3600000000000097E-3</c:v>
                </c:pt>
                <c:pt idx="219">
                  <c:v>6.3800000000000098E-3</c:v>
                </c:pt>
                <c:pt idx="220">
                  <c:v>6.4000000000000098E-3</c:v>
                </c:pt>
                <c:pt idx="221">
                  <c:v>6.4200000000000099E-3</c:v>
                </c:pt>
                <c:pt idx="222">
                  <c:v>6.44000000000001E-3</c:v>
                </c:pt>
                <c:pt idx="223">
                  <c:v>6.46000000000001E-3</c:v>
                </c:pt>
                <c:pt idx="224">
                  <c:v>6.4800000000000101E-3</c:v>
                </c:pt>
                <c:pt idx="225">
                  <c:v>6.5000000000000101E-3</c:v>
                </c:pt>
                <c:pt idx="226">
                  <c:v>6.5200000000000102E-3</c:v>
                </c:pt>
                <c:pt idx="227">
                  <c:v>6.5400000000000102E-3</c:v>
                </c:pt>
                <c:pt idx="228">
                  <c:v>6.5600000000000103E-3</c:v>
                </c:pt>
                <c:pt idx="229">
                  <c:v>6.5800000000000103E-3</c:v>
                </c:pt>
                <c:pt idx="230">
                  <c:v>6.6000000000000104E-3</c:v>
                </c:pt>
                <c:pt idx="231">
                  <c:v>6.6200000000000104E-3</c:v>
                </c:pt>
                <c:pt idx="232">
                  <c:v>6.6400000000000096E-3</c:v>
                </c:pt>
                <c:pt idx="233">
                  <c:v>6.6600000000000097E-3</c:v>
                </c:pt>
                <c:pt idx="234">
                  <c:v>6.6800000000000097E-3</c:v>
                </c:pt>
                <c:pt idx="235">
                  <c:v>6.7000000000000098E-3</c:v>
                </c:pt>
                <c:pt idx="236">
                  <c:v>6.7200000000000098E-3</c:v>
                </c:pt>
                <c:pt idx="237">
                  <c:v>6.7400000000000099E-3</c:v>
                </c:pt>
                <c:pt idx="238">
                  <c:v>6.7600000000000099E-3</c:v>
                </c:pt>
                <c:pt idx="239">
                  <c:v>6.78000000000001E-3</c:v>
                </c:pt>
                <c:pt idx="240">
                  <c:v>6.80000000000001E-3</c:v>
                </c:pt>
                <c:pt idx="241">
                  <c:v>6.8200000000000101E-3</c:v>
                </c:pt>
                <c:pt idx="242">
                  <c:v>6.8400000000000101E-3</c:v>
                </c:pt>
                <c:pt idx="243">
                  <c:v>6.8600000000000102E-3</c:v>
                </c:pt>
                <c:pt idx="244">
                  <c:v>6.8800000000000102E-3</c:v>
                </c:pt>
                <c:pt idx="245">
                  <c:v>6.9000000000000103E-3</c:v>
                </c:pt>
                <c:pt idx="246">
                  <c:v>6.9200000000000103E-3</c:v>
                </c:pt>
                <c:pt idx="247">
                  <c:v>6.9400000000000104E-3</c:v>
                </c:pt>
                <c:pt idx="248">
                  <c:v>6.9600000000000096E-3</c:v>
                </c:pt>
                <c:pt idx="249">
                  <c:v>6.9800000000000096E-3</c:v>
                </c:pt>
                <c:pt idx="250">
                  <c:v>7.0000000000000097E-3</c:v>
                </c:pt>
                <c:pt idx="251">
                  <c:v>7.0200000000000097E-3</c:v>
                </c:pt>
                <c:pt idx="252">
                  <c:v>7.0400000000000098E-3</c:v>
                </c:pt>
                <c:pt idx="253">
                  <c:v>7.0600000000000098E-3</c:v>
                </c:pt>
                <c:pt idx="254">
                  <c:v>7.0800000000000099E-3</c:v>
                </c:pt>
                <c:pt idx="255">
                  <c:v>7.1000000000000099E-3</c:v>
                </c:pt>
                <c:pt idx="256">
                  <c:v>7.12000000000001E-3</c:v>
                </c:pt>
                <c:pt idx="257">
                  <c:v>7.1400000000000101E-3</c:v>
                </c:pt>
                <c:pt idx="258">
                  <c:v>7.1600000000000101E-3</c:v>
                </c:pt>
                <c:pt idx="259">
                  <c:v>7.1800000000000102E-3</c:v>
                </c:pt>
                <c:pt idx="260">
                  <c:v>7.2000000000000102E-3</c:v>
                </c:pt>
                <c:pt idx="261">
                  <c:v>7.2200000000000103E-3</c:v>
                </c:pt>
                <c:pt idx="262">
                  <c:v>7.2400000000000103E-3</c:v>
                </c:pt>
                <c:pt idx="263">
                  <c:v>7.2600000000000104E-3</c:v>
                </c:pt>
                <c:pt idx="264">
                  <c:v>7.2800000000000104E-3</c:v>
                </c:pt>
                <c:pt idx="265">
                  <c:v>7.3000000000000096E-3</c:v>
                </c:pt>
                <c:pt idx="266">
                  <c:v>7.3200000000000097E-3</c:v>
                </c:pt>
                <c:pt idx="267">
                  <c:v>7.3400000000000097E-3</c:v>
                </c:pt>
                <c:pt idx="268">
                  <c:v>7.3600000000000098E-3</c:v>
                </c:pt>
                <c:pt idx="269">
                  <c:v>7.3800000000000098E-3</c:v>
                </c:pt>
                <c:pt idx="270">
                  <c:v>7.4000000000000099E-3</c:v>
                </c:pt>
                <c:pt idx="271">
                  <c:v>7.4200000000000099E-3</c:v>
                </c:pt>
                <c:pt idx="272">
                  <c:v>7.44000000000001E-3</c:v>
                </c:pt>
                <c:pt idx="273">
                  <c:v>7.46000000000001E-3</c:v>
                </c:pt>
                <c:pt idx="274">
                  <c:v>7.4800000000000101E-3</c:v>
                </c:pt>
                <c:pt idx="275">
                  <c:v>7.5000000000000101E-3</c:v>
                </c:pt>
                <c:pt idx="276">
                  <c:v>7.5200000000000102E-3</c:v>
                </c:pt>
                <c:pt idx="277">
                  <c:v>7.5400000000000102E-3</c:v>
                </c:pt>
                <c:pt idx="278">
                  <c:v>7.5600000000000103E-3</c:v>
                </c:pt>
                <c:pt idx="279">
                  <c:v>7.5800000000000103E-3</c:v>
                </c:pt>
                <c:pt idx="280">
                  <c:v>7.6000000000000104E-3</c:v>
                </c:pt>
                <c:pt idx="281">
                  <c:v>7.6200000000000096E-3</c:v>
                </c:pt>
                <c:pt idx="282">
                  <c:v>7.6400000000000096E-3</c:v>
                </c:pt>
                <c:pt idx="283">
                  <c:v>7.6600000000000097E-3</c:v>
                </c:pt>
                <c:pt idx="284">
                  <c:v>7.6800000000000097E-3</c:v>
                </c:pt>
                <c:pt idx="285">
                  <c:v>7.7000000000000098E-3</c:v>
                </c:pt>
                <c:pt idx="286">
                  <c:v>7.7200000000000098E-3</c:v>
                </c:pt>
                <c:pt idx="287">
                  <c:v>7.7400000000000099E-3</c:v>
                </c:pt>
                <c:pt idx="288">
                  <c:v>7.7600000000000099E-3</c:v>
                </c:pt>
                <c:pt idx="289">
                  <c:v>7.78000000000001E-3</c:v>
                </c:pt>
                <c:pt idx="290">
                  <c:v>7.8000000000000101E-3</c:v>
                </c:pt>
                <c:pt idx="291">
                  <c:v>7.8200000000000092E-3</c:v>
                </c:pt>
                <c:pt idx="292">
                  <c:v>7.8400000000000102E-3</c:v>
                </c:pt>
                <c:pt idx="293">
                  <c:v>7.8600000000000093E-3</c:v>
                </c:pt>
                <c:pt idx="294">
                  <c:v>7.8800000000000103E-3</c:v>
                </c:pt>
                <c:pt idx="295">
                  <c:v>7.9000000000000094E-3</c:v>
                </c:pt>
                <c:pt idx="296">
                  <c:v>7.9200000000000104E-3</c:v>
                </c:pt>
                <c:pt idx="297">
                  <c:v>7.9400000000000096E-3</c:v>
                </c:pt>
                <c:pt idx="298">
                  <c:v>7.9600000000000105E-3</c:v>
                </c:pt>
                <c:pt idx="299">
                  <c:v>7.9800000000000097E-3</c:v>
                </c:pt>
                <c:pt idx="300">
                  <c:v>8.0000000000000106E-3</c:v>
                </c:pt>
                <c:pt idx="301">
                  <c:v>8.0200000000000098E-3</c:v>
                </c:pt>
                <c:pt idx="302">
                  <c:v>8.0400000000000107E-3</c:v>
                </c:pt>
                <c:pt idx="303">
                  <c:v>8.0600000000000099E-3</c:v>
                </c:pt>
                <c:pt idx="304">
                  <c:v>8.0800000000000108E-3</c:v>
                </c:pt>
                <c:pt idx="305">
                  <c:v>8.10000000000001E-3</c:v>
                </c:pt>
                <c:pt idx="306">
                  <c:v>8.1200000000000092E-3</c:v>
                </c:pt>
                <c:pt idx="307">
                  <c:v>8.1400000000000101E-3</c:v>
                </c:pt>
                <c:pt idx="308">
                  <c:v>8.1600000000000093E-3</c:v>
                </c:pt>
                <c:pt idx="309">
                  <c:v>8.1800000000000102E-3</c:v>
                </c:pt>
                <c:pt idx="310">
                  <c:v>8.2000000000000094E-3</c:v>
                </c:pt>
                <c:pt idx="311">
                  <c:v>8.2200000000000103E-3</c:v>
                </c:pt>
                <c:pt idx="312">
                  <c:v>8.2400000000000095E-3</c:v>
                </c:pt>
                <c:pt idx="313">
                  <c:v>8.2600000000000104E-3</c:v>
                </c:pt>
                <c:pt idx="314">
                  <c:v>8.2800000000000096E-3</c:v>
                </c:pt>
                <c:pt idx="315">
                  <c:v>8.3000000000000105E-3</c:v>
                </c:pt>
                <c:pt idx="316">
                  <c:v>8.3200000000000097E-3</c:v>
                </c:pt>
                <c:pt idx="317">
                  <c:v>8.3400000000000106E-3</c:v>
                </c:pt>
                <c:pt idx="318">
                  <c:v>8.3600000000000098E-3</c:v>
                </c:pt>
                <c:pt idx="319">
                  <c:v>8.3800000000000107E-3</c:v>
                </c:pt>
                <c:pt idx="320">
                  <c:v>8.4000000000000099E-3</c:v>
                </c:pt>
                <c:pt idx="321">
                  <c:v>8.4200000000000108E-3</c:v>
                </c:pt>
                <c:pt idx="322">
                  <c:v>8.44000000000001E-3</c:v>
                </c:pt>
                <c:pt idx="323">
                  <c:v>8.4600000000000092E-3</c:v>
                </c:pt>
                <c:pt idx="324">
                  <c:v>8.4800000000000101E-3</c:v>
                </c:pt>
                <c:pt idx="325">
                  <c:v>8.5000000000000093E-3</c:v>
                </c:pt>
                <c:pt idx="326">
                  <c:v>8.5200000000000102E-3</c:v>
                </c:pt>
                <c:pt idx="327">
                  <c:v>8.5400000000000094E-3</c:v>
                </c:pt>
                <c:pt idx="328">
                  <c:v>8.5600000000000103E-3</c:v>
                </c:pt>
                <c:pt idx="329">
                  <c:v>8.5800000000000095E-3</c:v>
                </c:pt>
                <c:pt idx="330">
                  <c:v>8.6000000000000104E-3</c:v>
                </c:pt>
                <c:pt idx="331">
                  <c:v>8.6200000000000096E-3</c:v>
                </c:pt>
                <c:pt idx="332">
                  <c:v>8.6400000000000105E-3</c:v>
                </c:pt>
                <c:pt idx="333">
                  <c:v>8.6600000000000097E-3</c:v>
                </c:pt>
                <c:pt idx="334">
                  <c:v>8.6800000000000106E-3</c:v>
                </c:pt>
                <c:pt idx="335">
                  <c:v>8.7000000000000098E-3</c:v>
                </c:pt>
                <c:pt idx="336">
                  <c:v>8.7200000000000107E-3</c:v>
                </c:pt>
                <c:pt idx="337">
                  <c:v>8.7400000000000099E-3</c:v>
                </c:pt>
                <c:pt idx="338">
                  <c:v>8.7600000000000108E-3</c:v>
                </c:pt>
                <c:pt idx="339">
                  <c:v>8.78000000000001E-3</c:v>
                </c:pt>
                <c:pt idx="340">
                  <c:v>8.8000000000000092E-3</c:v>
                </c:pt>
                <c:pt idx="341">
                  <c:v>8.8200000000000101E-3</c:v>
                </c:pt>
                <c:pt idx="342">
                  <c:v>8.8400000000000093E-3</c:v>
                </c:pt>
                <c:pt idx="343">
                  <c:v>8.8600000000000102E-3</c:v>
                </c:pt>
                <c:pt idx="344">
                  <c:v>8.8800000000000094E-3</c:v>
                </c:pt>
                <c:pt idx="345">
                  <c:v>8.9000000000000103E-3</c:v>
                </c:pt>
                <c:pt idx="346">
                  <c:v>8.9200000000000095E-3</c:v>
                </c:pt>
                <c:pt idx="347">
                  <c:v>8.9400000000000104E-3</c:v>
                </c:pt>
                <c:pt idx="348">
                  <c:v>8.9600000000000096E-3</c:v>
                </c:pt>
                <c:pt idx="349">
                  <c:v>8.9800000000000105E-3</c:v>
                </c:pt>
                <c:pt idx="350">
                  <c:v>9.0000000000000097E-3</c:v>
                </c:pt>
                <c:pt idx="351">
                  <c:v>9.0200000000000106E-3</c:v>
                </c:pt>
                <c:pt idx="352">
                  <c:v>9.0400000000000098E-3</c:v>
                </c:pt>
                <c:pt idx="353">
                  <c:v>9.0600000000000108E-3</c:v>
                </c:pt>
                <c:pt idx="354">
                  <c:v>9.0800000000000099E-3</c:v>
                </c:pt>
                <c:pt idx="355">
                  <c:v>9.1000000000000109E-3</c:v>
                </c:pt>
                <c:pt idx="356">
                  <c:v>9.12000000000001E-3</c:v>
                </c:pt>
                <c:pt idx="357">
                  <c:v>9.1400000000000092E-3</c:v>
                </c:pt>
                <c:pt idx="358">
                  <c:v>9.1600000000000101E-3</c:v>
                </c:pt>
                <c:pt idx="359">
                  <c:v>9.1800000000000093E-3</c:v>
                </c:pt>
                <c:pt idx="360">
                  <c:v>9.2000000000000103E-3</c:v>
                </c:pt>
                <c:pt idx="361">
                  <c:v>9.2200000000000094E-3</c:v>
                </c:pt>
                <c:pt idx="362">
                  <c:v>9.2400000000000104E-3</c:v>
                </c:pt>
                <c:pt idx="363">
                  <c:v>9.2600000000000095E-3</c:v>
                </c:pt>
                <c:pt idx="364">
                  <c:v>9.2800000000000105E-3</c:v>
                </c:pt>
                <c:pt idx="365">
                  <c:v>9.3000000000000096E-3</c:v>
                </c:pt>
                <c:pt idx="366">
                  <c:v>9.3200000000000106E-3</c:v>
                </c:pt>
                <c:pt idx="367">
                  <c:v>9.3400000000000098E-3</c:v>
                </c:pt>
                <c:pt idx="368">
                  <c:v>9.3600000000000193E-3</c:v>
                </c:pt>
                <c:pt idx="369">
                  <c:v>9.3800000000000203E-3</c:v>
                </c:pt>
                <c:pt idx="370">
                  <c:v>9.4000000000000195E-3</c:v>
                </c:pt>
                <c:pt idx="371">
                  <c:v>9.4200000000000204E-3</c:v>
                </c:pt>
                <c:pt idx="372">
                  <c:v>9.4400000000000196E-3</c:v>
                </c:pt>
                <c:pt idx="373">
                  <c:v>9.4600000000000205E-3</c:v>
                </c:pt>
                <c:pt idx="374">
                  <c:v>9.4800000000000197E-3</c:v>
                </c:pt>
                <c:pt idx="375">
                  <c:v>9.5000000000000206E-3</c:v>
                </c:pt>
                <c:pt idx="376">
                  <c:v>9.5200000000000198E-3</c:v>
                </c:pt>
                <c:pt idx="377">
                  <c:v>9.5400000000000207E-3</c:v>
                </c:pt>
                <c:pt idx="378">
                  <c:v>9.5600000000000199E-3</c:v>
                </c:pt>
                <c:pt idx="379">
                  <c:v>9.5800000000000208E-3</c:v>
                </c:pt>
                <c:pt idx="380">
                  <c:v>9.60000000000002E-3</c:v>
                </c:pt>
                <c:pt idx="381">
                  <c:v>9.6200000000000192E-3</c:v>
                </c:pt>
                <c:pt idx="382">
                  <c:v>9.6400000000000201E-3</c:v>
                </c:pt>
                <c:pt idx="383">
                  <c:v>9.6600000000000193E-3</c:v>
                </c:pt>
                <c:pt idx="384">
                  <c:v>9.6800000000000202E-3</c:v>
                </c:pt>
                <c:pt idx="385">
                  <c:v>9.7000000000000194E-3</c:v>
                </c:pt>
                <c:pt idx="386">
                  <c:v>9.7200000000000203E-3</c:v>
                </c:pt>
                <c:pt idx="387">
                  <c:v>9.7400000000000195E-3</c:v>
                </c:pt>
                <c:pt idx="388">
                  <c:v>9.7600000000000204E-3</c:v>
                </c:pt>
                <c:pt idx="389">
                  <c:v>9.7800000000000196E-3</c:v>
                </c:pt>
                <c:pt idx="390">
                  <c:v>9.8000000000000205E-3</c:v>
                </c:pt>
                <c:pt idx="391">
                  <c:v>9.8200000000000197E-3</c:v>
                </c:pt>
                <c:pt idx="392">
                  <c:v>9.8400000000000206E-3</c:v>
                </c:pt>
                <c:pt idx="393">
                  <c:v>9.8600000000000198E-3</c:v>
                </c:pt>
                <c:pt idx="394">
                  <c:v>9.8800000000000207E-3</c:v>
                </c:pt>
                <c:pt idx="395">
                  <c:v>9.9000000000000199E-3</c:v>
                </c:pt>
                <c:pt idx="396">
                  <c:v>9.9200000000000208E-3</c:v>
                </c:pt>
                <c:pt idx="397">
                  <c:v>9.94000000000002E-3</c:v>
                </c:pt>
                <c:pt idx="398">
                  <c:v>9.9600000000000192E-3</c:v>
                </c:pt>
                <c:pt idx="399">
                  <c:v>9.9800000000000201E-3</c:v>
                </c:pt>
                <c:pt idx="400">
                  <c:v>0.01</c:v>
                </c:pt>
              </c:numCache>
            </c:numRef>
          </c:xVal>
          <c:yVal>
            <c:numRef>
              <c:f>材性处理!$G$2:$G$1210</c:f>
              <c:numCache>
                <c:formatCode>General</c:formatCode>
                <c:ptCount val="1209"/>
                <c:pt idx="0">
                  <c:v>0</c:v>
                </c:pt>
                <c:pt idx="1">
                  <c:v>4.2600000000000113</c:v>
                </c:pt>
                <c:pt idx="2">
                  <c:v>8.5200000000000227</c:v>
                </c:pt>
                <c:pt idx="3">
                  <c:v>12.780000000000033</c:v>
                </c:pt>
                <c:pt idx="4">
                  <c:v>17.039999999999953</c:v>
                </c:pt>
                <c:pt idx="5">
                  <c:v>21.299999999999965</c:v>
                </c:pt>
                <c:pt idx="6">
                  <c:v>25.559999999999974</c:v>
                </c:pt>
                <c:pt idx="7">
                  <c:v>29.819999999999986</c:v>
                </c:pt>
                <c:pt idx="8">
                  <c:v>34.08</c:v>
                </c:pt>
                <c:pt idx="9">
                  <c:v>38.340000000000011</c:v>
                </c:pt>
                <c:pt idx="10">
                  <c:v>42.600000000000023</c:v>
                </c:pt>
                <c:pt idx="11">
                  <c:v>46.860000000000028</c:v>
                </c:pt>
                <c:pt idx="12">
                  <c:v>51.119999999999948</c:v>
                </c:pt>
                <c:pt idx="13">
                  <c:v>55.37999999999996</c:v>
                </c:pt>
                <c:pt idx="14">
                  <c:v>59.639999999999972</c:v>
                </c:pt>
                <c:pt idx="15">
                  <c:v>63.899999999999984</c:v>
                </c:pt>
                <c:pt idx="16">
                  <c:v>68.16</c:v>
                </c:pt>
                <c:pt idx="17">
                  <c:v>72.42</c:v>
                </c:pt>
                <c:pt idx="18">
                  <c:v>76.680000000000021</c:v>
                </c:pt>
                <c:pt idx="19">
                  <c:v>80.940000000000026</c:v>
                </c:pt>
                <c:pt idx="20">
                  <c:v>85.199999999999946</c:v>
                </c:pt>
                <c:pt idx="21">
                  <c:v>89.459999999999951</c:v>
                </c:pt>
                <c:pt idx="22">
                  <c:v>93.71999999999997</c:v>
                </c:pt>
                <c:pt idx="23">
                  <c:v>97.979999999999976</c:v>
                </c:pt>
                <c:pt idx="24">
                  <c:v>102.24</c:v>
                </c:pt>
                <c:pt idx="25">
                  <c:v>106.5</c:v>
                </c:pt>
                <c:pt idx="26">
                  <c:v>110.76000000000002</c:v>
                </c:pt>
                <c:pt idx="27">
                  <c:v>115.02000000000002</c:v>
                </c:pt>
                <c:pt idx="28">
                  <c:v>119.28000000000003</c:v>
                </c:pt>
                <c:pt idx="29">
                  <c:v>123.53999999999995</c:v>
                </c:pt>
                <c:pt idx="30">
                  <c:v>127.79999999999997</c:v>
                </c:pt>
                <c:pt idx="31">
                  <c:v>132.05999999999997</c:v>
                </c:pt>
                <c:pt idx="32">
                  <c:v>136.32</c:v>
                </c:pt>
                <c:pt idx="33">
                  <c:v>140.58000000000001</c:v>
                </c:pt>
                <c:pt idx="34">
                  <c:v>144.84</c:v>
                </c:pt>
                <c:pt idx="35">
                  <c:v>149.10000000000002</c:v>
                </c:pt>
                <c:pt idx="36">
                  <c:v>153.36000000000004</c:v>
                </c:pt>
                <c:pt idx="37">
                  <c:v>157.61999999999995</c:v>
                </c:pt>
                <c:pt idx="38">
                  <c:v>161.87999999999997</c:v>
                </c:pt>
                <c:pt idx="39">
                  <c:v>166.14</c:v>
                </c:pt>
                <c:pt idx="40">
                  <c:v>170.39999999999998</c:v>
                </c:pt>
                <c:pt idx="41">
                  <c:v>174.66</c:v>
                </c:pt>
                <c:pt idx="42">
                  <c:v>178.92000000000002</c:v>
                </c:pt>
                <c:pt idx="43">
                  <c:v>183.18</c:v>
                </c:pt>
                <c:pt idx="44">
                  <c:v>187.44000000000003</c:v>
                </c:pt>
                <c:pt idx="45">
                  <c:v>191.69999999999996</c:v>
                </c:pt>
                <c:pt idx="46">
                  <c:v>195.95999999999995</c:v>
                </c:pt>
                <c:pt idx="47">
                  <c:v>200.21999999999997</c:v>
                </c:pt>
                <c:pt idx="48">
                  <c:v>204.48</c:v>
                </c:pt>
                <c:pt idx="49">
                  <c:v>208.73999999999998</c:v>
                </c:pt>
                <c:pt idx="50">
                  <c:v>213</c:v>
                </c:pt>
                <c:pt idx="51">
                  <c:v>217.26000000000002</c:v>
                </c:pt>
                <c:pt idx="52">
                  <c:v>221.52000000000004</c:v>
                </c:pt>
                <c:pt idx="53">
                  <c:v>225.77999999999994</c:v>
                </c:pt>
                <c:pt idx="54">
                  <c:v>230.03999999999996</c:v>
                </c:pt>
                <c:pt idx="55">
                  <c:v>234.29999999999995</c:v>
                </c:pt>
                <c:pt idx="56">
                  <c:v>238.55999999999997</c:v>
                </c:pt>
                <c:pt idx="57">
                  <c:v>242.82</c:v>
                </c:pt>
                <c:pt idx="58">
                  <c:v>247.08</c:v>
                </c:pt>
                <c:pt idx="59">
                  <c:v>251.34</c:v>
                </c:pt>
                <c:pt idx="60">
                  <c:v>255.60000000000002</c:v>
                </c:pt>
                <c:pt idx="61">
                  <c:v>259.86</c:v>
                </c:pt>
                <c:pt idx="62">
                  <c:v>264.11999999999995</c:v>
                </c:pt>
                <c:pt idx="63">
                  <c:v>268.37999999999994</c:v>
                </c:pt>
                <c:pt idx="64">
                  <c:v>272.64</c:v>
                </c:pt>
                <c:pt idx="65">
                  <c:v>276.89999999999998</c:v>
                </c:pt>
                <c:pt idx="66">
                  <c:v>281.16000000000003</c:v>
                </c:pt>
                <c:pt idx="67">
                  <c:v>285.42</c:v>
                </c:pt>
                <c:pt idx="68">
                  <c:v>289.68</c:v>
                </c:pt>
                <c:pt idx="69">
                  <c:v>293.94000000000005</c:v>
                </c:pt>
                <c:pt idx="70">
                  <c:v>298.19999999999993</c:v>
                </c:pt>
                <c:pt idx="71">
                  <c:v>302.45999999999998</c:v>
                </c:pt>
                <c:pt idx="72">
                  <c:v>306.71999999999997</c:v>
                </c:pt>
                <c:pt idx="73">
                  <c:v>310.97999999999996</c:v>
                </c:pt>
                <c:pt idx="74">
                  <c:v>315.24</c:v>
                </c:pt>
                <c:pt idx="75">
                  <c:v>319.5</c:v>
                </c:pt>
                <c:pt idx="76">
                  <c:v>323.76</c:v>
                </c:pt>
                <c:pt idx="77">
                  <c:v>328.02000000000004</c:v>
                </c:pt>
                <c:pt idx="78">
                  <c:v>332.28</c:v>
                </c:pt>
                <c:pt idx="79">
                  <c:v>336.53999999999996</c:v>
                </c:pt>
                <c:pt idx="80">
                  <c:v>340.79999999999995</c:v>
                </c:pt>
                <c:pt idx="81">
                  <c:v>345.06</c:v>
                </c:pt>
                <c:pt idx="82">
                  <c:v>349.32</c:v>
                </c:pt>
                <c:pt idx="83">
                  <c:v>353.58</c:v>
                </c:pt>
                <c:pt idx="84">
                  <c:v>357.84000000000003</c:v>
                </c:pt>
                <c:pt idx="85">
                  <c:v>362.1</c:v>
                </c:pt>
                <c:pt idx="86">
                  <c:v>366.36</c:v>
                </c:pt>
                <c:pt idx="87">
                  <c:v>370.61999999999995</c:v>
                </c:pt>
                <c:pt idx="88">
                  <c:v>374.88</c:v>
                </c:pt>
                <c:pt idx="89">
                  <c:v>379.14</c:v>
                </c:pt>
                <c:pt idx="90">
                  <c:v>383.4</c:v>
                </c:pt>
                <c:pt idx="91">
                  <c:v>387.66</c:v>
                </c:pt>
                <c:pt idx="92">
                  <c:v>391.92</c:v>
                </c:pt>
                <c:pt idx="93">
                  <c:v>396.18</c:v>
                </c:pt>
                <c:pt idx="94">
                  <c:v>400.44000000000005</c:v>
                </c:pt>
                <c:pt idx="95">
                  <c:v>404.69999999999993</c:v>
                </c:pt>
                <c:pt idx="96">
                  <c:v>408.9600000000022</c:v>
                </c:pt>
                <c:pt idx="97">
                  <c:v>413.22000000000219</c:v>
                </c:pt>
                <c:pt idx="98">
                  <c:v>417.48000000000218</c:v>
                </c:pt>
                <c:pt idx="99">
                  <c:v>421.74000000000206</c:v>
                </c:pt>
                <c:pt idx="100">
                  <c:v>426.00000000000205</c:v>
                </c:pt>
                <c:pt idx="101">
                  <c:v>430.26000000000204</c:v>
                </c:pt>
                <c:pt idx="102">
                  <c:v>434.52000000000209</c:v>
                </c:pt>
                <c:pt idx="103">
                  <c:v>438.78000000000208</c:v>
                </c:pt>
                <c:pt idx="104">
                  <c:v>443.04000000000207</c:v>
                </c:pt>
                <c:pt idx="105">
                  <c:v>447.30000000000211</c:v>
                </c:pt>
                <c:pt idx="106">
                  <c:v>451.56000000000211</c:v>
                </c:pt>
                <c:pt idx="107">
                  <c:v>455.8200000000021</c:v>
                </c:pt>
                <c:pt idx="108">
                  <c:v>460.08000000000214</c:v>
                </c:pt>
                <c:pt idx="109">
                  <c:v>464.34000000000214</c:v>
                </c:pt>
                <c:pt idx="110">
                  <c:v>468.60000000000213</c:v>
                </c:pt>
                <c:pt idx="111">
                  <c:v>472.86000000000217</c:v>
                </c:pt>
                <c:pt idx="112">
                  <c:v>477.12000000000216</c:v>
                </c:pt>
                <c:pt idx="113">
                  <c:v>481.38000000000221</c:v>
                </c:pt>
                <c:pt idx="114">
                  <c:v>485.6400000000022</c:v>
                </c:pt>
                <c:pt idx="115">
                  <c:v>489.90000000000219</c:v>
                </c:pt>
                <c:pt idx="116">
                  <c:v>494.16000000000201</c:v>
                </c:pt>
                <c:pt idx="117">
                  <c:v>498.42000000000206</c:v>
                </c:pt>
                <c:pt idx="118">
                  <c:v>502.68000000000205</c:v>
                </c:pt>
                <c:pt idx="119">
                  <c:v>506.94000000000204</c:v>
                </c:pt>
                <c:pt idx="120">
                  <c:v>511.20000000000209</c:v>
                </c:pt>
                <c:pt idx="121">
                  <c:v>515.46000000000208</c:v>
                </c:pt>
                <c:pt idx="122">
                  <c:v>519.72000000000207</c:v>
                </c:pt>
                <c:pt idx="123">
                  <c:v>523.98000000000206</c:v>
                </c:pt>
                <c:pt idx="124">
                  <c:v>528.24000000000217</c:v>
                </c:pt>
                <c:pt idx="125">
                  <c:v>532.50000000000216</c:v>
                </c:pt>
                <c:pt idx="126">
                  <c:v>536.76000000000215</c:v>
                </c:pt>
                <c:pt idx="127">
                  <c:v>541.02000000000214</c:v>
                </c:pt>
                <c:pt idx="128">
                  <c:v>545.28000000000213</c:v>
                </c:pt>
                <c:pt idx="129">
                  <c:v>549.54000000000212</c:v>
                </c:pt>
                <c:pt idx="130">
                  <c:v>553.80000000000223</c:v>
                </c:pt>
                <c:pt idx="131">
                  <c:v>558.06000000000222</c:v>
                </c:pt>
                <c:pt idx="132">
                  <c:v>562.32000000000198</c:v>
                </c:pt>
                <c:pt idx="133">
                  <c:v>566.58000000000209</c:v>
                </c:pt>
                <c:pt idx="134">
                  <c:v>570.84000000000208</c:v>
                </c:pt>
                <c:pt idx="135">
                  <c:v>575.10000000000207</c:v>
                </c:pt>
                <c:pt idx="136">
                  <c:v>579.36000000000206</c:v>
                </c:pt>
                <c:pt idx="137">
                  <c:v>583.62000000000205</c:v>
                </c:pt>
                <c:pt idx="138">
                  <c:v>587.88000000000204</c:v>
                </c:pt>
                <c:pt idx="139">
                  <c:v>592.14000000000215</c:v>
                </c:pt>
                <c:pt idx="140">
                  <c:v>596.40000000000214</c:v>
                </c:pt>
                <c:pt idx="141">
                  <c:v>600.66000000000213</c:v>
                </c:pt>
                <c:pt idx="142">
                  <c:v>604.92000000000212</c:v>
                </c:pt>
                <c:pt idx="143">
                  <c:v>609.18000000000211</c:v>
                </c:pt>
                <c:pt idx="144">
                  <c:v>613.44000000000221</c:v>
                </c:pt>
                <c:pt idx="145">
                  <c:v>617.70000000000221</c:v>
                </c:pt>
                <c:pt idx="146">
                  <c:v>621.9600000000022</c:v>
                </c:pt>
                <c:pt idx="147">
                  <c:v>626.22000000000219</c:v>
                </c:pt>
                <c:pt idx="148">
                  <c:v>630.48000000000218</c:v>
                </c:pt>
                <c:pt idx="149">
                  <c:v>634.74000000000206</c:v>
                </c:pt>
                <c:pt idx="150">
                  <c:v>639.00000000000205</c:v>
                </c:pt>
                <c:pt idx="151">
                  <c:v>643.26000000000204</c:v>
                </c:pt>
                <c:pt idx="152">
                  <c:v>647.52000000000203</c:v>
                </c:pt>
                <c:pt idx="153">
                  <c:v>651.78000000000213</c:v>
                </c:pt>
                <c:pt idx="154">
                  <c:v>656.04000000000212</c:v>
                </c:pt>
                <c:pt idx="155">
                  <c:v>660.30000000000211</c:v>
                </c:pt>
                <c:pt idx="156">
                  <c:v>664.56000000000211</c:v>
                </c:pt>
                <c:pt idx="157">
                  <c:v>668.8200000000021</c:v>
                </c:pt>
                <c:pt idx="158">
                  <c:v>673.08000000000209</c:v>
                </c:pt>
                <c:pt idx="159">
                  <c:v>677.34000000000219</c:v>
                </c:pt>
                <c:pt idx="160">
                  <c:v>681.60000000000218</c:v>
                </c:pt>
                <c:pt idx="161">
                  <c:v>685.86000000000217</c:v>
                </c:pt>
                <c:pt idx="162">
                  <c:v>690.12000000000216</c:v>
                </c:pt>
                <c:pt idx="163">
                  <c:v>694.38000000000216</c:v>
                </c:pt>
                <c:pt idx="164">
                  <c:v>698.64000000000215</c:v>
                </c:pt>
                <c:pt idx="165">
                  <c:v>702.90000000000225</c:v>
                </c:pt>
                <c:pt idx="166">
                  <c:v>707.16000000000201</c:v>
                </c:pt>
                <c:pt idx="167">
                  <c:v>711.42000000000201</c:v>
                </c:pt>
                <c:pt idx="168">
                  <c:v>715.68000000000211</c:v>
                </c:pt>
                <c:pt idx="169">
                  <c:v>719.9400000000021</c:v>
                </c:pt>
                <c:pt idx="170">
                  <c:v>724.20000000000209</c:v>
                </c:pt>
                <c:pt idx="171">
                  <c:v>728.46000000000208</c:v>
                </c:pt>
                <c:pt idx="172">
                  <c:v>732.72000000000207</c:v>
                </c:pt>
                <c:pt idx="173">
                  <c:v>736.98000000000206</c:v>
                </c:pt>
                <c:pt idx="174">
                  <c:v>741.24000000000217</c:v>
                </c:pt>
                <c:pt idx="175">
                  <c:v>745.50000000000216</c:v>
                </c:pt>
                <c:pt idx="176">
                  <c:v>749.76000000000215</c:v>
                </c:pt>
                <c:pt idx="177">
                  <c:v>754.02000000000214</c:v>
                </c:pt>
                <c:pt idx="178">
                  <c:v>758.28000000000213</c:v>
                </c:pt>
                <c:pt idx="179">
                  <c:v>762.54000000000224</c:v>
                </c:pt>
                <c:pt idx="180">
                  <c:v>766.80000000000223</c:v>
                </c:pt>
                <c:pt idx="181">
                  <c:v>771.06000000000222</c:v>
                </c:pt>
                <c:pt idx="182">
                  <c:v>775.32000000000198</c:v>
                </c:pt>
                <c:pt idx="183">
                  <c:v>779.58000000000209</c:v>
                </c:pt>
                <c:pt idx="184">
                  <c:v>783.84000000000208</c:v>
                </c:pt>
                <c:pt idx="185">
                  <c:v>788.10000000000207</c:v>
                </c:pt>
                <c:pt idx="186">
                  <c:v>792.36000000000206</c:v>
                </c:pt>
                <c:pt idx="187">
                  <c:v>796.62000000000205</c:v>
                </c:pt>
                <c:pt idx="188">
                  <c:v>800.88000000000216</c:v>
                </c:pt>
                <c:pt idx="189">
                  <c:v>805.14000000000215</c:v>
                </c:pt>
                <c:pt idx="190">
                  <c:v>809.40000000000214</c:v>
                </c:pt>
                <c:pt idx="191">
                  <c:v>813.66000000000213</c:v>
                </c:pt>
                <c:pt idx="192">
                  <c:v>817.92000000000212</c:v>
                </c:pt>
                <c:pt idx="193">
                  <c:v>822.18000000000211</c:v>
                </c:pt>
                <c:pt idx="194">
                  <c:v>826.44000000000221</c:v>
                </c:pt>
                <c:pt idx="195">
                  <c:v>830.70000000000221</c:v>
                </c:pt>
                <c:pt idx="196">
                  <c:v>834.9600000000022</c:v>
                </c:pt>
                <c:pt idx="197">
                  <c:v>839.22000000000219</c:v>
                </c:pt>
                <c:pt idx="198">
                  <c:v>843.48000000000218</c:v>
                </c:pt>
                <c:pt idx="199">
                  <c:v>847.74000000000206</c:v>
                </c:pt>
                <c:pt idx="200">
                  <c:v>852.00000000000205</c:v>
                </c:pt>
                <c:pt idx="201">
                  <c:v>856.26000000000204</c:v>
                </c:pt>
                <c:pt idx="202">
                  <c:v>860.52000000000203</c:v>
                </c:pt>
                <c:pt idx="203">
                  <c:v>864.78000000000213</c:v>
                </c:pt>
                <c:pt idx="204">
                  <c:v>869.04000000000212</c:v>
                </c:pt>
                <c:pt idx="205">
                  <c:v>873.30000000000211</c:v>
                </c:pt>
                <c:pt idx="206">
                  <c:v>877.56000000000211</c:v>
                </c:pt>
                <c:pt idx="207">
                  <c:v>881.8200000000021</c:v>
                </c:pt>
                <c:pt idx="208">
                  <c:v>886.08000000000209</c:v>
                </c:pt>
                <c:pt idx="209">
                  <c:v>890.34000000000219</c:v>
                </c:pt>
                <c:pt idx="210">
                  <c:v>894.60000000000218</c:v>
                </c:pt>
                <c:pt idx="211">
                  <c:v>898.86000000000217</c:v>
                </c:pt>
                <c:pt idx="212">
                  <c:v>903.12000000000216</c:v>
                </c:pt>
                <c:pt idx="213">
                  <c:v>907.38000000000216</c:v>
                </c:pt>
                <c:pt idx="214">
                  <c:v>911.64000000000226</c:v>
                </c:pt>
                <c:pt idx="215">
                  <c:v>915.90000000000202</c:v>
                </c:pt>
                <c:pt idx="216">
                  <c:v>920.16000000000201</c:v>
                </c:pt>
                <c:pt idx="217">
                  <c:v>924.42000000000201</c:v>
                </c:pt>
                <c:pt idx="218">
                  <c:v>928.68000000000211</c:v>
                </c:pt>
                <c:pt idx="219">
                  <c:v>932.9400000000021</c:v>
                </c:pt>
                <c:pt idx="220">
                  <c:v>937.20000000000209</c:v>
                </c:pt>
                <c:pt idx="221">
                  <c:v>941.46000000000208</c:v>
                </c:pt>
                <c:pt idx="222">
                  <c:v>945.72000000000207</c:v>
                </c:pt>
                <c:pt idx="223">
                  <c:v>949.98000000000218</c:v>
                </c:pt>
                <c:pt idx="224">
                  <c:v>954.24000000000217</c:v>
                </c:pt>
                <c:pt idx="225">
                  <c:v>958.50000000000216</c:v>
                </c:pt>
                <c:pt idx="226">
                  <c:v>962.76000000000215</c:v>
                </c:pt>
                <c:pt idx="227">
                  <c:v>967.02000000000214</c:v>
                </c:pt>
                <c:pt idx="228">
                  <c:v>971.28000000000213</c:v>
                </c:pt>
                <c:pt idx="229">
                  <c:v>975.54000000000224</c:v>
                </c:pt>
                <c:pt idx="230">
                  <c:v>979.80000000000223</c:v>
                </c:pt>
                <c:pt idx="231">
                  <c:v>984.06000000000222</c:v>
                </c:pt>
                <c:pt idx="232">
                  <c:v>988.32000000000198</c:v>
                </c:pt>
                <c:pt idx="233">
                  <c:v>992.58000000000209</c:v>
                </c:pt>
                <c:pt idx="234">
                  <c:v>996.84000000000208</c:v>
                </c:pt>
                <c:pt idx="235">
                  <c:v>1001.1000000000021</c:v>
                </c:pt>
                <c:pt idx="236">
                  <c:v>1005.3600000000021</c:v>
                </c:pt>
                <c:pt idx="237">
                  <c:v>1009.6200000000021</c:v>
                </c:pt>
                <c:pt idx="238">
                  <c:v>1013.8800000000022</c:v>
                </c:pt>
                <c:pt idx="239">
                  <c:v>1018.1400000000021</c:v>
                </c:pt>
                <c:pt idx="240">
                  <c:v>1022.4000000000021</c:v>
                </c:pt>
                <c:pt idx="241">
                  <c:v>1026.6600000000021</c:v>
                </c:pt>
                <c:pt idx="242">
                  <c:v>1030.9200000000021</c:v>
                </c:pt>
                <c:pt idx="243">
                  <c:v>1035.1800000000021</c:v>
                </c:pt>
                <c:pt idx="244">
                  <c:v>1039.4400000000021</c:v>
                </c:pt>
                <c:pt idx="245">
                  <c:v>1043.7000000000021</c:v>
                </c:pt>
                <c:pt idx="246">
                  <c:v>1047.9600000000021</c:v>
                </c:pt>
                <c:pt idx="247">
                  <c:v>1052.2200000000023</c:v>
                </c:pt>
                <c:pt idx="248">
                  <c:v>1056.4800000000021</c:v>
                </c:pt>
                <c:pt idx="249">
                  <c:v>1060.7400000000021</c:v>
                </c:pt>
                <c:pt idx="250">
                  <c:v>1065.000000000002</c:v>
                </c:pt>
                <c:pt idx="251">
                  <c:v>1069.260000000002</c:v>
                </c:pt>
                <c:pt idx="252">
                  <c:v>1073.520000000002</c:v>
                </c:pt>
                <c:pt idx="253">
                  <c:v>1077.780000000002</c:v>
                </c:pt>
                <c:pt idx="254">
                  <c:v>1082.040000000002</c:v>
                </c:pt>
                <c:pt idx="255">
                  <c:v>1086.300000000002</c:v>
                </c:pt>
                <c:pt idx="256">
                  <c:v>1090.5600000000022</c:v>
                </c:pt>
                <c:pt idx="257">
                  <c:v>1094.8200000000022</c:v>
                </c:pt>
                <c:pt idx="258">
                  <c:v>1099.0800000000022</c:v>
                </c:pt>
                <c:pt idx="259">
                  <c:v>1103.3400000000022</c:v>
                </c:pt>
                <c:pt idx="260">
                  <c:v>1107.6000000000022</c:v>
                </c:pt>
                <c:pt idx="261">
                  <c:v>1111.8600000000022</c:v>
                </c:pt>
                <c:pt idx="262">
                  <c:v>1116.1200000000022</c:v>
                </c:pt>
                <c:pt idx="263">
                  <c:v>1120.3800000000022</c:v>
                </c:pt>
                <c:pt idx="264">
                  <c:v>1124.6400000000021</c:v>
                </c:pt>
                <c:pt idx="265">
                  <c:v>1128.9000000000021</c:v>
                </c:pt>
                <c:pt idx="266">
                  <c:v>1133.1600000000021</c:v>
                </c:pt>
                <c:pt idx="267">
                  <c:v>1137.4200000000021</c:v>
                </c:pt>
                <c:pt idx="268">
                  <c:v>1141.6800000000021</c:v>
                </c:pt>
                <c:pt idx="269">
                  <c:v>1145.9400000000021</c:v>
                </c:pt>
                <c:pt idx="270">
                  <c:v>1150.2000000000021</c:v>
                </c:pt>
                <c:pt idx="271">
                  <c:v>1154.4600000000021</c:v>
                </c:pt>
                <c:pt idx="272">
                  <c:v>1158.7200000000021</c:v>
                </c:pt>
                <c:pt idx="273">
                  <c:v>1162.9800000000021</c:v>
                </c:pt>
                <c:pt idx="274">
                  <c:v>1167.2400000000021</c:v>
                </c:pt>
                <c:pt idx="275">
                  <c:v>1171.500000000002</c:v>
                </c:pt>
                <c:pt idx="276">
                  <c:v>1175.7600000000023</c:v>
                </c:pt>
                <c:pt idx="277">
                  <c:v>1180.0200000000023</c:v>
                </c:pt>
                <c:pt idx="278">
                  <c:v>1184.2800000000022</c:v>
                </c:pt>
                <c:pt idx="279">
                  <c:v>1188.5400000000022</c:v>
                </c:pt>
                <c:pt idx="280">
                  <c:v>1192.8000000000022</c:v>
                </c:pt>
                <c:pt idx="281">
                  <c:v>1197.060000000002</c:v>
                </c:pt>
                <c:pt idx="282">
                  <c:v>1201.320000000002</c:v>
                </c:pt>
                <c:pt idx="283">
                  <c:v>1205.580000000002</c:v>
                </c:pt>
                <c:pt idx="284">
                  <c:v>1209.840000000002</c:v>
                </c:pt>
                <c:pt idx="285">
                  <c:v>1214.1000000000022</c:v>
                </c:pt>
                <c:pt idx="286">
                  <c:v>1218.3600000000022</c:v>
                </c:pt>
                <c:pt idx="287">
                  <c:v>1222.6200000000022</c:v>
                </c:pt>
                <c:pt idx="288">
                  <c:v>1226.8800000000022</c:v>
                </c:pt>
                <c:pt idx="289">
                  <c:v>1231.1400000000021</c:v>
                </c:pt>
                <c:pt idx="290">
                  <c:v>1235.4000000000021</c:v>
                </c:pt>
                <c:pt idx="291">
                  <c:v>1239.6600000000019</c:v>
                </c:pt>
                <c:pt idx="292">
                  <c:v>1243.9200000000021</c:v>
                </c:pt>
                <c:pt idx="293">
                  <c:v>1248.1800000000019</c:v>
                </c:pt>
                <c:pt idx="294">
                  <c:v>1252.4400000000021</c:v>
                </c:pt>
                <c:pt idx="295">
                  <c:v>1256.7000000000021</c:v>
                </c:pt>
                <c:pt idx="296">
                  <c:v>1260.9600000000023</c:v>
                </c:pt>
                <c:pt idx="297">
                  <c:v>1265.2200000000021</c:v>
                </c:pt>
                <c:pt idx="298">
                  <c:v>1269.4800000000023</c:v>
                </c:pt>
                <c:pt idx="299">
                  <c:v>1273.7400000000021</c:v>
                </c:pt>
                <c:pt idx="300">
                  <c:v>1278.0000000000023</c:v>
                </c:pt>
                <c:pt idx="301">
                  <c:v>1282.260000000002</c:v>
                </c:pt>
                <c:pt idx="302">
                  <c:v>1286.5200000000023</c:v>
                </c:pt>
                <c:pt idx="303">
                  <c:v>1290.780000000002</c:v>
                </c:pt>
                <c:pt idx="304">
                  <c:v>1295.0400000000022</c:v>
                </c:pt>
                <c:pt idx="305">
                  <c:v>1299.3000000000022</c:v>
                </c:pt>
                <c:pt idx="306">
                  <c:v>1303.560000000002</c:v>
                </c:pt>
                <c:pt idx="307">
                  <c:v>1307.8200000000022</c:v>
                </c:pt>
                <c:pt idx="308">
                  <c:v>1312.080000000002</c:v>
                </c:pt>
                <c:pt idx="309">
                  <c:v>1316.3400000000022</c:v>
                </c:pt>
                <c:pt idx="310">
                  <c:v>1320.600000000002</c:v>
                </c:pt>
                <c:pt idx="311">
                  <c:v>1324.8600000000022</c:v>
                </c:pt>
                <c:pt idx="312">
                  <c:v>1329.1200000000019</c:v>
                </c:pt>
                <c:pt idx="313">
                  <c:v>1333.3800000000022</c:v>
                </c:pt>
                <c:pt idx="314">
                  <c:v>1337.6400000000019</c:v>
                </c:pt>
                <c:pt idx="315">
                  <c:v>1341.9000000000021</c:v>
                </c:pt>
                <c:pt idx="316">
                  <c:v>1346.1600000000021</c:v>
                </c:pt>
                <c:pt idx="317">
                  <c:v>1350.4200000000023</c:v>
                </c:pt>
                <c:pt idx="318">
                  <c:v>1354.6800000000021</c:v>
                </c:pt>
                <c:pt idx="319">
                  <c:v>1358.9400000000023</c:v>
                </c:pt>
                <c:pt idx="320">
                  <c:v>1363.2000000000021</c:v>
                </c:pt>
                <c:pt idx="321">
                  <c:v>1367.4600000000023</c:v>
                </c:pt>
                <c:pt idx="322">
                  <c:v>1371.7200000000021</c:v>
                </c:pt>
                <c:pt idx="323">
                  <c:v>1375.9800000000018</c:v>
                </c:pt>
                <c:pt idx="324">
                  <c:v>1380.2400000000021</c:v>
                </c:pt>
                <c:pt idx="325">
                  <c:v>1384.500000000002</c:v>
                </c:pt>
                <c:pt idx="326">
                  <c:v>1388.7600000000023</c:v>
                </c:pt>
                <c:pt idx="327">
                  <c:v>1393.020000000002</c:v>
                </c:pt>
                <c:pt idx="328">
                  <c:v>1397.2800000000022</c:v>
                </c:pt>
                <c:pt idx="329">
                  <c:v>1401.540000000002</c:v>
                </c:pt>
                <c:pt idx="330">
                  <c:v>1405.8000000000022</c:v>
                </c:pt>
                <c:pt idx="331">
                  <c:v>1410.060000000002</c:v>
                </c:pt>
                <c:pt idx="332">
                  <c:v>1414.3200000000022</c:v>
                </c:pt>
                <c:pt idx="333">
                  <c:v>1418.580000000002</c:v>
                </c:pt>
                <c:pt idx="334">
                  <c:v>1422.8400000000022</c:v>
                </c:pt>
                <c:pt idx="335">
                  <c:v>1427.1000000000022</c:v>
                </c:pt>
                <c:pt idx="336">
                  <c:v>1431.3600000000022</c:v>
                </c:pt>
                <c:pt idx="337">
                  <c:v>1435.6200000000022</c:v>
                </c:pt>
                <c:pt idx="338">
                  <c:v>1439.8800000000024</c:v>
                </c:pt>
                <c:pt idx="339">
                  <c:v>1444.1400000000021</c:v>
                </c:pt>
                <c:pt idx="340">
                  <c:v>1448.4000000000019</c:v>
                </c:pt>
                <c:pt idx="341">
                  <c:v>1452.6600000000021</c:v>
                </c:pt>
                <c:pt idx="342">
                  <c:v>1456.9200000000019</c:v>
                </c:pt>
                <c:pt idx="343">
                  <c:v>1461.1800000000021</c:v>
                </c:pt>
                <c:pt idx="344">
                  <c:v>1465.4400000000021</c:v>
                </c:pt>
                <c:pt idx="345">
                  <c:v>1469.7000000000021</c:v>
                </c:pt>
                <c:pt idx="346">
                  <c:v>1473.9600000000021</c:v>
                </c:pt>
                <c:pt idx="347">
                  <c:v>1478.2200000000023</c:v>
                </c:pt>
                <c:pt idx="348">
                  <c:v>1482.4800000000021</c:v>
                </c:pt>
                <c:pt idx="349">
                  <c:v>1486.7400000000023</c:v>
                </c:pt>
                <c:pt idx="350">
                  <c:v>1491.000000000002</c:v>
                </c:pt>
                <c:pt idx="351">
                  <c:v>1495.2600000000023</c:v>
                </c:pt>
                <c:pt idx="352">
                  <c:v>1499.520000000002</c:v>
                </c:pt>
                <c:pt idx="353">
                  <c:v>1503.7800000000022</c:v>
                </c:pt>
                <c:pt idx="354">
                  <c:v>1508.040000000002</c:v>
                </c:pt>
                <c:pt idx="355">
                  <c:v>1512.3000000000022</c:v>
                </c:pt>
                <c:pt idx="356">
                  <c:v>1516.5600000000022</c:v>
                </c:pt>
                <c:pt idx="357">
                  <c:v>1520.820000000002</c:v>
                </c:pt>
                <c:pt idx="358">
                  <c:v>1525.0800000000022</c:v>
                </c:pt>
                <c:pt idx="359">
                  <c:v>1529.340000000002</c:v>
                </c:pt>
                <c:pt idx="360">
                  <c:v>1533.6000000000022</c:v>
                </c:pt>
                <c:pt idx="361">
                  <c:v>1537.8600000000019</c:v>
                </c:pt>
                <c:pt idx="362">
                  <c:v>1542.1200000000022</c:v>
                </c:pt>
                <c:pt idx="363">
                  <c:v>1546.3800000000019</c:v>
                </c:pt>
                <c:pt idx="364">
                  <c:v>1550.6400000000021</c:v>
                </c:pt>
                <c:pt idx="365">
                  <c:v>1554.9000000000021</c:v>
                </c:pt>
                <c:pt idx="366">
                  <c:v>1559.1600000000024</c:v>
                </c:pt>
                <c:pt idx="367">
                  <c:v>1563.4200000000021</c:v>
                </c:pt>
                <c:pt idx="368">
                  <c:v>1567.6800000000042</c:v>
                </c:pt>
                <c:pt idx="369">
                  <c:v>1571.9400000000044</c:v>
                </c:pt>
                <c:pt idx="370">
                  <c:v>1576.2000000000041</c:v>
                </c:pt>
                <c:pt idx="371">
                  <c:v>1580.4600000000044</c:v>
                </c:pt>
                <c:pt idx="372">
                  <c:v>1584.7200000000041</c:v>
                </c:pt>
                <c:pt idx="373">
                  <c:v>1588.9800000000043</c:v>
                </c:pt>
                <c:pt idx="374">
                  <c:v>1593.2400000000041</c:v>
                </c:pt>
                <c:pt idx="375">
                  <c:v>1597.5000000000043</c:v>
                </c:pt>
                <c:pt idx="376">
                  <c:v>1601.7600000000043</c:v>
                </c:pt>
                <c:pt idx="377">
                  <c:v>1606.0200000000043</c:v>
                </c:pt>
                <c:pt idx="378">
                  <c:v>1610.2800000000043</c:v>
                </c:pt>
                <c:pt idx="379">
                  <c:v>1614.5400000000045</c:v>
                </c:pt>
                <c:pt idx="380">
                  <c:v>1618.8000000000043</c:v>
                </c:pt>
                <c:pt idx="381">
                  <c:v>1623.060000000004</c:v>
                </c:pt>
                <c:pt idx="382">
                  <c:v>1627.3200000000043</c:v>
                </c:pt>
                <c:pt idx="383">
                  <c:v>1631.580000000004</c:v>
                </c:pt>
                <c:pt idx="384">
                  <c:v>1635.8400000000042</c:v>
                </c:pt>
                <c:pt idx="385">
                  <c:v>1640.1000000000042</c:v>
                </c:pt>
                <c:pt idx="386">
                  <c:v>1644.3600000000042</c:v>
                </c:pt>
                <c:pt idx="387">
                  <c:v>1648.6200000000042</c:v>
                </c:pt>
                <c:pt idx="388">
                  <c:v>1652.8800000000044</c:v>
                </c:pt>
                <c:pt idx="389">
                  <c:v>1657.1400000000042</c:v>
                </c:pt>
                <c:pt idx="390">
                  <c:v>1661.4000000000044</c:v>
                </c:pt>
                <c:pt idx="391">
                  <c:v>1665.6600000000042</c:v>
                </c:pt>
                <c:pt idx="392">
                  <c:v>1669.9200000000044</c:v>
                </c:pt>
                <c:pt idx="393">
                  <c:v>1674.1800000000042</c:v>
                </c:pt>
                <c:pt idx="394">
                  <c:v>1678.4400000000044</c:v>
                </c:pt>
                <c:pt idx="395">
                  <c:v>1682.7000000000041</c:v>
                </c:pt>
                <c:pt idx="396">
                  <c:v>1686.9600000000044</c:v>
                </c:pt>
                <c:pt idx="397">
                  <c:v>1691.2200000000043</c:v>
                </c:pt>
                <c:pt idx="398">
                  <c:v>1695.4800000000041</c:v>
                </c:pt>
                <c:pt idx="399">
                  <c:v>1699.7400000000043</c:v>
                </c:pt>
                <c:pt idx="400">
                  <c:v>1704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C3-401F-BCA5-25BF5A8F08AE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材性处理!$D$2:$D$1165</c:f>
              <c:numCache>
                <c:formatCode>General</c:formatCode>
                <c:ptCount val="1164"/>
                <c:pt idx="0">
                  <c:v>0</c:v>
                </c:pt>
                <c:pt idx="1">
                  <c:v>-2.3000000000000001E-4</c:v>
                </c:pt>
                <c:pt idx="2">
                  <c:v>-4.0000000000000003E-5</c:v>
                </c:pt>
                <c:pt idx="3">
                  <c:v>-8.0000000000000007E-5</c:v>
                </c:pt>
                <c:pt idx="4">
                  <c:v>-1.8999999999999998E-4</c:v>
                </c:pt>
                <c:pt idx="5">
                  <c:v>-1.2E-4</c:v>
                </c:pt>
                <c:pt idx="6">
                  <c:v>1.4999999999999999E-4</c:v>
                </c:pt>
                <c:pt idx="7">
                  <c:v>-1.8999999999999998E-4</c:v>
                </c:pt>
                <c:pt idx="8">
                  <c:v>8.0000000000000007E-5</c:v>
                </c:pt>
                <c:pt idx="9">
                  <c:v>1.2E-4</c:v>
                </c:pt>
                <c:pt idx="10">
                  <c:v>2.7E-4</c:v>
                </c:pt>
                <c:pt idx="11">
                  <c:v>1.4999999999999999E-4</c:v>
                </c:pt>
                <c:pt idx="12">
                  <c:v>3.5000000000000005E-4</c:v>
                </c:pt>
                <c:pt idx="13">
                  <c:v>3.5000000000000005E-4</c:v>
                </c:pt>
                <c:pt idx="14">
                  <c:v>3.1E-4</c:v>
                </c:pt>
                <c:pt idx="15">
                  <c:v>4.2000000000000002E-4</c:v>
                </c:pt>
                <c:pt idx="16">
                  <c:v>3.8999999999999999E-4</c:v>
                </c:pt>
                <c:pt idx="17">
                  <c:v>5.8E-4</c:v>
                </c:pt>
                <c:pt idx="18">
                  <c:v>4.6000000000000001E-4</c:v>
                </c:pt>
                <c:pt idx="19">
                  <c:v>4.6000000000000001E-4</c:v>
                </c:pt>
                <c:pt idx="20">
                  <c:v>4.2000000000000002E-4</c:v>
                </c:pt>
                <c:pt idx="21">
                  <c:v>4.6000000000000001E-4</c:v>
                </c:pt>
                <c:pt idx="22">
                  <c:v>5.0000000000000001E-4</c:v>
                </c:pt>
                <c:pt idx="23">
                  <c:v>5.4000000000000001E-4</c:v>
                </c:pt>
                <c:pt idx="24">
                  <c:v>5.8E-4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5.8E-4</c:v>
                </c:pt>
                <c:pt idx="29">
                  <c:v>6.6E-4</c:v>
                </c:pt>
                <c:pt idx="30">
                  <c:v>5.0000000000000001E-4</c:v>
                </c:pt>
                <c:pt idx="31">
                  <c:v>5.4000000000000001E-4</c:v>
                </c:pt>
                <c:pt idx="32">
                  <c:v>6.2E-4</c:v>
                </c:pt>
                <c:pt idx="33">
                  <c:v>5.0000000000000001E-4</c:v>
                </c:pt>
                <c:pt idx="34">
                  <c:v>5.8E-4</c:v>
                </c:pt>
                <c:pt idx="35">
                  <c:v>5.8E-4</c:v>
                </c:pt>
                <c:pt idx="36">
                  <c:v>5.4000000000000001E-4</c:v>
                </c:pt>
                <c:pt idx="37">
                  <c:v>5.0000000000000001E-4</c:v>
                </c:pt>
                <c:pt idx="38">
                  <c:v>5.4000000000000001E-4</c:v>
                </c:pt>
                <c:pt idx="39">
                  <c:v>4.6000000000000001E-4</c:v>
                </c:pt>
                <c:pt idx="40">
                  <c:v>5.4000000000000001E-4</c:v>
                </c:pt>
                <c:pt idx="41">
                  <c:v>6.6E-4</c:v>
                </c:pt>
                <c:pt idx="42">
                  <c:v>6.2E-4</c:v>
                </c:pt>
                <c:pt idx="43">
                  <c:v>6.9000000000000008E-4</c:v>
                </c:pt>
                <c:pt idx="44">
                  <c:v>5.0000000000000001E-4</c:v>
                </c:pt>
                <c:pt idx="45">
                  <c:v>6.6E-4</c:v>
                </c:pt>
                <c:pt idx="46">
                  <c:v>8.5000000000000006E-4</c:v>
                </c:pt>
                <c:pt idx="47">
                  <c:v>6.6E-4</c:v>
                </c:pt>
                <c:pt idx="48">
                  <c:v>6.2E-4</c:v>
                </c:pt>
                <c:pt idx="49">
                  <c:v>6.9000000000000008E-4</c:v>
                </c:pt>
                <c:pt idx="50">
                  <c:v>6.6E-4</c:v>
                </c:pt>
                <c:pt idx="51">
                  <c:v>5.4000000000000001E-4</c:v>
                </c:pt>
                <c:pt idx="52">
                  <c:v>6.6E-4</c:v>
                </c:pt>
                <c:pt idx="53">
                  <c:v>7.6999999999999996E-4</c:v>
                </c:pt>
                <c:pt idx="54">
                  <c:v>1.1200000000000001E-3</c:v>
                </c:pt>
                <c:pt idx="55">
                  <c:v>6.9000000000000008E-4</c:v>
                </c:pt>
                <c:pt idx="56">
                  <c:v>6.9000000000000008E-4</c:v>
                </c:pt>
                <c:pt idx="57">
                  <c:v>7.2999999999999996E-4</c:v>
                </c:pt>
                <c:pt idx="58">
                  <c:v>9.2999999999999995E-4</c:v>
                </c:pt>
                <c:pt idx="59">
                  <c:v>1.2700000000000001E-3</c:v>
                </c:pt>
                <c:pt idx="60">
                  <c:v>1.31E-3</c:v>
                </c:pt>
                <c:pt idx="61">
                  <c:v>8.5000000000000006E-4</c:v>
                </c:pt>
                <c:pt idx="62">
                  <c:v>9.6000000000000002E-4</c:v>
                </c:pt>
                <c:pt idx="63">
                  <c:v>1.3900000000000002E-3</c:v>
                </c:pt>
                <c:pt idx="64">
                  <c:v>1E-3</c:v>
                </c:pt>
                <c:pt idx="65">
                  <c:v>1.1999999999999999E-3</c:v>
                </c:pt>
                <c:pt idx="66">
                  <c:v>1.9300000000000001E-3</c:v>
                </c:pt>
                <c:pt idx="67">
                  <c:v>1.1200000000000001E-3</c:v>
                </c:pt>
                <c:pt idx="68">
                  <c:v>2.0799999999999998E-3</c:v>
                </c:pt>
                <c:pt idx="69">
                  <c:v>1.16E-3</c:v>
                </c:pt>
                <c:pt idx="70">
                  <c:v>1.2700000000000001E-3</c:v>
                </c:pt>
                <c:pt idx="71">
                  <c:v>1.23E-3</c:v>
                </c:pt>
                <c:pt idx="72">
                  <c:v>2.0799999999999998E-3</c:v>
                </c:pt>
                <c:pt idx="73">
                  <c:v>1.31E-3</c:v>
                </c:pt>
                <c:pt idx="74">
                  <c:v>1.31E-3</c:v>
                </c:pt>
                <c:pt idx="75">
                  <c:v>2.7800000000000004E-3</c:v>
                </c:pt>
                <c:pt idx="76">
                  <c:v>1.5399999999999999E-3</c:v>
                </c:pt>
                <c:pt idx="77">
                  <c:v>1.6200000000000001E-3</c:v>
                </c:pt>
                <c:pt idx="78">
                  <c:v>1.6200000000000001E-3</c:v>
                </c:pt>
                <c:pt idx="79">
                  <c:v>2.8899999999999998E-3</c:v>
                </c:pt>
                <c:pt idx="80">
                  <c:v>1.7399999999999998E-3</c:v>
                </c:pt>
                <c:pt idx="81">
                  <c:v>1.81E-3</c:v>
                </c:pt>
                <c:pt idx="82">
                  <c:v>1.9300000000000001E-3</c:v>
                </c:pt>
                <c:pt idx="83">
                  <c:v>1.9300000000000001E-3</c:v>
                </c:pt>
                <c:pt idx="84">
                  <c:v>2.0499999999999997E-3</c:v>
                </c:pt>
                <c:pt idx="85">
                  <c:v>2.1199999999999999E-3</c:v>
                </c:pt>
                <c:pt idx="86">
                  <c:v>2.0499999999999997E-3</c:v>
                </c:pt>
                <c:pt idx="87">
                  <c:v>2.0499999999999997E-3</c:v>
                </c:pt>
                <c:pt idx="88">
                  <c:v>2.16E-3</c:v>
                </c:pt>
                <c:pt idx="89">
                  <c:v>4.28E-3</c:v>
                </c:pt>
                <c:pt idx="90">
                  <c:v>2.4299999999999999E-3</c:v>
                </c:pt>
                <c:pt idx="91">
                  <c:v>2.7800000000000004E-3</c:v>
                </c:pt>
                <c:pt idx="92">
                  <c:v>3.63E-3</c:v>
                </c:pt>
                <c:pt idx="93">
                  <c:v>4.5199999999999997E-3</c:v>
                </c:pt>
                <c:pt idx="94">
                  <c:v>2.7400000000000002E-3</c:v>
                </c:pt>
                <c:pt idx="95">
                  <c:v>2.5500000000000002E-3</c:v>
                </c:pt>
                <c:pt idx="96">
                  <c:v>2.7800000000000004E-3</c:v>
                </c:pt>
                <c:pt idx="97">
                  <c:v>2.9299999999999999E-3</c:v>
                </c:pt>
                <c:pt idx="98">
                  <c:v>2.9299999999999999E-3</c:v>
                </c:pt>
                <c:pt idx="99">
                  <c:v>4.5900000000000003E-3</c:v>
                </c:pt>
                <c:pt idx="100">
                  <c:v>3.0899999999999999E-3</c:v>
                </c:pt>
                <c:pt idx="101">
                  <c:v>3.13E-3</c:v>
                </c:pt>
                <c:pt idx="102">
                  <c:v>4.8199999999999996E-3</c:v>
                </c:pt>
                <c:pt idx="103">
                  <c:v>3.32E-3</c:v>
                </c:pt>
                <c:pt idx="104">
                  <c:v>3.32E-3</c:v>
                </c:pt>
                <c:pt idx="105">
                  <c:v>3.4300000000000003E-3</c:v>
                </c:pt>
                <c:pt idx="106">
                  <c:v>3.5099999999999997E-3</c:v>
                </c:pt>
                <c:pt idx="107">
                  <c:v>6.4099999999999999E-3</c:v>
                </c:pt>
                <c:pt idx="108">
                  <c:v>3.63E-3</c:v>
                </c:pt>
                <c:pt idx="109">
                  <c:v>6.5200000000000006E-3</c:v>
                </c:pt>
                <c:pt idx="110">
                  <c:v>5.7099999999999998E-3</c:v>
                </c:pt>
                <c:pt idx="111">
                  <c:v>3.82E-3</c:v>
                </c:pt>
                <c:pt idx="112">
                  <c:v>6.0599999999999994E-3</c:v>
                </c:pt>
                <c:pt idx="113">
                  <c:v>4.28E-3</c:v>
                </c:pt>
                <c:pt idx="114">
                  <c:v>6.0599999999999994E-3</c:v>
                </c:pt>
                <c:pt idx="115">
                  <c:v>5.0200000000000002E-3</c:v>
                </c:pt>
                <c:pt idx="116">
                  <c:v>4.6300000000000004E-3</c:v>
                </c:pt>
                <c:pt idx="117">
                  <c:v>4.6300000000000004E-3</c:v>
                </c:pt>
                <c:pt idx="118">
                  <c:v>4.6700000000000005E-3</c:v>
                </c:pt>
                <c:pt idx="119">
                  <c:v>4.6700000000000005E-3</c:v>
                </c:pt>
                <c:pt idx="120">
                  <c:v>4.7099999999999998E-3</c:v>
                </c:pt>
                <c:pt idx="121">
                  <c:v>4.7099999999999998E-3</c:v>
                </c:pt>
                <c:pt idx="122">
                  <c:v>4.6700000000000005E-3</c:v>
                </c:pt>
                <c:pt idx="123">
                  <c:v>4.6700000000000005E-3</c:v>
                </c:pt>
                <c:pt idx="124">
                  <c:v>4.7099999999999998E-3</c:v>
                </c:pt>
                <c:pt idx="125">
                  <c:v>4.79E-3</c:v>
                </c:pt>
                <c:pt idx="126">
                  <c:v>7.3699999999999998E-3</c:v>
                </c:pt>
                <c:pt idx="127">
                  <c:v>5.5200000000000006E-3</c:v>
                </c:pt>
                <c:pt idx="128">
                  <c:v>5.5200000000000006E-3</c:v>
                </c:pt>
                <c:pt idx="129">
                  <c:v>7.8700000000000003E-3</c:v>
                </c:pt>
                <c:pt idx="130">
                  <c:v>5.9800000000000001E-3</c:v>
                </c:pt>
                <c:pt idx="131">
                  <c:v>6.0599999999999994E-3</c:v>
                </c:pt>
                <c:pt idx="132">
                  <c:v>6.0599999999999994E-3</c:v>
                </c:pt>
                <c:pt idx="133">
                  <c:v>6.0200000000000002E-3</c:v>
                </c:pt>
                <c:pt idx="134">
                  <c:v>6.1700000000000001E-3</c:v>
                </c:pt>
                <c:pt idx="135">
                  <c:v>8.4899999999999993E-3</c:v>
                </c:pt>
                <c:pt idx="136">
                  <c:v>7.4900000000000001E-3</c:v>
                </c:pt>
                <c:pt idx="137">
                  <c:v>7.2199999999999999E-3</c:v>
                </c:pt>
                <c:pt idx="138">
                  <c:v>9.4199999999999996E-3</c:v>
                </c:pt>
                <c:pt idx="139">
                  <c:v>8.26E-3</c:v>
                </c:pt>
                <c:pt idx="140">
                  <c:v>1.15E-2</c:v>
                </c:pt>
                <c:pt idx="141">
                  <c:v>8.7600000000000004E-3</c:v>
                </c:pt>
                <c:pt idx="142">
                  <c:v>8.9899999999999997E-3</c:v>
                </c:pt>
                <c:pt idx="143">
                  <c:v>1.123E-2</c:v>
                </c:pt>
                <c:pt idx="144">
                  <c:v>1.2310000000000001E-2</c:v>
                </c:pt>
                <c:pt idx="145">
                  <c:v>1.027E-2</c:v>
                </c:pt>
                <c:pt idx="146">
                  <c:v>1.115E-2</c:v>
                </c:pt>
                <c:pt idx="147">
                  <c:v>1.123E-2</c:v>
                </c:pt>
                <c:pt idx="148">
                  <c:v>1.1690000000000001E-2</c:v>
                </c:pt>
                <c:pt idx="149">
                  <c:v>1.316E-2</c:v>
                </c:pt>
                <c:pt idx="150">
                  <c:v>1.2769999999999998E-2</c:v>
                </c:pt>
                <c:pt idx="151">
                  <c:v>1.312E-2</c:v>
                </c:pt>
                <c:pt idx="152">
                  <c:v>1.3469999999999999E-2</c:v>
                </c:pt>
                <c:pt idx="153">
                  <c:v>1.4239999999999999E-2</c:v>
                </c:pt>
                <c:pt idx="154">
                  <c:v>1.686E-2</c:v>
                </c:pt>
                <c:pt idx="155">
                  <c:v>1.4590000000000001E-2</c:v>
                </c:pt>
                <c:pt idx="156">
                  <c:v>1.567E-2</c:v>
                </c:pt>
                <c:pt idx="157">
                  <c:v>1.5939999999999999E-2</c:v>
                </c:pt>
                <c:pt idx="158">
                  <c:v>1.686E-2</c:v>
                </c:pt>
                <c:pt idx="159">
                  <c:v>1.6899999999999998E-2</c:v>
                </c:pt>
                <c:pt idx="160">
                  <c:v>1.737E-2</c:v>
                </c:pt>
                <c:pt idx="161">
                  <c:v>1.968E-2</c:v>
                </c:pt>
                <c:pt idx="162">
                  <c:v>1.9030000000000002E-2</c:v>
                </c:pt>
                <c:pt idx="163">
                  <c:v>1.891E-2</c:v>
                </c:pt>
                <c:pt idx="164">
                  <c:v>1.9450000000000002E-2</c:v>
                </c:pt>
                <c:pt idx="165">
                  <c:v>1.9910000000000001E-2</c:v>
                </c:pt>
                <c:pt idx="166">
                  <c:v>2.1729999999999999E-2</c:v>
                </c:pt>
                <c:pt idx="167">
                  <c:v>2.3039999999999998E-2</c:v>
                </c:pt>
                <c:pt idx="168">
                  <c:v>2.138E-2</c:v>
                </c:pt>
                <c:pt idx="169">
                  <c:v>2.1920000000000002E-2</c:v>
                </c:pt>
                <c:pt idx="170">
                  <c:v>2.2069999999999999E-2</c:v>
                </c:pt>
                <c:pt idx="171">
                  <c:v>2.265E-2</c:v>
                </c:pt>
                <c:pt idx="172">
                  <c:v>2.3119999999999998E-2</c:v>
                </c:pt>
                <c:pt idx="173">
                  <c:v>2.3540000000000002E-2</c:v>
                </c:pt>
                <c:pt idx="174">
                  <c:v>2.5160000000000002E-2</c:v>
                </c:pt>
                <c:pt idx="175">
                  <c:v>2.4580000000000001E-2</c:v>
                </c:pt>
                <c:pt idx="176">
                  <c:v>2.5049999999999999E-2</c:v>
                </c:pt>
                <c:pt idx="177">
                  <c:v>2.5430000000000001E-2</c:v>
                </c:pt>
                <c:pt idx="178">
                  <c:v>2.605E-2</c:v>
                </c:pt>
                <c:pt idx="179">
                  <c:v>2.64E-2</c:v>
                </c:pt>
                <c:pt idx="180">
                  <c:v>2.674E-2</c:v>
                </c:pt>
                <c:pt idx="181">
                  <c:v>2.7400000000000001E-2</c:v>
                </c:pt>
                <c:pt idx="182">
                  <c:v>2.794E-2</c:v>
                </c:pt>
                <c:pt idx="183">
                  <c:v>2.8250000000000001E-2</c:v>
                </c:pt>
                <c:pt idx="184">
                  <c:v>2.887E-2</c:v>
                </c:pt>
                <c:pt idx="185">
                  <c:v>2.9559999999999999E-2</c:v>
                </c:pt>
                <c:pt idx="186">
                  <c:v>2.9870000000000001E-2</c:v>
                </c:pt>
                <c:pt idx="187">
                  <c:v>3.057E-2</c:v>
                </c:pt>
                <c:pt idx="188">
                  <c:v>3.2570000000000002E-2</c:v>
                </c:pt>
                <c:pt idx="189">
                  <c:v>3.2029999999999996E-2</c:v>
                </c:pt>
                <c:pt idx="190">
                  <c:v>3.1570000000000001E-2</c:v>
                </c:pt>
                <c:pt idx="191">
                  <c:v>3.3340000000000002E-2</c:v>
                </c:pt>
                <c:pt idx="192">
                  <c:v>3.2730000000000002E-2</c:v>
                </c:pt>
                <c:pt idx="193">
                  <c:v>3.5889999999999998E-2</c:v>
                </c:pt>
                <c:pt idx="194">
                  <c:v>3.3460000000000004E-2</c:v>
                </c:pt>
                <c:pt idx="195">
                  <c:v>3.5619999999999999E-2</c:v>
                </c:pt>
                <c:pt idx="196">
                  <c:v>3.4769999999999995E-2</c:v>
                </c:pt>
                <c:pt idx="197">
                  <c:v>3.5119999999999998E-2</c:v>
                </c:pt>
                <c:pt idx="198">
                  <c:v>3.5230000000000004E-2</c:v>
                </c:pt>
                <c:pt idx="199">
                  <c:v>3.7699999999999997E-2</c:v>
                </c:pt>
                <c:pt idx="200">
                  <c:v>3.6549999999999999E-2</c:v>
                </c:pt>
                <c:pt idx="201">
                  <c:v>3.6859999999999997E-2</c:v>
                </c:pt>
                <c:pt idx="202">
                  <c:v>3.755E-2</c:v>
                </c:pt>
                <c:pt idx="203">
                  <c:v>3.8359999999999998E-2</c:v>
                </c:pt>
                <c:pt idx="204">
                  <c:v>3.848E-2</c:v>
                </c:pt>
                <c:pt idx="205">
                  <c:v>3.9129999999999998E-2</c:v>
                </c:pt>
                <c:pt idx="206">
                  <c:v>3.9359999999999999E-2</c:v>
                </c:pt>
                <c:pt idx="207">
                  <c:v>4.2180000000000002E-2</c:v>
                </c:pt>
                <c:pt idx="208">
                  <c:v>4.0369999999999996E-2</c:v>
                </c:pt>
                <c:pt idx="209">
                  <c:v>4.3029999999999999E-2</c:v>
                </c:pt>
                <c:pt idx="210">
                  <c:v>4.3609999999999996E-2</c:v>
                </c:pt>
                <c:pt idx="211">
                  <c:v>4.1829999999999999E-2</c:v>
                </c:pt>
                <c:pt idx="212">
                  <c:v>4.2839999999999996E-2</c:v>
                </c:pt>
                <c:pt idx="213">
                  <c:v>4.2950000000000002E-2</c:v>
                </c:pt>
                <c:pt idx="214">
                  <c:v>4.2910000000000004E-2</c:v>
                </c:pt>
                <c:pt idx="215">
                  <c:v>4.5540000000000004E-2</c:v>
                </c:pt>
                <c:pt idx="216">
                  <c:v>4.3650000000000001E-2</c:v>
                </c:pt>
                <c:pt idx="217">
                  <c:v>4.6429999999999999E-2</c:v>
                </c:pt>
                <c:pt idx="218">
                  <c:v>4.5190000000000001E-2</c:v>
                </c:pt>
                <c:pt idx="219">
                  <c:v>4.6429999999999999E-2</c:v>
                </c:pt>
                <c:pt idx="220">
                  <c:v>4.6429999999999999E-2</c:v>
                </c:pt>
                <c:pt idx="221">
                  <c:v>4.5810000000000003E-2</c:v>
                </c:pt>
                <c:pt idx="222">
                  <c:v>4.6039999999999998E-2</c:v>
                </c:pt>
                <c:pt idx="223">
                  <c:v>4.8120000000000003E-2</c:v>
                </c:pt>
                <c:pt idx="224">
                  <c:v>4.5919999999999996E-2</c:v>
                </c:pt>
                <c:pt idx="225">
                  <c:v>4.6929999999999999E-2</c:v>
                </c:pt>
                <c:pt idx="226">
                  <c:v>4.6500000000000007E-2</c:v>
                </c:pt>
                <c:pt idx="227">
                  <c:v>4.6740000000000004E-2</c:v>
                </c:pt>
                <c:pt idx="228">
                  <c:v>4.9400000000000006E-2</c:v>
                </c:pt>
                <c:pt idx="229">
                  <c:v>4.9320000000000003E-2</c:v>
                </c:pt>
                <c:pt idx="230">
                  <c:v>4.7739999999999998E-2</c:v>
                </c:pt>
                <c:pt idx="231">
                  <c:v>5.0250000000000003E-2</c:v>
                </c:pt>
                <c:pt idx="232">
                  <c:v>4.8320000000000002E-2</c:v>
                </c:pt>
                <c:pt idx="233">
                  <c:v>4.8860000000000001E-2</c:v>
                </c:pt>
                <c:pt idx="234">
                  <c:v>4.9169999999999998E-2</c:v>
                </c:pt>
                <c:pt idx="235">
                  <c:v>5.2329999999999995E-2</c:v>
                </c:pt>
                <c:pt idx="236">
                  <c:v>5.0170000000000006E-2</c:v>
                </c:pt>
                <c:pt idx="237">
                  <c:v>5.0519999999999995E-2</c:v>
                </c:pt>
                <c:pt idx="238">
                  <c:v>5.083E-2</c:v>
                </c:pt>
                <c:pt idx="239">
                  <c:v>5.1369999999999999E-2</c:v>
                </c:pt>
                <c:pt idx="240">
                  <c:v>5.21E-2</c:v>
                </c:pt>
                <c:pt idx="241">
                  <c:v>5.1869999999999999E-2</c:v>
                </c:pt>
                <c:pt idx="242">
                  <c:v>5.2720000000000003E-2</c:v>
                </c:pt>
                <c:pt idx="243">
                  <c:v>5.5300000000000002E-2</c:v>
                </c:pt>
                <c:pt idx="244">
                  <c:v>5.3409999999999999E-2</c:v>
                </c:pt>
                <c:pt idx="245">
                  <c:v>5.3869999999999994E-2</c:v>
                </c:pt>
                <c:pt idx="246">
                  <c:v>5.561E-2</c:v>
                </c:pt>
                <c:pt idx="247">
                  <c:v>5.5730000000000002E-2</c:v>
                </c:pt>
                <c:pt idx="248">
                  <c:v>5.5149999999999998E-2</c:v>
                </c:pt>
                <c:pt idx="249">
                  <c:v>5.6420000000000005E-2</c:v>
                </c:pt>
                <c:pt idx="250">
                  <c:v>5.604E-2</c:v>
                </c:pt>
                <c:pt idx="251">
                  <c:v>5.901E-2</c:v>
                </c:pt>
                <c:pt idx="252">
                  <c:v>5.6809999999999999E-2</c:v>
                </c:pt>
                <c:pt idx="253">
                  <c:v>5.7389999999999997E-2</c:v>
                </c:pt>
                <c:pt idx="254">
                  <c:v>5.8349999999999999E-2</c:v>
                </c:pt>
                <c:pt idx="255">
                  <c:v>5.8159999999999996E-2</c:v>
                </c:pt>
                <c:pt idx="256">
                  <c:v>5.8540000000000002E-2</c:v>
                </c:pt>
                <c:pt idx="257">
                  <c:v>5.8579999999999993E-2</c:v>
                </c:pt>
                <c:pt idx="258">
                  <c:v>5.9470000000000002E-2</c:v>
                </c:pt>
                <c:pt idx="259">
                  <c:v>5.9859999999999997E-2</c:v>
                </c:pt>
                <c:pt idx="260">
                  <c:v>6.1249999999999999E-2</c:v>
                </c:pt>
                <c:pt idx="261">
                  <c:v>6.1669999999999996E-2</c:v>
                </c:pt>
                <c:pt idx="262">
                  <c:v>6.1210000000000007E-2</c:v>
                </c:pt>
                <c:pt idx="263">
                  <c:v>6.1589999999999999E-2</c:v>
                </c:pt>
                <c:pt idx="264">
                  <c:v>6.2089999999999999E-2</c:v>
                </c:pt>
                <c:pt idx="265">
                  <c:v>6.2710000000000002E-2</c:v>
                </c:pt>
                <c:pt idx="266">
                  <c:v>6.4140000000000003E-2</c:v>
                </c:pt>
                <c:pt idx="267">
                  <c:v>6.3449999999999993E-2</c:v>
                </c:pt>
                <c:pt idx="268">
                  <c:v>6.3949999999999993E-2</c:v>
                </c:pt>
                <c:pt idx="269">
                  <c:v>6.6460000000000005E-2</c:v>
                </c:pt>
                <c:pt idx="270">
                  <c:v>6.5919999999999992E-2</c:v>
                </c:pt>
                <c:pt idx="271">
                  <c:v>6.5259999999999999E-2</c:v>
                </c:pt>
                <c:pt idx="272">
                  <c:v>6.5839999999999996E-2</c:v>
                </c:pt>
                <c:pt idx="273">
                  <c:v>6.6110000000000002E-2</c:v>
                </c:pt>
                <c:pt idx="274">
                  <c:v>6.7879999999999996E-2</c:v>
                </c:pt>
                <c:pt idx="275">
                  <c:v>6.7070000000000005E-2</c:v>
                </c:pt>
                <c:pt idx="276">
                  <c:v>6.7110000000000003E-2</c:v>
                </c:pt>
                <c:pt idx="277">
                  <c:v>6.7769999999999997E-2</c:v>
                </c:pt>
                <c:pt idx="278">
                  <c:v>6.8499999999999991E-2</c:v>
                </c:pt>
                <c:pt idx="279">
                  <c:v>6.8229999999999999E-2</c:v>
                </c:pt>
                <c:pt idx="280">
                  <c:v>6.9159999999999999E-2</c:v>
                </c:pt>
                <c:pt idx="281">
                  <c:v>7.2009999999999991E-2</c:v>
                </c:pt>
                <c:pt idx="282">
                  <c:v>7.0239999999999997E-2</c:v>
                </c:pt>
                <c:pt idx="283">
                  <c:v>7.3169999999999999E-2</c:v>
                </c:pt>
                <c:pt idx="284">
                  <c:v>7.2169999999999998E-2</c:v>
                </c:pt>
                <c:pt idx="285">
                  <c:v>7.2510000000000005E-2</c:v>
                </c:pt>
                <c:pt idx="286">
                  <c:v>7.2090000000000001E-2</c:v>
                </c:pt>
                <c:pt idx="287">
                  <c:v>7.2590000000000002E-2</c:v>
                </c:pt>
                <c:pt idx="288">
                  <c:v>7.3130000000000001E-2</c:v>
                </c:pt>
                <c:pt idx="289">
                  <c:v>7.3209999999999997E-2</c:v>
                </c:pt>
                <c:pt idx="290">
                  <c:v>7.5490000000000002E-2</c:v>
                </c:pt>
                <c:pt idx="291">
                  <c:v>7.6299999999999993E-2</c:v>
                </c:pt>
                <c:pt idx="292">
                  <c:v>7.490999999999999E-2</c:v>
                </c:pt>
                <c:pt idx="293">
                  <c:v>7.7420000000000003E-2</c:v>
                </c:pt>
                <c:pt idx="294">
                  <c:v>7.6060000000000003E-2</c:v>
                </c:pt>
                <c:pt idx="295">
                  <c:v>7.6369999999999993E-2</c:v>
                </c:pt>
                <c:pt idx="296">
                  <c:v>7.7109999999999998E-2</c:v>
                </c:pt>
                <c:pt idx="297">
                  <c:v>7.8960000000000002E-2</c:v>
                </c:pt>
                <c:pt idx="298">
                  <c:v>7.7990000000000004E-2</c:v>
                </c:pt>
                <c:pt idx="299">
                  <c:v>7.8189999999999996E-2</c:v>
                </c:pt>
                <c:pt idx="300">
                  <c:v>7.8810000000000005E-2</c:v>
                </c:pt>
                <c:pt idx="301">
                  <c:v>8.0229999999999996E-2</c:v>
                </c:pt>
                <c:pt idx="302">
                  <c:v>0.08</c:v>
                </c:pt>
                <c:pt idx="303">
                  <c:v>8.0269999999999994E-2</c:v>
                </c:pt>
                <c:pt idx="304">
                  <c:v>8.1199999999999994E-2</c:v>
                </c:pt>
                <c:pt idx="305">
                  <c:v>8.1270000000000009E-2</c:v>
                </c:pt>
                <c:pt idx="306">
                  <c:v>8.1850000000000006E-2</c:v>
                </c:pt>
                <c:pt idx="307">
                  <c:v>8.2240000000000008E-2</c:v>
                </c:pt>
                <c:pt idx="308">
                  <c:v>8.4010000000000001E-2</c:v>
                </c:pt>
                <c:pt idx="309">
                  <c:v>8.3320000000000005E-2</c:v>
                </c:pt>
                <c:pt idx="310">
                  <c:v>8.3780000000000007E-2</c:v>
                </c:pt>
                <c:pt idx="311">
                  <c:v>8.4290000000000004E-2</c:v>
                </c:pt>
                <c:pt idx="312">
                  <c:v>8.4940000000000002E-2</c:v>
                </c:pt>
                <c:pt idx="313">
                  <c:v>8.6059999999999998E-2</c:v>
                </c:pt>
                <c:pt idx="314">
                  <c:v>8.5909999999999986E-2</c:v>
                </c:pt>
                <c:pt idx="315">
                  <c:v>8.6560000000000012E-2</c:v>
                </c:pt>
                <c:pt idx="316">
                  <c:v>8.6869999999999989E-2</c:v>
                </c:pt>
                <c:pt idx="317">
                  <c:v>8.7059999999999998E-2</c:v>
                </c:pt>
                <c:pt idx="318">
                  <c:v>8.7720000000000006E-2</c:v>
                </c:pt>
                <c:pt idx="319">
                  <c:v>8.7870000000000004E-2</c:v>
                </c:pt>
                <c:pt idx="320">
                  <c:v>8.8759999999999992E-2</c:v>
                </c:pt>
                <c:pt idx="321">
                  <c:v>8.9260000000000006E-2</c:v>
                </c:pt>
                <c:pt idx="322">
                  <c:v>9.1150000000000009E-2</c:v>
                </c:pt>
                <c:pt idx="323">
                  <c:v>8.9880000000000002E-2</c:v>
                </c:pt>
                <c:pt idx="324">
                  <c:v>9.042E-2</c:v>
                </c:pt>
                <c:pt idx="325">
                  <c:v>9.1270000000000004E-2</c:v>
                </c:pt>
                <c:pt idx="326">
                  <c:v>9.3820000000000001E-2</c:v>
                </c:pt>
                <c:pt idx="327">
                  <c:v>9.2780000000000001E-2</c:v>
                </c:pt>
                <c:pt idx="328">
                  <c:v>9.4979999999999995E-2</c:v>
                </c:pt>
                <c:pt idx="329">
                  <c:v>9.2429999999999998E-2</c:v>
                </c:pt>
                <c:pt idx="330">
                  <c:v>9.3930000000000013E-2</c:v>
                </c:pt>
                <c:pt idx="331">
                  <c:v>9.4469999999999998E-2</c:v>
                </c:pt>
                <c:pt idx="332">
                  <c:v>9.4780000000000003E-2</c:v>
                </c:pt>
                <c:pt idx="333">
                  <c:v>9.5479999999999995E-2</c:v>
                </c:pt>
                <c:pt idx="334">
                  <c:v>9.598000000000001E-2</c:v>
                </c:pt>
                <c:pt idx="335">
                  <c:v>9.6479999999999996E-2</c:v>
                </c:pt>
                <c:pt idx="336">
                  <c:v>9.8760000000000001E-2</c:v>
                </c:pt>
                <c:pt idx="337">
                  <c:v>9.7180000000000002E-2</c:v>
                </c:pt>
                <c:pt idx="338">
                  <c:v>0.10010999999999999</c:v>
                </c:pt>
                <c:pt idx="339">
                  <c:v>9.8529999999999993E-2</c:v>
                </c:pt>
                <c:pt idx="340">
                  <c:v>9.887E-2</c:v>
                </c:pt>
                <c:pt idx="341">
                  <c:v>9.9449999999999997E-2</c:v>
                </c:pt>
                <c:pt idx="342">
                  <c:v>0.10227</c:v>
                </c:pt>
                <c:pt idx="343">
                  <c:v>0.10049</c:v>
                </c:pt>
                <c:pt idx="344">
                  <c:v>0.10092000000000001</c:v>
                </c:pt>
                <c:pt idx="345">
                  <c:v>0.10150000000000001</c:v>
                </c:pt>
                <c:pt idx="346">
                  <c:v>0.10199999999999999</c:v>
                </c:pt>
                <c:pt idx="347">
                  <c:v>0.10262</c:v>
                </c:pt>
                <c:pt idx="348">
                  <c:v>0.10289</c:v>
                </c:pt>
                <c:pt idx="349">
                  <c:v>0.10377</c:v>
                </c:pt>
                <c:pt idx="350">
                  <c:v>0.10393000000000001</c:v>
                </c:pt>
                <c:pt idx="351">
                  <c:v>0.10435</c:v>
                </c:pt>
                <c:pt idx="352">
                  <c:v>0.10493000000000001</c:v>
                </c:pt>
                <c:pt idx="353">
                  <c:v>0.10763</c:v>
                </c:pt>
                <c:pt idx="354">
                  <c:v>0.10628</c:v>
                </c:pt>
                <c:pt idx="355">
                  <c:v>0.10659</c:v>
                </c:pt>
                <c:pt idx="356">
                  <c:v>0.10712999999999999</c:v>
                </c:pt>
                <c:pt idx="357">
                  <c:v>0.10756</c:v>
                </c:pt>
                <c:pt idx="358">
                  <c:v>0.11071999999999999</c:v>
                </c:pt>
                <c:pt idx="359">
                  <c:v>0.10922000000000001</c:v>
                </c:pt>
                <c:pt idx="360">
                  <c:v>0.10929</c:v>
                </c:pt>
                <c:pt idx="361">
                  <c:v>0.11033</c:v>
                </c:pt>
                <c:pt idx="362">
                  <c:v>0.11219</c:v>
                </c:pt>
                <c:pt idx="363">
                  <c:v>0.11071999999999999</c:v>
                </c:pt>
                <c:pt idx="364">
                  <c:v>0.11122</c:v>
                </c:pt>
                <c:pt idx="365">
                  <c:v>0.11265</c:v>
                </c:pt>
                <c:pt idx="366">
                  <c:v>0.11230000000000001</c:v>
                </c:pt>
                <c:pt idx="367">
                  <c:v>0.1128</c:v>
                </c:pt>
                <c:pt idx="368">
                  <c:v>0.11327</c:v>
                </c:pt>
                <c:pt idx="369">
                  <c:v>0.11624000000000001</c:v>
                </c:pt>
                <c:pt idx="370">
                  <c:v>0.11439000000000001</c:v>
                </c:pt>
                <c:pt idx="371">
                  <c:v>0.11484999999999999</c:v>
                </c:pt>
                <c:pt idx="372">
                  <c:v>0.11894</c:v>
                </c:pt>
                <c:pt idx="373">
                  <c:v>0.11609</c:v>
                </c:pt>
                <c:pt idx="374">
                  <c:v>0.11631999999999999</c:v>
                </c:pt>
                <c:pt idx="375">
                  <c:v>0.11836000000000001</c:v>
                </c:pt>
                <c:pt idx="376">
                  <c:v>0.11705</c:v>
                </c:pt>
                <c:pt idx="377">
                  <c:v>0.11813000000000001</c:v>
                </c:pt>
                <c:pt idx="378">
                  <c:v>0.11913</c:v>
                </c:pt>
                <c:pt idx="379">
                  <c:v>0.11913</c:v>
                </c:pt>
                <c:pt idx="380">
                  <c:v>0.11956</c:v>
                </c:pt>
                <c:pt idx="381">
                  <c:v>0.12014</c:v>
                </c:pt>
                <c:pt idx="382">
                  <c:v>0.12234</c:v>
                </c:pt>
                <c:pt idx="383">
                  <c:v>0.12130000000000001</c:v>
                </c:pt>
                <c:pt idx="384">
                  <c:v>0.12365</c:v>
                </c:pt>
                <c:pt idx="385">
                  <c:v>0.12396000000000001</c:v>
                </c:pt>
                <c:pt idx="386">
                  <c:v>0.12272</c:v>
                </c:pt>
                <c:pt idx="387">
                  <c:v>0.12337999999999999</c:v>
                </c:pt>
                <c:pt idx="388">
                  <c:v>0.12372999999999999</c:v>
                </c:pt>
                <c:pt idx="389">
                  <c:v>0.12433999999999999</c:v>
                </c:pt>
                <c:pt idx="390">
                  <c:v>0.12492</c:v>
                </c:pt>
                <c:pt idx="391">
                  <c:v>0.12670000000000001</c:v>
                </c:pt>
                <c:pt idx="392">
                  <c:v>0.12542</c:v>
                </c:pt>
                <c:pt idx="393">
                  <c:v>0.12653999999999999</c:v>
                </c:pt>
                <c:pt idx="394">
                  <c:v>0.12692999999999999</c:v>
                </c:pt>
                <c:pt idx="395">
                  <c:v>0.12773999999999999</c:v>
                </c:pt>
                <c:pt idx="396">
                  <c:v>0.12975</c:v>
                </c:pt>
                <c:pt idx="397">
                  <c:v>0.12855</c:v>
                </c:pt>
                <c:pt idx="398">
                  <c:v>0.13120999999999999</c:v>
                </c:pt>
                <c:pt idx="399">
                  <c:v>0.13152</c:v>
                </c:pt>
                <c:pt idx="400">
                  <c:v>0.12716</c:v>
                </c:pt>
              </c:numCache>
            </c:numRef>
          </c:xVal>
          <c:yVal>
            <c:numRef>
              <c:f>材性处理!$C$2:$C$1165</c:f>
              <c:numCache>
                <c:formatCode>General</c:formatCode>
                <c:ptCount val="1164"/>
                <c:pt idx="0">
                  <c:v>27.699999999999996</c:v>
                </c:pt>
                <c:pt idx="1">
                  <c:v>31.499999999999993</c:v>
                </c:pt>
                <c:pt idx="2">
                  <c:v>36.9</c:v>
                </c:pt>
                <c:pt idx="3">
                  <c:v>41.65</c:v>
                </c:pt>
                <c:pt idx="4">
                  <c:v>43.2</c:v>
                </c:pt>
                <c:pt idx="5">
                  <c:v>46.25</c:v>
                </c:pt>
                <c:pt idx="6">
                  <c:v>50</c:v>
                </c:pt>
                <c:pt idx="7">
                  <c:v>53.449999999999996</c:v>
                </c:pt>
                <c:pt idx="8">
                  <c:v>54.699999999999996</c:v>
                </c:pt>
                <c:pt idx="9">
                  <c:v>59.050000000000004</c:v>
                </c:pt>
                <c:pt idx="10">
                  <c:v>62.9</c:v>
                </c:pt>
                <c:pt idx="11">
                  <c:v>63.55</c:v>
                </c:pt>
                <c:pt idx="12">
                  <c:v>68.55</c:v>
                </c:pt>
                <c:pt idx="13">
                  <c:v>71.850000000000009</c:v>
                </c:pt>
                <c:pt idx="14">
                  <c:v>74.000000000000014</c:v>
                </c:pt>
                <c:pt idx="15">
                  <c:v>79.499999999999986</c:v>
                </c:pt>
                <c:pt idx="16">
                  <c:v>81.850000000000009</c:v>
                </c:pt>
                <c:pt idx="17">
                  <c:v>88.149999999999991</c:v>
                </c:pt>
                <c:pt idx="18">
                  <c:v>91.050000000000011</c:v>
                </c:pt>
                <c:pt idx="19">
                  <c:v>96.35</c:v>
                </c:pt>
                <c:pt idx="20">
                  <c:v>101.25</c:v>
                </c:pt>
                <c:pt idx="21">
                  <c:v>103.65</c:v>
                </c:pt>
                <c:pt idx="22">
                  <c:v>105.64999999999999</c:v>
                </c:pt>
                <c:pt idx="23">
                  <c:v>106.75000000000001</c:v>
                </c:pt>
                <c:pt idx="24">
                  <c:v>107.30000000000001</c:v>
                </c:pt>
                <c:pt idx="25">
                  <c:v>108.05</c:v>
                </c:pt>
                <c:pt idx="26">
                  <c:v>108.00000000000001</c:v>
                </c:pt>
                <c:pt idx="27">
                  <c:v>107.95</c:v>
                </c:pt>
                <c:pt idx="28">
                  <c:v>107.95</c:v>
                </c:pt>
                <c:pt idx="29">
                  <c:v>107.8</c:v>
                </c:pt>
                <c:pt idx="30">
                  <c:v>107.95</c:v>
                </c:pt>
                <c:pt idx="31">
                  <c:v>108.10000000000001</c:v>
                </c:pt>
                <c:pt idx="32">
                  <c:v>108.2</c:v>
                </c:pt>
                <c:pt idx="33">
                  <c:v>107.95</c:v>
                </c:pt>
                <c:pt idx="34">
                  <c:v>108.14999999999999</c:v>
                </c:pt>
                <c:pt idx="35">
                  <c:v>107.95</c:v>
                </c:pt>
                <c:pt idx="36">
                  <c:v>108.10000000000001</c:v>
                </c:pt>
                <c:pt idx="37">
                  <c:v>108.05</c:v>
                </c:pt>
                <c:pt idx="38">
                  <c:v>107.95</c:v>
                </c:pt>
                <c:pt idx="39">
                  <c:v>108.14999999999999</c:v>
                </c:pt>
                <c:pt idx="40">
                  <c:v>108.10000000000001</c:v>
                </c:pt>
                <c:pt idx="41">
                  <c:v>109.14999999999999</c:v>
                </c:pt>
                <c:pt idx="42">
                  <c:v>111.4</c:v>
                </c:pt>
                <c:pt idx="43">
                  <c:v>115.2</c:v>
                </c:pt>
                <c:pt idx="44">
                  <c:v>122.25</c:v>
                </c:pt>
                <c:pt idx="45">
                  <c:v>124.80000000000001</c:v>
                </c:pt>
                <c:pt idx="46">
                  <c:v>134.19999999999999</c:v>
                </c:pt>
                <c:pt idx="47">
                  <c:v>139.94999999999999</c:v>
                </c:pt>
                <c:pt idx="48">
                  <c:v>146.19999999999999</c:v>
                </c:pt>
                <c:pt idx="49">
                  <c:v>152.35</c:v>
                </c:pt>
                <c:pt idx="50">
                  <c:v>155.45000000000002</c:v>
                </c:pt>
                <c:pt idx="51">
                  <c:v>163.9</c:v>
                </c:pt>
                <c:pt idx="52">
                  <c:v>171.1</c:v>
                </c:pt>
                <c:pt idx="53">
                  <c:v>175.04999999999998</c:v>
                </c:pt>
                <c:pt idx="54">
                  <c:v>182.4</c:v>
                </c:pt>
                <c:pt idx="55">
                  <c:v>193.35000000000002</c:v>
                </c:pt>
                <c:pt idx="56">
                  <c:v>196.4</c:v>
                </c:pt>
                <c:pt idx="57">
                  <c:v>207.25000000000003</c:v>
                </c:pt>
                <c:pt idx="58">
                  <c:v>214.75000000000003</c:v>
                </c:pt>
                <c:pt idx="59">
                  <c:v>218.50000000000003</c:v>
                </c:pt>
                <c:pt idx="60">
                  <c:v>228.20000000000002</c:v>
                </c:pt>
                <c:pt idx="61">
                  <c:v>240.2</c:v>
                </c:pt>
                <c:pt idx="62">
                  <c:v>241.1</c:v>
                </c:pt>
                <c:pt idx="63">
                  <c:v>252</c:v>
                </c:pt>
                <c:pt idx="64">
                  <c:v>263.84999999999997</c:v>
                </c:pt>
                <c:pt idx="65">
                  <c:v>273.55</c:v>
                </c:pt>
                <c:pt idx="66">
                  <c:v>279.3</c:v>
                </c:pt>
                <c:pt idx="67">
                  <c:v>292.35000000000002</c:v>
                </c:pt>
                <c:pt idx="68">
                  <c:v>302.39999999999998</c:v>
                </c:pt>
                <c:pt idx="69">
                  <c:v>305.70000000000005</c:v>
                </c:pt>
                <c:pt idx="70">
                  <c:v>322.7</c:v>
                </c:pt>
                <c:pt idx="71">
                  <c:v>322.89999999999998</c:v>
                </c:pt>
                <c:pt idx="72">
                  <c:v>339.25</c:v>
                </c:pt>
                <c:pt idx="73">
                  <c:v>351.55</c:v>
                </c:pt>
                <c:pt idx="74">
                  <c:v>362.6</c:v>
                </c:pt>
                <c:pt idx="75">
                  <c:v>367.2</c:v>
                </c:pt>
                <c:pt idx="76">
                  <c:v>379.59999999999997</c:v>
                </c:pt>
                <c:pt idx="77">
                  <c:v>390.25</c:v>
                </c:pt>
                <c:pt idx="78">
                  <c:v>396.45</c:v>
                </c:pt>
                <c:pt idx="79">
                  <c:v>411.85</c:v>
                </c:pt>
                <c:pt idx="80">
                  <c:v>408</c:v>
                </c:pt>
                <c:pt idx="81">
                  <c:v>432.95</c:v>
                </c:pt>
                <c:pt idx="82">
                  <c:v>443.79999999999995</c:v>
                </c:pt>
                <c:pt idx="83">
                  <c:v>457.15000000000003</c:v>
                </c:pt>
                <c:pt idx="84">
                  <c:v>460.6</c:v>
                </c:pt>
                <c:pt idx="85">
                  <c:v>476.20000000000005</c:v>
                </c:pt>
                <c:pt idx="86">
                  <c:v>491.80000000000007</c:v>
                </c:pt>
                <c:pt idx="87">
                  <c:v>495.75</c:v>
                </c:pt>
                <c:pt idx="88">
                  <c:v>514.65000000000009</c:v>
                </c:pt>
                <c:pt idx="89">
                  <c:v>531.9</c:v>
                </c:pt>
                <c:pt idx="90">
                  <c:v>531.20000000000005</c:v>
                </c:pt>
                <c:pt idx="91">
                  <c:v>547.09999999999991</c:v>
                </c:pt>
                <c:pt idx="92">
                  <c:v>559.30000000000007</c:v>
                </c:pt>
                <c:pt idx="93">
                  <c:v>564.15000000000009</c:v>
                </c:pt>
                <c:pt idx="94">
                  <c:v>587.15000000000009</c:v>
                </c:pt>
                <c:pt idx="95">
                  <c:v>588.6</c:v>
                </c:pt>
                <c:pt idx="96">
                  <c:v>609.85</c:v>
                </c:pt>
                <c:pt idx="97">
                  <c:v>620.55000000000007</c:v>
                </c:pt>
                <c:pt idx="98">
                  <c:v>624.00000000000011</c:v>
                </c:pt>
                <c:pt idx="99">
                  <c:v>640.55000000000007</c:v>
                </c:pt>
                <c:pt idx="100">
                  <c:v>659.69999999999993</c:v>
                </c:pt>
                <c:pt idx="101">
                  <c:v>675.15</c:v>
                </c:pt>
                <c:pt idx="102">
                  <c:v>678.90000000000009</c:v>
                </c:pt>
                <c:pt idx="103">
                  <c:v>695.8</c:v>
                </c:pt>
                <c:pt idx="104">
                  <c:v>709.75</c:v>
                </c:pt>
                <c:pt idx="105">
                  <c:v>716.2</c:v>
                </c:pt>
                <c:pt idx="106">
                  <c:v>733.34999999999991</c:v>
                </c:pt>
                <c:pt idx="107">
                  <c:v>748.35</c:v>
                </c:pt>
                <c:pt idx="108">
                  <c:v>758.1</c:v>
                </c:pt>
                <c:pt idx="109">
                  <c:v>764.4</c:v>
                </c:pt>
                <c:pt idx="110">
                  <c:v>780.85</c:v>
                </c:pt>
                <c:pt idx="111">
                  <c:v>801.6</c:v>
                </c:pt>
                <c:pt idx="112">
                  <c:v>818.35000000000014</c:v>
                </c:pt>
                <c:pt idx="113">
                  <c:v>809.09999999999991</c:v>
                </c:pt>
                <c:pt idx="114">
                  <c:v>831.2</c:v>
                </c:pt>
                <c:pt idx="115">
                  <c:v>856.2</c:v>
                </c:pt>
                <c:pt idx="116">
                  <c:v>867.5</c:v>
                </c:pt>
                <c:pt idx="117">
                  <c:v>890.25000000000011</c:v>
                </c:pt>
                <c:pt idx="118">
                  <c:v>890</c:v>
                </c:pt>
                <c:pt idx="119">
                  <c:v>911.80000000000007</c:v>
                </c:pt>
                <c:pt idx="120">
                  <c:v>929.09999999999991</c:v>
                </c:pt>
                <c:pt idx="121">
                  <c:v>947.25</c:v>
                </c:pt>
                <c:pt idx="122">
                  <c:v>963.45</c:v>
                </c:pt>
                <c:pt idx="123">
                  <c:v>974.85</c:v>
                </c:pt>
                <c:pt idx="124">
                  <c:v>952.75000000000011</c:v>
                </c:pt>
                <c:pt idx="125">
                  <c:v>975.65</c:v>
                </c:pt>
                <c:pt idx="126">
                  <c:v>998.85</c:v>
                </c:pt>
                <c:pt idx="127">
                  <c:v>1022.2</c:v>
                </c:pt>
                <c:pt idx="128">
                  <c:v>1042.4000000000001</c:v>
                </c:pt>
                <c:pt idx="129">
                  <c:v>1061.3999999999999</c:v>
                </c:pt>
                <c:pt idx="130">
                  <c:v>1048.5999999999999</c:v>
                </c:pt>
                <c:pt idx="131">
                  <c:v>1073.45</c:v>
                </c:pt>
                <c:pt idx="132">
                  <c:v>1088.2</c:v>
                </c:pt>
                <c:pt idx="133">
                  <c:v>1108.45</c:v>
                </c:pt>
                <c:pt idx="134">
                  <c:v>1128.9000000000001</c:v>
                </c:pt>
                <c:pt idx="135">
                  <c:v>1146.3000000000002</c:v>
                </c:pt>
                <c:pt idx="136">
                  <c:v>1153.45</c:v>
                </c:pt>
                <c:pt idx="137">
                  <c:v>1118.9000000000001</c:v>
                </c:pt>
                <c:pt idx="138">
                  <c:v>1117.55</c:v>
                </c:pt>
                <c:pt idx="139">
                  <c:v>1116.8500000000001</c:v>
                </c:pt>
                <c:pt idx="140">
                  <c:v>1110.4000000000001</c:v>
                </c:pt>
                <c:pt idx="141">
                  <c:v>1109.0999999999999</c:v>
                </c:pt>
                <c:pt idx="142">
                  <c:v>1109.8499999999999</c:v>
                </c:pt>
                <c:pt idx="143">
                  <c:v>1107.6500000000001</c:v>
                </c:pt>
                <c:pt idx="144">
                  <c:v>1110.6000000000001</c:v>
                </c:pt>
                <c:pt idx="145">
                  <c:v>1109.55</c:v>
                </c:pt>
                <c:pt idx="146">
                  <c:v>1111.3999999999999</c:v>
                </c:pt>
                <c:pt idx="147">
                  <c:v>1109.3000000000002</c:v>
                </c:pt>
                <c:pt idx="148">
                  <c:v>1109.3500000000001</c:v>
                </c:pt>
                <c:pt idx="149">
                  <c:v>1109.8000000000002</c:v>
                </c:pt>
                <c:pt idx="150">
                  <c:v>1111.5000000000002</c:v>
                </c:pt>
                <c:pt idx="151">
                  <c:v>1111.0999999999999</c:v>
                </c:pt>
                <c:pt idx="152">
                  <c:v>1108.75</c:v>
                </c:pt>
                <c:pt idx="153">
                  <c:v>1111</c:v>
                </c:pt>
                <c:pt idx="154">
                  <c:v>1110</c:v>
                </c:pt>
                <c:pt idx="155">
                  <c:v>1108.45</c:v>
                </c:pt>
                <c:pt idx="156">
                  <c:v>1110.7</c:v>
                </c:pt>
                <c:pt idx="157">
                  <c:v>1108.6000000000001</c:v>
                </c:pt>
                <c:pt idx="158">
                  <c:v>1110.1499999999999</c:v>
                </c:pt>
                <c:pt idx="159">
                  <c:v>1108.45</c:v>
                </c:pt>
                <c:pt idx="160">
                  <c:v>1110.25</c:v>
                </c:pt>
                <c:pt idx="161">
                  <c:v>1108.2</c:v>
                </c:pt>
                <c:pt idx="162">
                  <c:v>1109.55</c:v>
                </c:pt>
                <c:pt idx="163">
                  <c:v>1107.9999999999998</c:v>
                </c:pt>
                <c:pt idx="164">
                  <c:v>1109.5</c:v>
                </c:pt>
                <c:pt idx="165">
                  <c:v>1107.55</c:v>
                </c:pt>
                <c:pt idx="166">
                  <c:v>1107.55</c:v>
                </c:pt>
                <c:pt idx="167">
                  <c:v>1106.8500000000001</c:v>
                </c:pt>
                <c:pt idx="168">
                  <c:v>1106.55</c:v>
                </c:pt>
                <c:pt idx="169">
                  <c:v>1107.2</c:v>
                </c:pt>
                <c:pt idx="170">
                  <c:v>1105.95</c:v>
                </c:pt>
                <c:pt idx="171">
                  <c:v>1107.9999999999998</c:v>
                </c:pt>
                <c:pt idx="172">
                  <c:v>1105.8</c:v>
                </c:pt>
                <c:pt idx="173">
                  <c:v>1107.6000000000001</c:v>
                </c:pt>
                <c:pt idx="174">
                  <c:v>1105.8</c:v>
                </c:pt>
                <c:pt idx="175">
                  <c:v>1108.4000000000001</c:v>
                </c:pt>
                <c:pt idx="176">
                  <c:v>1108.3</c:v>
                </c:pt>
                <c:pt idx="177">
                  <c:v>1106.7</c:v>
                </c:pt>
                <c:pt idx="178">
                  <c:v>1109.0999999999999</c:v>
                </c:pt>
                <c:pt idx="179">
                  <c:v>1107.4000000000001</c:v>
                </c:pt>
                <c:pt idx="180">
                  <c:v>1109.55</c:v>
                </c:pt>
                <c:pt idx="181">
                  <c:v>1107.8000000000002</c:v>
                </c:pt>
                <c:pt idx="182">
                  <c:v>1110.3499999999999</c:v>
                </c:pt>
                <c:pt idx="183">
                  <c:v>1108.05</c:v>
                </c:pt>
                <c:pt idx="184">
                  <c:v>1111</c:v>
                </c:pt>
                <c:pt idx="185">
                  <c:v>1109.6500000000001</c:v>
                </c:pt>
                <c:pt idx="186">
                  <c:v>1109.0999999999999</c:v>
                </c:pt>
                <c:pt idx="187">
                  <c:v>1109.55</c:v>
                </c:pt>
                <c:pt idx="188">
                  <c:v>1108.9000000000001</c:v>
                </c:pt>
                <c:pt idx="189">
                  <c:v>1111.2</c:v>
                </c:pt>
                <c:pt idx="190">
                  <c:v>1109.2</c:v>
                </c:pt>
                <c:pt idx="191">
                  <c:v>1111.3999999999999</c:v>
                </c:pt>
                <c:pt idx="192">
                  <c:v>1111.2</c:v>
                </c:pt>
                <c:pt idx="193">
                  <c:v>1108.45</c:v>
                </c:pt>
                <c:pt idx="194">
                  <c:v>1111.1500000000001</c:v>
                </c:pt>
                <c:pt idx="195">
                  <c:v>1108.2</c:v>
                </c:pt>
                <c:pt idx="196">
                  <c:v>1110.8</c:v>
                </c:pt>
                <c:pt idx="197">
                  <c:v>1108.5</c:v>
                </c:pt>
                <c:pt idx="198">
                  <c:v>1110.2</c:v>
                </c:pt>
                <c:pt idx="199">
                  <c:v>1108.25</c:v>
                </c:pt>
                <c:pt idx="200">
                  <c:v>1110.3</c:v>
                </c:pt>
                <c:pt idx="201">
                  <c:v>1108.2</c:v>
                </c:pt>
                <c:pt idx="202">
                  <c:v>1110.5</c:v>
                </c:pt>
                <c:pt idx="203">
                  <c:v>1110.45</c:v>
                </c:pt>
                <c:pt idx="204">
                  <c:v>1108.3500000000001</c:v>
                </c:pt>
                <c:pt idx="205">
                  <c:v>1110.1000000000001</c:v>
                </c:pt>
                <c:pt idx="206">
                  <c:v>1108.4000000000001</c:v>
                </c:pt>
                <c:pt idx="207">
                  <c:v>1110</c:v>
                </c:pt>
                <c:pt idx="208">
                  <c:v>1108.3500000000001</c:v>
                </c:pt>
                <c:pt idx="209">
                  <c:v>1109.8000000000002</c:v>
                </c:pt>
                <c:pt idx="210">
                  <c:v>1109.3000000000002</c:v>
                </c:pt>
                <c:pt idx="211">
                  <c:v>1108.3</c:v>
                </c:pt>
                <c:pt idx="212">
                  <c:v>1108.8500000000001</c:v>
                </c:pt>
                <c:pt idx="213">
                  <c:v>1107.3500000000001</c:v>
                </c:pt>
                <c:pt idx="214">
                  <c:v>1109.6500000000001</c:v>
                </c:pt>
                <c:pt idx="215">
                  <c:v>1107.5</c:v>
                </c:pt>
                <c:pt idx="216">
                  <c:v>1110.0500000000002</c:v>
                </c:pt>
                <c:pt idx="217">
                  <c:v>1107.55</c:v>
                </c:pt>
                <c:pt idx="218">
                  <c:v>1110</c:v>
                </c:pt>
                <c:pt idx="219">
                  <c:v>1108.5</c:v>
                </c:pt>
                <c:pt idx="220">
                  <c:v>1111.0500000000002</c:v>
                </c:pt>
                <c:pt idx="221">
                  <c:v>1111.3500000000001</c:v>
                </c:pt>
                <c:pt idx="222">
                  <c:v>1109.3500000000001</c:v>
                </c:pt>
                <c:pt idx="223">
                  <c:v>1112.5</c:v>
                </c:pt>
                <c:pt idx="224">
                  <c:v>1111.8499999999999</c:v>
                </c:pt>
                <c:pt idx="225">
                  <c:v>1114.2</c:v>
                </c:pt>
                <c:pt idx="226">
                  <c:v>1112.9000000000001</c:v>
                </c:pt>
                <c:pt idx="227">
                  <c:v>1115.1500000000001</c:v>
                </c:pt>
                <c:pt idx="228">
                  <c:v>1116.2</c:v>
                </c:pt>
                <c:pt idx="229">
                  <c:v>1114.3000000000002</c:v>
                </c:pt>
                <c:pt idx="230">
                  <c:v>1117.45</c:v>
                </c:pt>
                <c:pt idx="231">
                  <c:v>1115.9000000000001</c:v>
                </c:pt>
                <c:pt idx="232">
                  <c:v>1117.75</c:v>
                </c:pt>
                <c:pt idx="233">
                  <c:v>1116.7</c:v>
                </c:pt>
                <c:pt idx="234">
                  <c:v>1118.7</c:v>
                </c:pt>
                <c:pt idx="235">
                  <c:v>1117</c:v>
                </c:pt>
                <c:pt idx="236">
                  <c:v>1119.6000000000001</c:v>
                </c:pt>
                <c:pt idx="237">
                  <c:v>1117.6500000000001</c:v>
                </c:pt>
                <c:pt idx="238">
                  <c:v>1119.8499999999999</c:v>
                </c:pt>
                <c:pt idx="239">
                  <c:v>1120.4000000000001</c:v>
                </c:pt>
                <c:pt idx="240">
                  <c:v>1117.6000000000001</c:v>
                </c:pt>
                <c:pt idx="241">
                  <c:v>1120.5500000000002</c:v>
                </c:pt>
                <c:pt idx="242">
                  <c:v>1118.55</c:v>
                </c:pt>
                <c:pt idx="243">
                  <c:v>1120.7</c:v>
                </c:pt>
                <c:pt idx="244">
                  <c:v>1119.3500000000001</c:v>
                </c:pt>
                <c:pt idx="245">
                  <c:v>1121.2</c:v>
                </c:pt>
                <c:pt idx="246">
                  <c:v>1118.6500000000001</c:v>
                </c:pt>
                <c:pt idx="247">
                  <c:v>1119.8000000000002</c:v>
                </c:pt>
                <c:pt idx="248">
                  <c:v>1122.05</c:v>
                </c:pt>
                <c:pt idx="249">
                  <c:v>1119.45</c:v>
                </c:pt>
                <c:pt idx="250">
                  <c:v>1120.8500000000001</c:v>
                </c:pt>
                <c:pt idx="251">
                  <c:v>1119.3500000000001</c:v>
                </c:pt>
                <c:pt idx="252">
                  <c:v>1121.6500000000001</c:v>
                </c:pt>
                <c:pt idx="253">
                  <c:v>1120.1000000000001</c:v>
                </c:pt>
                <c:pt idx="254">
                  <c:v>1121.0999999999999</c:v>
                </c:pt>
                <c:pt idx="255">
                  <c:v>1120.6499999999999</c:v>
                </c:pt>
                <c:pt idx="256">
                  <c:v>1122.1500000000001</c:v>
                </c:pt>
                <c:pt idx="257">
                  <c:v>1120.05</c:v>
                </c:pt>
                <c:pt idx="258">
                  <c:v>1121.8999999999999</c:v>
                </c:pt>
                <c:pt idx="259">
                  <c:v>1120.45</c:v>
                </c:pt>
                <c:pt idx="260">
                  <c:v>1122.3000000000002</c:v>
                </c:pt>
                <c:pt idx="261">
                  <c:v>1122.3000000000002</c:v>
                </c:pt>
                <c:pt idx="262">
                  <c:v>1120.8</c:v>
                </c:pt>
                <c:pt idx="263">
                  <c:v>1121.55</c:v>
                </c:pt>
                <c:pt idx="264">
                  <c:v>1121.0999999999999</c:v>
                </c:pt>
                <c:pt idx="265">
                  <c:v>1122.2</c:v>
                </c:pt>
                <c:pt idx="266">
                  <c:v>1120.2</c:v>
                </c:pt>
                <c:pt idx="267">
                  <c:v>1122.4000000000001</c:v>
                </c:pt>
                <c:pt idx="268">
                  <c:v>1121.0500000000002</c:v>
                </c:pt>
                <c:pt idx="269">
                  <c:v>1122.4000000000001</c:v>
                </c:pt>
                <c:pt idx="270">
                  <c:v>1121.0500000000002</c:v>
                </c:pt>
                <c:pt idx="271">
                  <c:v>1121.95</c:v>
                </c:pt>
                <c:pt idx="272">
                  <c:v>1123.0500000000002</c:v>
                </c:pt>
                <c:pt idx="273">
                  <c:v>1120.5</c:v>
                </c:pt>
                <c:pt idx="274">
                  <c:v>1122.4000000000001</c:v>
                </c:pt>
                <c:pt idx="275">
                  <c:v>1120.7500000000002</c:v>
                </c:pt>
                <c:pt idx="276">
                  <c:v>1122.1000000000001</c:v>
                </c:pt>
                <c:pt idx="277">
                  <c:v>1121.75</c:v>
                </c:pt>
                <c:pt idx="278">
                  <c:v>1122.4000000000001</c:v>
                </c:pt>
                <c:pt idx="279">
                  <c:v>1120.9000000000001</c:v>
                </c:pt>
                <c:pt idx="280">
                  <c:v>1119.95</c:v>
                </c:pt>
                <c:pt idx="281">
                  <c:v>1122.05</c:v>
                </c:pt>
                <c:pt idx="282">
                  <c:v>1120.5500000000002</c:v>
                </c:pt>
                <c:pt idx="283">
                  <c:v>1120.5</c:v>
                </c:pt>
                <c:pt idx="284">
                  <c:v>1119.2</c:v>
                </c:pt>
                <c:pt idx="285">
                  <c:v>1120.7</c:v>
                </c:pt>
                <c:pt idx="286">
                  <c:v>1119.3500000000001</c:v>
                </c:pt>
                <c:pt idx="287">
                  <c:v>1120.05</c:v>
                </c:pt>
                <c:pt idx="288">
                  <c:v>1118.25</c:v>
                </c:pt>
                <c:pt idx="289">
                  <c:v>1119.3</c:v>
                </c:pt>
                <c:pt idx="290">
                  <c:v>1119.75</c:v>
                </c:pt>
                <c:pt idx="291">
                  <c:v>1116.95</c:v>
                </c:pt>
                <c:pt idx="292">
                  <c:v>1116.7</c:v>
                </c:pt>
                <c:pt idx="293">
                  <c:v>1117.3</c:v>
                </c:pt>
                <c:pt idx="294">
                  <c:v>1118.3500000000001</c:v>
                </c:pt>
                <c:pt idx="295">
                  <c:v>1114.8499999999999</c:v>
                </c:pt>
                <c:pt idx="296">
                  <c:v>1116.2</c:v>
                </c:pt>
                <c:pt idx="297">
                  <c:v>1113.1500000000001</c:v>
                </c:pt>
                <c:pt idx="298">
                  <c:v>1114.7</c:v>
                </c:pt>
                <c:pt idx="299">
                  <c:v>1114.05</c:v>
                </c:pt>
                <c:pt idx="300">
                  <c:v>1111</c:v>
                </c:pt>
                <c:pt idx="301">
                  <c:v>1109.3000000000002</c:v>
                </c:pt>
                <c:pt idx="302">
                  <c:v>1108.45</c:v>
                </c:pt>
                <c:pt idx="303">
                  <c:v>1107.4000000000001</c:v>
                </c:pt>
                <c:pt idx="304">
                  <c:v>1105.75</c:v>
                </c:pt>
                <c:pt idx="305">
                  <c:v>1104.3</c:v>
                </c:pt>
                <c:pt idx="306">
                  <c:v>1103.25</c:v>
                </c:pt>
                <c:pt idx="307">
                  <c:v>1101.2</c:v>
                </c:pt>
                <c:pt idx="308">
                  <c:v>1099.3000000000002</c:v>
                </c:pt>
                <c:pt idx="309">
                  <c:v>1097.8000000000002</c:v>
                </c:pt>
                <c:pt idx="310">
                  <c:v>1095.7</c:v>
                </c:pt>
                <c:pt idx="311">
                  <c:v>1094.3499999999999</c:v>
                </c:pt>
                <c:pt idx="312">
                  <c:v>1093.75</c:v>
                </c:pt>
                <c:pt idx="313">
                  <c:v>1088.5500000000002</c:v>
                </c:pt>
                <c:pt idx="314">
                  <c:v>1089.2</c:v>
                </c:pt>
                <c:pt idx="315">
                  <c:v>1084.5999999999999</c:v>
                </c:pt>
                <c:pt idx="316">
                  <c:v>1085.25</c:v>
                </c:pt>
                <c:pt idx="317">
                  <c:v>1083.6500000000001</c:v>
                </c:pt>
                <c:pt idx="318">
                  <c:v>1079.8499999999999</c:v>
                </c:pt>
                <c:pt idx="319">
                  <c:v>1078.7</c:v>
                </c:pt>
                <c:pt idx="320">
                  <c:v>1075.25</c:v>
                </c:pt>
                <c:pt idx="321">
                  <c:v>1074.45</c:v>
                </c:pt>
                <c:pt idx="322">
                  <c:v>1070.1000000000001</c:v>
                </c:pt>
                <c:pt idx="323">
                  <c:v>1069.3499999999999</c:v>
                </c:pt>
                <c:pt idx="324">
                  <c:v>1065.5</c:v>
                </c:pt>
                <c:pt idx="325">
                  <c:v>1065.1000000000001</c:v>
                </c:pt>
                <c:pt idx="326">
                  <c:v>1060.6499999999999</c:v>
                </c:pt>
                <c:pt idx="327">
                  <c:v>1060.7</c:v>
                </c:pt>
                <c:pt idx="328">
                  <c:v>1054.95</c:v>
                </c:pt>
                <c:pt idx="329">
                  <c:v>1054.3500000000001</c:v>
                </c:pt>
                <c:pt idx="330">
                  <c:v>1051.3000000000002</c:v>
                </c:pt>
                <c:pt idx="331">
                  <c:v>1050</c:v>
                </c:pt>
                <c:pt idx="332">
                  <c:v>1050</c:v>
                </c:pt>
                <c:pt idx="333">
                  <c:v>1044.8500000000001</c:v>
                </c:pt>
                <c:pt idx="334">
                  <c:v>1040.8999999999999</c:v>
                </c:pt>
                <c:pt idx="335">
                  <c:v>1039.1500000000001</c:v>
                </c:pt>
                <c:pt idx="336">
                  <c:v>1035.45</c:v>
                </c:pt>
                <c:pt idx="337">
                  <c:v>1034.25</c:v>
                </c:pt>
                <c:pt idx="338">
                  <c:v>1034</c:v>
                </c:pt>
                <c:pt idx="339">
                  <c:v>1029.5</c:v>
                </c:pt>
                <c:pt idx="340">
                  <c:v>1025.45</c:v>
                </c:pt>
                <c:pt idx="341">
                  <c:v>1024.7</c:v>
                </c:pt>
                <c:pt idx="342">
                  <c:v>1019.8499999999999</c:v>
                </c:pt>
                <c:pt idx="343">
                  <c:v>1019.65</c:v>
                </c:pt>
                <c:pt idx="344">
                  <c:v>1015.25</c:v>
                </c:pt>
                <c:pt idx="345">
                  <c:v>1013.25</c:v>
                </c:pt>
                <c:pt idx="346">
                  <c:v>1009.6</c:v>
                </c:pt>
                <c:pt idx="347">
                  <c:v>1007.5500000000002</c:v>
                </c:pt>
                <c:pt idx="348">
                  <c:v>1003.4000000000001</c:v>
                </c:pt>
                <c:pt idx="349">
                  <c:v>1001.1000000000001</c:v>
                </c:pt>
                <c:pt idx="350">
                  <c:v>998.75</c:v>
                </c:pt>
                <c:pt idx="351">
                  <c:v>994.35</c:v>
                </c:pt>
                <c:pt idx="352">
                  <c:v>992.90000000000009</c:v>
                </c:pt>
                <c:pt idx="353">
                  <c:v>992.75</c:v>
                </c:pt>
                <c:pt idx="354">
                  <c:v>988.3</c:v>
                </c:pt>
                <c:pt idx="355">
                  <c:v>983.75</c:v>
                </c:pt>
                <c:pt idx="356">
                  <c:v>982.45</c:v>
                </c:pt>
                <c:pt idx="357">
                  <c:v>977.45</c:v>
                </c:pt>
                <c:pt idx="358">
                  <c:v>976.2</c:v>
                </c:pt>
                <c:pt idx="359">
                  <c:v>971.25</c:v>
                </c:pt>
                <c:pt idx="360">
                  <c:v>970.05000000000007</c:v>
                </c:pt>
                <c:pt idx="361">
                  <c:v>966.5</c:v>
                </c:pt>
                <c:pt idx="362">
                  <c:v>964.55000000000007</c:v>
                </c:pt>
                <c:pt idx="363">
                  <c:v>958.7</c:v>
                </c:pt>
                <c:pt idx="364">
                  <c:v>958.75</c:v>
                </c:pt>
                <c:pt idx="365">
                  <c:v>953.2</c:v>
                </c:pt>
                <c:pt idx="366">
                  <c:v>952.5</c:v>
                </c:pt>
                <c:pt idx="367">
                  <c:v>946.5</c:v>
                </c:pt>
                <c:pt idx="368">
                  <c:v>945.20000000000016</c:v>
                </c:pt>
                <c:pt idx="369">
                  <c:v>939.15000000000009</c:v>
                </c:pt>
                <c:pt idx="370">
                  <c:v>935.6</c:v>
                </c:pt>
                <c:pt idx="371">
                  <c:v>932.90000000000009</c:v>
                </c:pt>
                <c:pt idx="372">
                  <c:v>928.75</c:v>
                </c:pt>
                <c:pt idx="373">
                  <c:v>928.45</c:v>
                </c:pt>
                <c:pt idx="374">
                  <c:v>922.05000000000007</c:v>
                </c:pt>
                <c:pt idx="375">
                  <c:v>920.6</c:v>
                </c:pt>
                <c:pt idx="376">
                  <c:v>914.80000000000007</c:v>
                </c:pt>
                <c:pt idx="377">
                  <c:v>913.50000000000011</c:v>
                </c:pt>
                <c:pt idx="378">
                  <c:v>906.2</c:v>
                </c:pt>
                <c:pt idx="379">
                  <c:v>903.59999999999991</c:v>
                </c:pt>
                <c:pt idx="380">
                  <c:v>899.4</c:v>
                </c:pt>
                <c:pt idx="381">
                  <c:v>896.35000000000014</c:v>
                </c:pt>
                <c:pt idx="382">
                  <c:v>891.59999999999991</c:v>
                </c:pt>
                <c:pt idx="383">
                  <c:v>888.25</c:v>
                </c:pt>
                <c:pt idx="384">
                  <c:v>888.15</c:v>
                </c:pt>
                <c:pt idx="385">
                  <c:v>881.00000000000011</c:v>
                </c:pt>
                <c:pt idx="386">
                  <c:v>879.85</c:v>
                </c:pt>
                <c:pt idx="387">
                  <c:v>873.9</c:v>
                </c:pt>
                <c:pt idx="388">
                  <c:v>868.2</c:v>
                </c:pt>
                <c:pt idx="389">
                  <c:v>866.55000000000007</c:v>
                </c:pt>
                <c:pt idx="390">
                  <c:v>860.30000000000007</c:v>
                </c:pt>
                <c:pt idx="391">
                  <c:v>857.19999999999993</c:v>
                </c:pt>
                <c:pt idx="392">
                  <c:v>850.8</c:v>
                </c:pt>
                <c:pt idx="393">
                  <c:v>848.85000000000014</c:v>
                </c:pt>
                <c:pt idx="394">
                  <c:v>768.85</c:v>
                </c:pt>
                <c:pt idx="395">
                  <c:v>771.1</c:v>
                </c:pt>
                <c:pt idx="396">
                  <c:v>773</c:v>
                </c:pt>
                <c:pt idx="397">
                  <c:v>773.75</c:v>
                </c:pt>
                <c:pt idx="398">
                  <c:v>764.45</c:v>
                </c:pt>
                <c:pt idx="399">
                  <c:v>755.40000000000009</c:v>
                </c:pt>
                <c:pt idx="400">
                  <c:v>749.15000000000009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7C3-401F-BCA5-25BF5A8F08AE}"/>
            </c:ext>
          </c:extLst>
        </c:ser>
        <c:ser>
          <c:idx val="0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材性处理!$N$2:$N$1048576</c:f>
              <c:numCache>
                <c:formatCode>General</c:formatCode>
                <c:ptCount val="1048575"/>
                <c:pt idx="0">
                  <c:v>6.1700000000000001E-3</c:v>
                </c:pt>
                <c:pt idx="1">
                  <c:v>8.4899999999999993E-3</c:v>
                </c:pt>
                <c:pt idx="2">
                  <c:v>7.4900000000000001E-3</c:v>
                </c:pt>
                <c:pt idx="3">
                  <c:v>7.2199999999999999E-3</c:v>
                </c:pt>
                <c:pt idx="4">
                  <c:v>9.4199999999999996E-3</c:v>
                </c:pt>
                <c:pt idx="5">
                  <c:v>8.26E-3</c:v>
                </c:pt>
                <c:pt idx="6">
                  <c:v>1.15E-2</c:v>
                </c:pt>
                <c:pt idx="7">
                  <c:v>8.7600000000000004E-3</c:v>
                </c:pt>
                <c:pt idx="8">
                  <c:v>8.9899999999999997E-3</c:v>
                </c:pt>
                <c:pt idx="9">
                  <c:v>1.123E-2</c:v>
                </c:pt>
                <c:pt idx="10">
                  <c:v>1.2310000000000001E-2</c:v>
                </c:pt>
                <c:pt idx="11">
                  <c:v>1.027E-2</c:v>
                </c:pt>
                <c:pt idx="12">
                  <c:v>1.115E-2</c:v>
                </c:pt>
                <c:pt idx="13">
                  <c:v>1.123E-2</c:v>
                </c:pt>
                <c:pt idx="14">
                  <c:v>1.1690000000000001E-2</c:v>
                </c:pt>
                <c:pt idx="15">
                  <c:v>1.316E-2</c:v>
                </c:pt>
                <c:pt idx="16">
                  <c:v>1.2769999999999998E-2</c:v>
                </c:pt>
                <c:pt idx="17">
                  <c:v>1.312E-2</c:v>
                </c:pt>
                <c:pt idx="18">
                  <c:v>1.3469999999999999E-2</c:v>
                </c:pt>
                <c:pt idx="19">
                  <c:v>1.4239999999999999E-2</c:v>
                </c:pt>
                <c:pt idx="20">
                  <c:v>1.686E-2</c:v>
                </c:pt>
                <c:pt idx="21">
                  <c:v>1.4590000000000001E-2</c:v>
                </c:pt>
                <c:pt idx="22">
                  <c:v>1.567E-2</c:v>
                </c:pt>
                <c:pt idx="23">
                  <c:v>1.5939999999999999E-2</c:v>
                </c:pt>
                <c:pt idx="24">
                  <c:v>1.686E-2</c:v>
                </c:pt>
                <c:pt idx="25">
                  <c:v>1.6899999999999998E-2</c:v>
                </c:pt>
                <c:pt idx="26">
                  <c:v>1.737E-2</c:v>
                </c:pt>
                <c:pt idx="27">
                  <c:v>1.968E-2</c:v>
                </c:pt>
                <c:pt idx="28">
                  <c:v>1.9030000000000002E-2</c:v>
                </c:pt>
                <c:pt idx="29">
                  <c:v>1.891E-2</c:v>
                </c:pt>
                <c:pt idx="30">
                  <c:v>1.9450000000000002E-2</c:v>
                </c:pt>
                <c:pt idx="31">
                  <c:v>1.9910000000000001E-2</c:v>
                </c:pt>
                <c:pt idx="32">
                  <c:v>2.1729999999999999E-2</c:v>
                </c:pt>
                <c:pt idx="33">
                  <c:v>2.3039999999999998E-2</c:v>
                </c:pt>
                <c:pt idx="34">
                  <c:v>2.138E-2</c:v>
                </c:pt>
                <c:pt idx="35">
                  <c:v>2.1920000000000002E-2</c:v>
                </c:pt>
                <c:pt idx="36">
                  <c:v>2.2069999999999999E-2</c:v>
                </c:pt>
                <c:pt idx="37">
                  <c:v>2.265E-2</c:v>
                </c:pt>
                <c:pt idx="38">
                  <c:v>2.3119999999999998E-2</c:v>
                </c:pt>
                <c:pt idx="39">
                  <c:v>2.3540000000000002E-2</c:v>
                </c:pt>
                <c:pt idx="40">
                  <c:v>2.5160000000000002E-2</c:v>
                </c:pt>
                <c:pt idx="41">
                  <c:v>2.4580000000000001E-2</c:v>
                </c:pt>
                <c:pt idx="42">
                  <c:v>2.5049999999999999E-2</c:v>
                </c:pt>
                <c:pt idx="43">
                  <c:v>2.5430000000000001E-2</c:v>
                </c:pt>
                <c:pt idx="44">
                  <c:v>2.605E-2</c:v>
                </c:pt>
                <c:pt idx="45">
                  <c:v>2.64E-2</c:v>
                </c:pt>
                <c:pt idx="46">
                  <c:v>2.674E-2</c:v>
                </c:pt>
                <c:pt idx="47">
                  <c:v>2.7400000000000001E-2</c:v>
                </c:pt>
                <c:pt idx="48">
                  <c:v>2.794E-2</c:v>
                </c:pt>
                <c:pt idx="49">
                  <c:v>2.8250000000000001E-2</c:v>
                </c:pt>
                <c:pt idx="50">
                  <c:v>2.887E-2</c:v>
                </c:pt>
                <c:pt idx="51">
                  <c:v>2.9559999999999999E-2</c:v>
                </c:pt>
                <c:pt idx="52">
                  <c:v>2.9870000000000001E-2</c:v>
                </c:pt>
                <c:pt idx="53">
                  <c:v>3.057E-2</c:v>
                </c:pt>
                <c:pt idx="54">
                  <c:v>3.2570000000000002E-2</c:v>
                </c:pt>
                <c:pt idx="55">
                  <c:v>3.2029999999999996E-2</c:v>
                </c:pt>
                <c:pt idx="56">
                  <c:v>3.1570000000000001E-2</c:v>
                </c:pt>
                <c:pt idx="57">
                  <c:v>3.3340000000000002E-2</c:v>
                </c:pt>
                <c:pt idx="58">
                  <c:v>3.2730000000000002E-2</c:v>
                </c:pt>
                <c:pt idx="59">
                  <c:v>3.5889999999999998E-2</c:v>
                </c:pt>
                <c:pt idx="60">
                  <c:v>3.3460000000000004E-2</c:v>
                </c:pt>
                <c:pt idx="61">
                  <c:v>3.5619999999999999E-2</c:v>
                </c:pt>
                <c:pt idx="62">
                  <c:v>3.4769999999999995E-2</c:v>
                </c:pt>
                <c:pt idx="63">
                  <c:v>3.5119999999999998E-2</c:v>
                </c:pt>
                <c:pt idx="64">
                  <c:v>3.5230000000000004E-2</c:v>
                </c:pt>
                <c:pt idx="65">
                  <c:v>3.7699999999999997E-2</c:v>
                </c:pt>
                <c:pt idx="66">
                  <c:v>3.6549999999999999E-2</c:v>
                </c:pt>
                <c:pt idx="67">
                  <c:v>3.6859999999999997E-2</c:v>
                </c:pt>
                <c:pt idx="68">
                  <c:v>3.755E-2</c:v>
                </c:pt>
                <c:pt idx="69">
                  <c:v>3.8359999999999998E-2</c:v>
                </c:pt>
                <c:pt idx="70">
                  <c:v>3.848E-2</c:v>
                </c:pt>
                <c:pt idx="71">
                  <c:v>3.9129999999999998E-2</c:v>
                </c:pt>
                <c:pt idx="72">
                  <c:v>3.9359999999999999E-2</c:v>
                </c:pt>
                <c:pt idx="73">
                  <c:v>4.2180000000000002E-2</c:v>
                </c:pt>
                <c:pt idx="74">
                  <c:v>4.0369999999999996E-2</c:v>
                </c:pt>
                <c:pt idx="75">
                  <c:v>4.3029999999999999E-2</c:v>
                </c:pt>
                <c:pt idx="76">
                  <c:v>4.3609999999999996E-2</c:v>
                </c:pt>
                <c:pt idx="77">
                  <c:v>4.1829999999999999E-2</c:v>
                </c:pt>
                <c:pt idx="78">
                  <c:v>4.2839999999999996E-2</c:v>
                </c:pt>
                <c:pt idx="79">
                  <c:v>4.2950000000000002E-2</c:v>
                </c:pt>
                <c:pt idx="80">
                  <c:v>4.2910000000000004E-2</c:v>
                </c:pt>
                <c:pt idx="81">
                  <c:v>4.5540000000000004E-2</c:v>
                </c:pt>
                <c:pt idx="82">
                  <c:v>4.3650000000000001E-2</c:v>
                </c:pt>
                <c:pt idx="83">
                  <c:v>4.6429999999999999E-2</c:v>
                </c:pt>
                <c:pt idx="84">
                  <c:v>4.5190000000000001E-2</c:v>
                </c:pt>
                <c:pt idx="85">
                  <c:v>4.6429999999999999E-2</c:v>
                </c:pt>
                <c:pt idx="86">
                  <c:v>4.6429999999999999E-2</c:v>
                </c:pt>
                <c:pt idx="87">
                  <c:v>4.5810000000000003E-2</c:v>
                </c:pt>
                <c:pt idx="88">
                  <c:v>4.6039999999999998E-2</c:v>
                </c:pt>
                <c:pt idx="89">
                  <c:v>4.8120000000000003E-2</c:v>
                </c:pt>
                <c:pt idx="90">
                  <c:v>4.5919999999999996E-2</c:v>
                </c:pt>
                <c:pt idx="91">
                  <c:v>4.6929999999999999E-2</c:v>
                </c:pt>
                <c:pt idx="92">
                  <c:v>4.6500000000000007E-2</c:v>
                </c:pt>
                <c:pt idx="93">
                  <c:v>4.6740000000000004E-2</c:v>
                </c:pt>
                <c:pt idx="94">
                  <c:v>4.9400000000000006E-2</c:v>
                </c:pt>
                <c:pt idx="95">
                  <c:v>4.9320000000000003E-2</c:v>
                </c:pt>
                <c:pt idx="96">
                  <c:v>4.7739999999999998E-2</c:v>
                </c:pt>
                <c:pt idx="97">
                  <c:v>5.0250000000000003E-2</c:v>
                </c:pt>
                <c:pt idx="98">
                  <c:v>4.8320000000000002E-2</c:v>
                </c:pt>
                <c:pt idx="99">
                  <c:v>4.8860000000000001E-2</c:v>
                </c:pt>
                <c:pt idx="100">
                  <c:v>4.9169999999999998E-2</c:v>
                </c:pt>
                <c:pt idx="101">
                  <c:v>5.2329999999999995E-2</c:v>
                </c:pt>
                <c:pt idx="102">
                  <c:v>5.0170000000000006E-2</c:v>
                </c:pt>
                <c:pt idx="103">
                  <c:v>5.0519999999999995E-2</c:v>
                </c:pt>
                <c:pt idx="104">
                  <c:v>5.083E-2</c:v>
                </c:pt>
                <c:pt idx="105">
                  <c:v>5.1369999999999999E-2</c:v>
                </c:pt>
                <c:pt idx="106">
                  <c:v>5.21E-2</c:v>
                </c:pt>
                <c:pt idx="107">
                  <c:v>5.1869999999999999E-2</c:v>
                </c:pt>
                <c:pt idx="108">
                  <c:v>5.2720000000000003E-2</c:v>
                </c:pt>
                <c:pt idx="109">
                  <c:v>5.5300000000000002E-2</c:v>
                </c:pt>
                <c:pt idx="110">
                  <c:v>5.3409999999999999E-2</c:v>
                </c:pt>
                <c:pt idx="111">
                  <c:v>5.3869999999999994E-2</c:v>
                </c:pt>
                <c:pt idx="112">
                  <c:v>5.561E-2</c:v>
                </c:pt>
                <c:pt idx="113">
                  <c:v>5.5730000000000002E-2</c:v>
                </c:pt>
                <c:pt idx="114">
                  <c:v>5.5149999999999998E-2</c:v>
                </c:pt>
                <c:pt idx="115">
                  <c:v>5.6420000000000005E-2</c:v>
                </c:pt>
                <c:pt idx="116">
                  <c:v>5.604E-2</c:v>
                </c:pt>
                <c:pt idx="117">
                  <c:v>5.901E-2</c:v>
                </c:pt>
                <c:pt idx="118">
                  <c:v>5.6809999999999999E-2</c:v>
                </c:pt>
                <c:pt idx="119">
                  <c:v>5.7389999999999997E-2</c:v>
                </c:pt>
                <c:pt idx="120">
                  <c:v>5.8349999999999999E-2</c:v>
                </c:pt>
                <c:pt idx="121">
                  <c:v>5.8159999999999996E-2</c:v>
                </c:pt>
                <c:pt idx="122">
                  <c:v>5.8540000000000002E-2</c:v>
                </c:pt>
                <c:pt idx="123">
                  <c:v>5.8579999999999993E-2</c:v>
                </c:pt>
                <c:pt idx="124">
                  <c:v>5.9470000000000002E-2</c:v>
                </c:pt>
                <c:pt idx="125">
                  <c:v>5.9859999999999997E-2</c:v>
                </c:pt>
                <c:pt idx="126">
                  <c:v>6.1249999999999999E-2</c:v>
                </c:pt>
                <c:pt idx="127">
                  <c:v>6.1669999999999996E-2</c:v>
                </c:pt>
                <c:pt idx="128">
                  <c:v>6.1210000000000007E-2</c:v>
                </c:pt>
                <c:pt idx="129">
                  <c:v>6.1589999999999999E-2</c:v>
                </c:pt>
                <c:pt idx="130">
                  <c:v>6.2089999999999999E-2</c:v>
                </c:pt>
                <c:pt idx="131">
                  <c:v>6.2710000000000002E-2</c:v>
                </c:pt>
                <c:pt idx="132">
                  <c:v>6.4140000000000003E-2</c:v>
                </c:pt>
                <c:pt idx="133">
                  <c:v>6.3449999999999993E-2</c:v>
                </c:pt>
                <c:pt idx="134">
                  <c:v>6.3949999999999993E-2</c:v>
                </c:pt>
                <c:pt idx="135">
                  <c:v>6.6460000000000005E-2</c:v>
                </c:pt>
                <c:pt idx="136">
                  <c:v>6.5919999999999992E-2</c:v>
                </c:pt>
                <c:pt idx="137">
                  <c:v>6.5259999999999999E-2</c:v>
                </c:pt>
                <c:pt idx="138">
                  <c:v>6.5839999999999996E-2</c:v>
                </c:pt>
                <c:pt idx="139">
                  <c:v>6.6110000000000002E-2</c:v>
                </c:pt>
                <c:pt idx="140">
                  <c:v>6.7879999999999996E-2</c:v>
                </c:pt>
                <c:pt idx="141">
                  <c:v>6.7070000000000005E-2</c:v>
                </c:pt>
                <c:pt idx="142">
                  <c:v>6.7110000000000003E-2</c:v>
                </c:pt>
                <c:pt idx="143">
                  <c:v>6.7769999999999997E-2</c:v>
                </c:pt>
                <c:pt idx="144">
                  <c:v>6.8499999999999991E-2</c:v>
                </c:pt>
                <c:pt idx="145">
                  <c:v>6.8229999999999999E-2</c:v>
                </c:pt>
                <c:pt idx="146">
                  <c:v>6.9159999999999999E-2</c:v>
                </c:pt>
                <c:pt idx="147">
                  <c:v>7.2009999999999991E-2</c:v>
                </c:pt>
                <c:pt idx="148">
                  <c:v>7.0239999999999997E-2</c:v>
                </c:pt>
                <c:pt idx="149">
                  <c:v>7.3169999999999999E-2</c:v>
                </c:pt>
                <c:pt idx="150">
                  <c:v>7.2169999999999998E-2</c:v>
                </c:pt>
                <c:pt idx="151">
                  <c:v>7.2510000000000005E-2</c:v>
                </c:pt>
                <c:pt idx="152">
                  <c:v>7.2090000000000001E-2</c:v>
                </c:pt>
                <c:pt idx="153">
                  <c:v>7.2590000000000002E-2</c:v>
                </c:pt>
                <c:pt idx="154">
                  <c:v>7.3130000000000001E-2</c:v>
                </c:pt>
                <c:pt idx="155">
                  <c:v>7.3209999999999997E-2</c:v>
                </c:pt>
                <c:pt idx="156">
                  <c:v>7.5490000000000002E-2</c:v>
                </c:pt>
                <c:pt idx="157">
                  <c:v>7.6299999999999993E-2</c:v>
                </c:pt>
                <c:pt idx="158">
                  <c:v>7.490999999999999E-2</c:v>
                </c:pt>
                <c:pt idx="159">
                  <c:v>7.7420000000000003E-2</c:v>
                </c:pt>
                <c:pt idx="160">
                  <c:v>7.6060000000000003E-2</c:v>
                </c:pt>
                <c:pt idx="161">
                  <c:v>7.6369999999999993E-2</c:v>
                </c:pt>
                <c:pt idx="162">
                  <c:v>7.7109999999999998E-2</c:v>
                </c:pt>
                <c:pt idx="163">
                  <c:v>7.8960000000000002E-2</c:v>
                </c:pt>
                <c:pt idx="164">
                  <c:v>7.7990000000000004E-2</c:v>
                </c:pt>
                <c:pt idx="165">
                  <c:v>7.8189999999999996E-2</c:v>
                </c:pt>
                <c:pt idx="166">
                  <c:v>7.8810000000000005E-2</c:v>
                </c:pt>
                <c:pt idx="167">
                  <c:v>8.0229999999999996E-2</c:v>
                </c:pt>
                <c:pt idx="168">
                  <c:v>0.08</c:v>
                </c:pt>
                <c:pt idx="169">
                  <c:v>8.0269999999999994E-2</c:v>
                </c:pt>
                <c:pt idx="170">
                  <c:v>8.1199999999999994E-2</c:v>
                </c:pt>
                <c:pt idx="171">
                  <c:v>8.1270000000000009E-2</c:v>
                </c:pt>
                <c:pt idx="172">
                  <c:v>8.1850000000000006E-2</c:v>
                </c:pt>
                <c:pt idx="173">
                  <c:v>8.2240000000000008E-2</c:v>
                </c:pt>
                <c:pt idx="174">
                  <c:v>8.4010000000000001E-2</c:v>
                </c:pt>
                <c:pt idx="175">
                  <c:v>8.3320000000000005E-2</c:v>
                </c:pt>
                <c:pt idx="176">
                  <c:v>8.3780000000000007E-2</c:v>
                </c:pt>
                <c:pt idx="177">
                  <c:v>8.4290000000000004E-2</c:v>
                </c:pt>
                <c:pt idx="178">
                  <c:v>8.4940000000000002E-2</c:v>
                </c:pt>
                <c:pt idx="179">
                  <c:v>8.6059999999999998E-2</c:v>
                </c:pt>
                <c:pt idx="180">
                  <c:v>8.5909999999999986E-2</c:v>
                </c:pt>
                <c:pt idx="181">
                  <c:v>8.6560000000000012E-2</c:v>
                </c:pt>
                <c:pt idx="182">
                  <c:v>8.6869999999999989E-2</c:v>
                </c:pt>
                <c:pt idx="183">
                  <c:v>8.7059999999999998E-2</c:v>
                </c:pt>
                <c:pt idx="184">
                  <c:v>8.7720000000000006E-2</c:v>
                </c:pt>
                <c:pt idx="185">
                  <c:v>8.7870000000000004E-2</c:v>
                </c:pt>
                <c:pt idx="186">
                  <c:v>8.8759999999999992E-2</c:v>
                </c:pt>
                <c:pt idx="187">
                  <c:v>8.9260000000000006E-2</c:v>
                </c:pt>
                <c:pt idx="188">
                  <c:v>9.1150000000000009E-2</c:v>
                </c:pt>
                <c:pt idx="189">
                  <c:v>8.9880000000000002E-2</c:v>
                </c:pt>
                <c:pt idx="190">
                  <c:v>9.042E-2</c:v>
                </c:pt>
                <c:pt idx="191">
                  <c:v>9.1270000000000004E-2</c:v>
                </c:pt>
                <c:pt idx="192">
                  <c:v>9.3820000000000001E-2</c:v>
                </c:pt>
                <c:pt idx="193">
                  <c:v>9.2780000000000001E-2</c:v>
                </c:pt>
                <c:pt idx="194">
                  <c:v>9.4979999999999995E-2</c:v>
                </c:pt>
                <c:pt idx="195">
                  <c:v>9.2429999999999998E-2</c:v>
                </c:pt>
                <c:pt idx="196">
                  <c:v>9.3930000000000013E-2</c:v>
                </c:pt>
                <c:pt idx="197">
                  <c:v>9.4469999999999998E-2</c:v>
                </c:pt>
                <c:pt idx="198">
                  <c:v>9.4780000000000003E-2</c:v>
                </c:pt>
                <c:pt idx="199">
                  <c:v>9.5479999999999995E-2</c:v>
                </c:pt>
                <c:pt idx="200">
                  <c:v>9.598000000000001E-2</c:v>
                </c:pt>
                <c:pt idx="201">
                  <c:v>9.6479999999999996E-2</c:v>
                </c:pt>
                <c:pt idx="202">
                  <c:v>9.8760000000000001E-2</c:v>
                </c:pt>
                <c:pt idx="203">
                  <c:v>9.7180000000000002E-2</c:v>
                </c:pt>
                <c:pt idx="204">
                  <c:v>0.10010999999999999</c:v>
                </c:pt>
                <c:pt idx="205">
                  <c:v>9.8529999999999993E-2</c:v>
                </c:pt>
                <c:pt idx="206">
                  <c:v>9.887E-2</c:v>
                </c:pt>
                <c:pt idx="207">
                  <c:v>9.9449999999999997E-2</c:v>
                </c:pt>
                <c:pt idx="208">
                  <c:v>0.10227</c:v>
                </c:pt>
                <c:pt idx="209">
                  <c:v>0.10049</c:v>
                </c:pt>
                <c:pt idx="210">
                  <c:v>0.10092000000000001</c:v>
                </c:pt>
                <c:pt idx="211">
                  <c:v>0.10150000000000001</c:v>
                </c:pt>
                <c:pt idx="212">
                  <c:v>0.10199999999999999</c:v>
                </c:pt>
                <c:pt idx="213">
                  <c:v>0.10262</c:v>
                </c:pt>
                <c:pt idx="214">
                  <c:v>0.10289</c:v>
                </c:pt>
                <c:pt idx="215">
                  <c:v>0.10377</c:v>
                </c:pt>
                <c:pt idx="216">
                  <c:v>0.10393000000000001</c:v>
                </c:pt>
                <c:pt idx="217">
                  <c:v>0.10435</c:v>
                </c:pt>
                <c:pt idx="218">
                  <c:v>0.10493000000000001</c:v>
                </c:pt>
                <c:pt idx="219">
                  <c:v>0.10763</c:v>
                </c:pt>
                <c:pt idx="220">
                  <c:v>0.10628</c:v>
                </c:pt>
                <c:pt idx="221">
                  <c:v>0.10659</c:v>
                </c:pt>
                <c:pt idx="222">
                  <c:v>0.10712999999999999</c:v>
                </c:pt>
                <c:pt idx="223">
                  <c:v>0.10756</c:v>
                </c:pt>
                <c:pt idx="224">
                  <c:v>0.11071999999999999</c:v>
                </c:pt>
                <c:pt idx="225">
                  <c:v>0.10922000000000001</c:v>
                </c:pt>
                <c:pt idx="226">
                  <c:v>0.10929</c:v>
                </c:pt>
                <c:pt idx="227">
                  <c:v>0.11033</c:v>
                </c:pt>
                <c:pt idx="228">
                  <c:v>0.11219</c:v>
                </c:pt>
                <c:pt idx="229">
                  <c:v>0.11071999999999999</c:v>
                </c:pt>
                <c:pt idx="230">
                  <c:v>0.11122</c:v>
                </c:pt>
                <c:pt idx="231">
                  <c:v>0.11265</c:v>
                </c:pt>
                <c:pt idx="232">
                  <c:v>0.11230000000000001</c:v>
                </c:pt>
                <c:pt idx="233">
                  <c:v>0.1128</c:v>
                </c:pt>
                <c:pt idx="234">
                  <c:v>0.11327</c:v>
                </c:pt>
                <c:pt idx="235">
                  <c:v>0.11624000000000001</c:v>
                </c:pt>
                <c:pt idx="236">
                  <c:v>0.11439000000000001</c:v>
                </c:pt>
                <c:pt idx="237">
                  <c:v>0.11484999999999999</c:v>
                </c:pt>
                <c:pt idx="238">
                  <c:v>0.11894</c:v>
                </c:pt>
                <c:pt idx="239">
                  <c:v>0.11609</c:v>
                </c:pt>
                <c:pt idx="240">
                  <c:v>0.11631999999999999</c:v>
                </c:pt>
                <c:pt idx="241">
                  <c:v>0.11836000000000001</c:v>
                </c:pt>
                <c:pt idx="242">
                  <c:v>0.11705</c:v>
                </c:pt>
                <c:pt idx="243">
                  <c:v>0.11813000000000001</c:v>
                </c:pt>
                <c:pt idx="244">
                  <c:v>0.11913</c:v>
                </c:pt>
                <c:pt idx="245">
                  <c:v>0.11913</c:v>
                </c:pt>
                <c:pt idx="246">
                  <c:v>0.11956</c:v>
                </c:pt>
                <c:pt idx="247">
                  <c:v>0.12014</c:v>
                </c:pt>
                <c:pt idx="248">
                  <c:v>0.12234</c:v>
                </c:pt>
                <c:pt idx="249">
                  <c:v>0.12130000000000001</c:v>
                </c:pt>
                <c:pt idx="250">
                  <c:v>0.12365</c:v>
                </c:pt>
                <c:pt idx="251">
                  <c:v>0.12396000000000001</c:v>
                </c:pt>
                <c:pt idx="252">
                  <c:v>0.12272</c:v>
                </c:pt>
                <c:pt idx="253">
                  <c:v>0.12337999999999999</c:v>
                </c:pt>
                <c:pt idx="254">
                  <c:v>0.12372999999999999</c:v>
                </c:pt>
                <c:pt idx="255">
                  <c:v>0.12433999999999999</c:v>
                </c:pt>
                <c:pt idx="256">
                  <c:v>0.12492</c:v>
                </c:pt>
                <c:pt idx="257">
                  <c:v>0.12670000000000001</c:v>
                </c:pt>
                <c:pt idx="258">
                  <c:v>0.12542</c:v>
                </c:pt>
                <c:pt idx="259">
                  <c:v>0.12653999999999999</c:v>
                </c:pt>
                <c:pt idx="260">
                  <c:v>0.12692999999999999</c:v>
                </c:pt>
                <c:pt idx="261">
                  <c:v>0.12773999999999999</c:v>
                </c:pt>
                <c:pt idx="262">
                  <c:v>0.12975</c:v>
                </c:pt>
                <c:pt idx="263">
                  <c:v>0.12855</c:v>
                </c:pt>
                <c:pt idx="264">
                  <c:v>0.13120999999999999</c:v>
                </c:pt>
                <c:pt idx="265">
                  <c:v>0.13152</c:v>
                </c:pt>
                <c:pt idx="266">
                  <c:v>0.12716</c:v>
                </c:pt>
              </c:numCache>
            </c:numRef>
          </c:xVal>
          <c:yVal>
            <c:numRef>
              <c:f>材性处理!$O$2:$O$972</c:f>
              <c:numCache>
                <c:formatCode>General</c:formatCode>
                <c:ptCount val="971"/>
                <c:pt idx="0">
                  <c:v>1128.9000000000001</c:v>
                </c:pt>
                <c:pt idx="1">
                  <c:v>1146.3000000000002</c:v>
                </c:pt>
                <c:pt idx="2">
                  <c:v>1153.45</c:v>
                </c:pt>
                <c:pt idx="3">
                  <c:v>1118.9000000000001</c:v>
                </c:pt>
                <c:pt idx="4">
                  <c:v>1117.55</c:v>
                </c:pt>
                <c:pt idx="5">
                  <c:v>1116.8500000000001</c:v>
                </c:pt>
                <c:pt idx="6">
                  <c:v>1110.4000000000001</c:v>
                </c:pt>
                <c:pt idx="7">
                  <c:v>1109.0999999999999</c:v>
                </c:pt>
                <c:pt idx="8">
                  <c:v>1109.8499999999999</c:v>
                </c:pt>
                <c:pt idx="9">
                  <c:v>1107.6500000000001</c:v>
                </c:pt>
                <c:pt idx="10">
                  <c:v>1110.6000000000001</c:v>
                </c:pt>
                <c:pt idx="11">
                  <c:v>1109.55</c:v>
                </c:pt>
                <c:pt idx="12">
                  <c:v>1111.3999999999999</c:v>
                </c:pt>
                <c:pt idx="13">
                  <c:v>1109.3000000000002</c:v>
                </c:pt>
                <c:pt idx="14">
                  <c:v>1109.3500000000001</c:v>
                </c:pt>
                <c:pt idx="15">
                  <c:v>1109.8000000000002</c:v>
                </c:pt>
                <c:pt idx="16">
                  <c:v>1111.5000000000002</c:v>
                </c:pt>
                <c:pt idx="17">
                  <c:v>1111.0999999999999</c:v>
                </c:pt>
                <c:pt idx="18">
                  <c:v>1108.75</c:v>
                </c:pt>
                <c:pt idx="19">
                  <c:v>1111</c:v>
                </c:pt>
                <c:pt idx="20">
                  <c:v>1110</c:v>
                </c:pt>
                <c:pt idx="21">
                  <c:v>1108.45</c:v>
                </c:pt>
                <c:pt idx="22">
                  <c:v>1110.7</c:v>
                </c:pt>
                <c:pt idx="23">
                  <c:v>1108.6000000000001</c:v>
                </c:pt>
                <c:pt idx="24">
                  <c:v>1110.1499999999999</c:v>
                </c:pt>
                <c:pt idx="25">
                  <c:v>1108.45</c:v>
                </c:pt>
                <c:pt idx="26">
                  <c:v>1110.25</c:v>
                </c:pt>
                <c:pt idx="27">
                  <c:v>1108.2</c:v>
                </c:pt>
                <c:pt idx="28">
                  <c:v>1109.55</c:v>
                </c:pt>
                <c:pt idx="29">
                  <c:v>1107.9999999999998</c:v>
                </c:pt>
                <c:pt idx="30">
                  <c:v>1109.5</c:v>
                </c:pt>
                <c:pt idx="31">
                  <c:v>1107.55</c:v>
                </c:pt>
                <c:pt idx="32">
                  <c:v>1107.55</c:v>
                </c:pt>
                <c:pt idx="33">
                  <c:v>1106.8500000000001</c:v>
                </c:pt>
                <c:pt idx="34">
                  <c:v>1106.55</c:v>
                </c:pt>
                <c:pt idx="35">
                  <c:v>1107.2</c:v>
                </c:pt>
                <c:pt idx="36">
                  <c:v>1105.95</c:v>
                </c:pt>
                <c:pt idx="37">
                  <c:v>1107.9999999999998</c:v>
                </c:pt>
                <c:pt idx="38">
                  <c:v>1105.8</c:v>
                </c:pt>
                <c:pt idx="39">
                  <c:v>1107.6000000000001</c:v>
                </c:pt>
                <c:pt idx="40">
                  <c:v>1105.8</c:v>
                </c:pt>
                <c:pt idx="41">
                  <c:v>1108.4000000000001</c:v>
                </c:pt>
                <c:pt idx="42">
                  <c:v>1108.3</c:v>
                </c:pt>
                <c:pt idx="43">
                  <c:v>1106.7</c:v>
                </c:pt>
                <c:pt idx="44">
                  <c:v>1109.0999999999999</c:v>
                </c:pt>
                <c:pt idx="45">
                  <c:v>1107.4000000000001</c:v>
                </c:pt>
                <c:pt idx="46">
                  <c:v>1109.55</c:v>
                </c:pt>
                <c:pt idx="47">
                  <c:v>1107.8000000000002</c:v>
                </c:pt>
                <c:pt idx="48">
                  <c:v>1110.3499999999999</c:v>
                </c:pt>
                <c:pt idx="49">
                  <c:v>1108.05</c:v>
                </c:pt>
                <c:pt idx="50">
                  <c:v>1111</c:v>
                </c:pt>
                <c:pt idx="51">
                  <c:v>1109.6500000000001</c:v>
                </c:pt>
                <c:pt idx="52">
                  <c:v>1109.0999999999999</c:v>
                </c:pt>
                <c:pt idx="53">
                  <c:v>1109.55</c:v>
                </c:pt>
                <c:pt idx="54">
                  <c:v>1108.9000000000001</c:v>
                </c:pt>
                <c:pt idx="55">
                  <c:v>1111.2</c:v>
                </c:pt>
                <c:pt idx="56">
                  <c:v>1109.2</c:v>
                </c:pt>
                <c:pt idx="57">
                  <c:v>1111.3999999999999</c:v>
                </c:pt>
                <c:pt idx="58">
                  <c:v>1111.2</c:v>
                </c:pt>
                <c:pt idx="59">
                  <c:v>1108.45</c:v>
                </c:pt>
                <c:pt idx="60">
                  <c:v>1111.1500000000001</c:v>
                </c:pt>
                <c:pt idx="61">
                  <c:v>1108.2</c:v>
                </c:pt>
                <c:pt idx="62">
                  <c:v>1110.8</c:v>
                </c:pt>
                <c:pt idx="63">
                  <c:v>1108.5</c:v>
                </c:pt>
                <c:pt idx="64">
                  <c:v>1110.2</c:v>
                </c:pt>
                <c:pt idx="65">
                  <c:v>1108.25</c:v>
                </c:pt>
                <c:pt idx="66">
                  <c:v>1110.3</c:v>
                </c:pt>
                <c:pt idx="67">
                  <c:v>1108.2</c:v>
                </c:pt>
                <c:pt idx="68">
                  <c:v>1110.5</c:v>
                </c:pt>
                <c:pt idx="69">
                  <c:v>1110.45</c:v>
                </c:pt>
                <c:pt idx="70">
                  <c:v>1108.3500000000001</c:v>
                </c:pt>
                <c:pt idx="71">
                  <c:v>1110.1000000000001</c:v>
                </c:pt>
                <c:pt idx="72">
                  <c:v>1108.4000000000001</c:v>
                </c:pt>
                <c:pt idx="73">
                  <c:v>1110</c:v>
                </c:pt>
                <c:pt idx="74">
                  <c:v>1108.3500000000001</c:v>
                </c:pt>
                <c:pt idx="75">
                  <c:v>1109.8000000000002</c:v>
                </c:pt>
                <c:pt idx="76">
                  <c:v>1109.3000000000002</c:v>
                </c:pt>
                <c:pt idx="77">
                  <c:v>1108.3</c:v>
                </c:pt>
                <c:pt idx="78">
                  <c:v>1108.8500000000001</c:v>
                </c:pt>
                <c:pt idx="79">
                  <c:v>1107.3500000000001</c:v>
                </c:pt>
                <c:pt idx="80">
                  <c:v>1109.6500000000001</c:v>
                </c:pt>
                <c:pt idx="81">
                  <c:v>1107.5</c:v>
                </c:pt>
                <c:pt idx="82">
                  <c:v>1110.0500000000002</c:v>
                </c:pt>
                <c:pt idx="83">
                  <c:v>1107.55</c:v>
                </c:pt>
                <c:pt idx="84">
                  <c:v>1110</c:v>
                </c:pt>
                <c:pt idx="85">
                  <c:v>1108.5</c:v>
                </c:pt>
                <c:pt idx="86">
                  <c:v>1111.0500000000002</c:v>
                </c:pt>
                <c:pt idx="87">
                  <c:v>1111.3500000000001</c:v>
                </c:pt>
                <c:pt idx="88">
                  <c:v>1109.3500000000001</c:v>
                </c:pt>
                <c:pt idx="89">
                  <c:v>1112.5</c:v>
                </c:pt>
                <c:pt idx="90">
                  <c:v>1111.8499999999999</c:v>
                </c:pt>
                <c:pt idx="91">
                  <c:v>1114.2</c:v>
                </c:pt>
                <c:pt idx="92">
                  <c:v>1112.9000000000001</c:v>
                </c:pt>
                <c:pt idx="93">
                  <c:v>1115.1500000000001</c:v>
                </c:pt>
                <c:pt idx="94">
                  <c:v>1116.2</c:v>
                </c:pt>
                <c:pt idx="95">
                  <c:v>1114.3000000000002</c:v>
                </c:pt>
                <c:pt idx="96">
                  <c:v>1117.45</c:v>
                </c:pt>
                <c:pt idx="97">
                  <c:v>1115.9000000000001</c:v>
                </c:pt>
                <c:pt idx="98">
                  <c:v>1117.75</c:v>
                </c:pt>
                <c:pt idx="99">
                  <c:v>1116.7</c:v>
                </c:pt>
                <c:pt idx="100">
                  <c:v>1118.7</c:v>
                </c:pt>
                <c:pt idx="101">
                  <c:v>1117</c:v>
                </c:pt>
                <c:pt idx="102">
                  <c:v>1119.6000000000001</c:v>
                </c:pt>
                <c:pt idx="103">
                  <c:v>1117.6500000000001</c:v>
                </c:pt>
                <c:pt idx="104">
                  <c:v>1119.8499999999999</c:v>
                </c:pt>
                <c:pt idx="105">
                  <c:v>1120.4000000000001</c:v>
                </c:pt>
                <c:pt idx="106">
                  <c:v>1117.6000000000001</c:v>
                </c:pt>
                <c:pt idx="107">
                  <c:v>1120.5500000000002</c:v>
                </c:pt>
                <c:pt idx="108">
                  <c:v>1118.55</c:v>
                </c:pt>
                <c:pt idx="109">
                  <c:v>1120.7</c:v>
                </c:pt>
                <c:pt idx="110">
                  <c:v>1119.3500000000001</c:v>
                </c:pt>
                <c:pt idx="111">
                  <c:v>1121.2</c:v>
                </c:pt>
                <c:pt idx="112">
                  <c:v>1118.6500000000001</c:v>
                </c:pt>
                <c:pt idx="113">
                  <c:v>1119.8000000000002</c:v>
                </c:pt>
                <c:pt idx="114">
                  <c:v>1122.05</c:v>
                </c:pt>
                <c:pt idx="115">
                  <c:v>1119.45</c:v>
                </c:pt>
                <c:pt idx="116">
                  <c:v>1120.8500000000001</c:v>
                </c:pt>
                <c:pt idx="117">
                  <c:v>1119.3500000000001</c:v>
                </c:pt>
                <c:pt idx="118">
                  <c:v>1121.6500000000001</c:v>
                </c:pt>
                <c:pt idx="119">
                  <c:v>1120.1000000000001</c:v>
                </c:pt>
                <c:pt idx="120">
                  <c:v>1121.0999999999999</c:v>
                </c:pt>
                <c:pt idx="121">
                  <c:v>1120.6499999999999</c:v>
                </c:pt>
                <c:pt idx="122">
                  <c:v>1122.1500000000001</c:v>
                </c:pt>
                <c:pt idx="123">
                  <c:v>1120.05</c:v>
                </c:pt>
                <c:pt idx="124">
                  <c:v>1121.8999999999999</c:v>
                </c:pt>
                <c:pt idx="125">
                  <c:v>1120.45</c:v>
                </c:pt>
                <c:pt idx="126">
                  <c:v>1122.3000000000002</c:v>
                </c:pt>
                <c:pt idx="127">
                  <c:v>1122.3000000000002</c:v>
                </c:pt>
                <c:pt idx="128">
                  <c:v>1120.8</c:v>
                </c:pt>
                <c:pt idx="129">
                  <c:v>1121.55</c:v>
                </c:pt>
                <c:pt idx="130">
                  <c:v>1121.0999999999999</c:v>
                </c:pt>
                <c:pt idx="131">
                  <c:v>1122.2</c:v>
                </c:pt>
                <c:pt idx="132">
                  <c:v>1120.2</c:v>
                </c:pt>
                <c:pt idx="133">
                  <c:v>1122.4000000000001</c:v>
                </c:pt>
                <c:pt idx="134">
                  <c:v>1121.0500000000002</c:v>
                </c:pt>
                <c:pt idx="135">
                  <c:v>1122.4000000000001</c:v>
                </c:pt>
                <c:pt idx="136">
                  <c:v>1121.0500000000002</c:v>
                </c:pt>
                <c:pt idx="137">
                  <c:v>1121.95</c:v>
                </c:pt>
                <c:pt idx="138">
                  <c:v>1123.0500000000002</c:v>
                </c:pt>
                <c:pt idx="139">
                  <c:v>1120.5</c:v>
                </c:pt>
                <c:pt idx="140">
                  <c:v>1122.4000000000001</c:v>
                </c:pt>
                <c:pt idx="141">
                  <c:v>1120.7500000000002</c:v>
                </c:pt>
                <c:pt idx="142">
                  <c:v>1122.1000000000001</c:v>
                </c:pt>
                <c:pt idx="143">
                  <c:v>1121.75</c:v>
                </c:pt>
                <c:pt idx="144">
                  <c:v>1122.4000000000001</c:v>
                </c:pt>
                <c:pt idx="145">
                  <c:v>1120.9000000000001</c:v>
                </c:pt>
                <c:pt idx="146">
                  <c:v>1119.95</c:v>
                </c:pt>
                <c:pt idx="147">
                  <c:v>1122.05</c:v>
                </c:pt>
                <c:pt idx="148">
                  <c:v>1120.5500000000002</c:v>
                </c:pt>
                <c:pt idx="149">
                  <c:v>1120.5</c:v>
                </c:pt>
                <c:pt idx="150">
                  <c:v>1119.2</c:v>
                </c:pt>
                <c:pt idx="151">
                  <c:v>1120.7</c:v>
                </c:pt>
                <c:pt idx="152">
                  <c:v>1119.3500000000001</c:v>
                </c:pt>
                <c:pt idx="153">
                  <c:v>1120.05</c:v>
                </c:pt>
                <c:pt idx="154">
                  <c:v>1118.25</c:v>
                </c:pt>
                <c:pt idx="155">
                  <c:v>1119.3</c:v>
                </c:pt>
                <c:pt idx="156">
                  <c:v>1119.75</c:v>
                </c:pt>
                <c:pt idx="157">
                  <c:v>1116.95</c:v>
                </c:pt>
                <c:pt idx="158">
                  <c:v>1116.7</c:v>
                </c:pt>
                <c:pt idx="159">
                  <c:v>1117.3</c:v>
                </c:pt>
                <c:pt idx="160">
                  <c:v>1118.3500000000001</c:v>
                </c:pt>
                <c:pt idx="161">
                  <c:v>1114.8499999999999</c:v>
                </c:pt>
                <c:pt idx="162">
                  <c:v>1116.2</c:v>
                </c:pt>
                <c:pt idx="163">
                  <c:v>1113.1500000000001</c:v>
                </c:pt>
                <c:pt idx="164">
                  <c:v>1114.7</c:v>
                </c:pt>
                <c:pt idx="165">
                  <c:v>1114.05</c:v>
                </c:pt>
                <c:pt idx="166">
                  <c:v>1111</c:v>
                </c:pt>
                <c:pt idx="167">
                  <c:v>1109.3000000000002</c:v>
                </c:pt>
                <c:pt idx="168">
                  <c:v>1108.45</c:v>
                </c:pt>
                <c:pt idx="169">
                  <c:v>1107.4000000000001</c:v>
                </c:pt>
                <c:pt idx="170">
                  <c:v>1105.75</c:v>
                </c:pt>
                <c:pt idx="171">
                  <c:v>1104.3</c:v>
                </c:pt>
                <c:pt idx="172">
                  <c:v>1103.25</c:v>
                </c:pt>
                <c:pt idx="173">
                  <c:v>1101.2</c:v>
                </c:pt>
                <c:pt idx="174">
                  <c:v>1099.3000000000002</c:v>
                </c:pt>
                <c:pt idx="175">
                  <c:v>1097.8000000000002</c:v>
                </c:pt>
                <c:pt idx="176">
                  <c:v>1095.7</c:v>
                </c:pt>
                <c:pt idx="177">
                  <c:v>1094.3499999999999</c:v>
                </c:pt>
                <c:pt idx="178">
                  <c:v>1093.75</c:v>
                </c:pt>
                <c:pt idx="179">
                  <c:v>1088.5500000000002</c:v>
                </c:pt>
                <c:pt idx="180">
                  <c:v>1089.2</c:v>
                </c:pt>
                <c:pt idx="181">
                  <c:v>1084.5999999999999</c:v>
                </c:pt>
                <c:pt idx="182">
                  <c:v>1085.25</c:v>
                </c:pt>
                <c:pt idx="183">
                  <c:v>1083.6500000000001</c:v>
                </c:pt>
                <c:pt idx="184">
                  <c:v>1079.8499999999999</c:v>
                </c:pt>
                <c:pt idx="185">
                  <c:v>1078.7</c:v>
                </c:pt>
                <c:pt idx="186">
                  <c:v>1075.25</c:v>
                </c:pt>
                <c:pt idx="187">
                  <c:v>1074.45</c:v>
                </c:pt>
                <c:pt idx="188">
                  <c:v>1070.1000000000001</c:v>
                </c:pt>
                <c:pt idx="189">
                  <c:v>1069.3499999999999</c:v>
                </c:pt>
                <c:pt idx="190">
                  <c:v>1065.5</c:v>
                </c:pt>
                <c:pt idx="191">
                  <c:v>1065.1000000000001</c:v>
                </c:pt>
                <c:pt idx="192">
                  <c:v>1060.6499999999999</c:v>
                </c:pt>
                <c:pt idx="193">
                  <c:v>1060.7</c:v>
                </c:pt>
                <c:pt idx="194">
                  <c:v>1054.95</c:v>
                </c:pt>
                <c:pt idx="195">
                  <c:v>1054.3500000000001</c:v>
                </c:pt>
                <c:pt idx="196">
                  <c:v>1051.3000000000002</c:v>
                </c:pt>
                <c:pt idx="197">
                  <c:v>1050</c:v>
                </c:pt>
                <c:pt idx="198">
                  <c:v>1050</c:v>
                </c:pt>
                <c:pt idx="199">
                  <c:v>1044.8500000000001</c:v>
                </c:pt>
                <c:pt idx="200">
                  <c:v>1040.8999999999999</c:v>
                </c:pt>
                <c:pt idx="201">
                  <c:v>1039.1500000000001</c:v>
                </c:pt>
                <c:pt idx="202">
                  <c:v>1035.45</c:v>
                </c:pt>
                <c:pt idx="203">
                  <c:v>1034.25</c:v>
                </c:pt>
                <c:pt idx="204">
                  <c:v>1034</c:v>
                </c:pt>
                <c:pt idx="205">
                  <c:v>1029.5</c:v>
                </c:pt>
                <c:pt idx="206">
                  <c:v>1025.45</c:v>
                </c:pt>
                <c:pt idx="207">
                  <c:v>1024.7</c:v>
                </c:pt>
                <c:pt idx="208">
                  <c:v>1019.8499999999999</c:v>
                </c:pt>
                <c:pt idx="209">
                  <c:v>1019.65</c:v>
                </c:pt>
                <c:pt idx="210">
                  <c:v>1015.25</c:v>
                </c:pt>
                <c:pt idx="211">
                  <c:v>1013.25</c:v>
                </c:pt>
                <c:pt idx="212">
                  <c:v>1009.6</c:v>
                </c:pt>
                <c:pt idx="213">
                  <c:v>1007.5500000000002</c:v>
                </c:pt>
                <c:pt idx="214">
                  <c:v>1003.4000000000001</c:v>
                </c:pt>
                <c:pt idx="215">
                  <c:v>1001.1000000000001</c:v>
                </c:pt>
                <c:pt idx="216">
                  <c:v>998.75</c:v>
                </c:pt>
                <c:pt idx="217">
                  <c:v>994.35</c:v>
                </c:pt>
                <c:pt idx="218">
                  <c:v>992.90000000000009</c:v>
                </c:pt>
                <c:pt idx="219">
                  <c:v>992.75</c:v>
                </c:pt>
                <c:pt idx="220">
                  <c:v>988.3</c:v>
                </c:pt>
                <c:pt idx="221">
                  <c:v>983.75</c:v>
                </c:pt>
                <c:pt idx="222">
                  <c:v>982.45</c:v>
                </c:pt>
                <c:pt idx="223">
                  <c:v>977.45</c:v>
                </c:pt>
                <c:pt idx="224">
                  <c:v>976.2</c:v>
                </c:pt>
                <c:pt idx="225">
                  <c:v>971.25</c:v>
                </c:pt>
                <c:pt idx="226">
                  <c:v>970.05000000000007</c:v>
                </c:pt>
                <c:pt idx="227">
                  <c:v>966.5</c:v>
                </c:pt>
                <c:pt idx="228">
                  <c:v>964.55000000000007</c:v>
                </c:pt>
                <c:pt idx="229">
                  <c:v>958.7</c:v>
                </c:pt>
                <c:pt idx="230">
                  <c:v>958.75</c:v>
                </c:pt>
                <c:pt idx="231">
                  <c:v>953.2</c:v>
                </c:pt>
                <c:pt idx="232">
                  <c:v>952.5</c:v>
                </c:pt>
                <c:pt idx="233">
                  <c:v>946.5</c:v>
                </c:pt>
                <c:pt idx="234">
                  <c:v>945.20000000000016</c:v>
                </c:pt>
                <c:pt idx="235">
                  <c:v>939.15000000000009</c:v>
                </c:pt>
                <c:pt idx="236">
                  <c:v>935.6</c:v>
                </c:pt>
                <c:pt idx="237">
                  <c:v>932.90000000000009</c:v>
                </c:pt>
                <c:pt idx="238">
                  <c:v>928.75</c:v>
                </c:pt>
                <c:pt idx="239">
                  <c:v>928.45</c:v>
                </c:pt>
                <c:pt idx="240">
                  <c:v>922.05000000000007</c:v>
                </c:pt>
                <c:pt idx="241">
                  <c:v>920.6</c:v>
                </c:pt>
                <c:pt idx="242">
                  <c:v>914.80000000000007</c:v>
                </c:pt>
                <c:pt idx="243">
                  <c:v>913.50000000000011</c:v>
                </c:pt>
                <c:pt idx="244">
                  <c:v>906.2</c:v>
                </c:pt>
                <c:pt idx="245">
                  <c:v>903.59999999999991</c:v>
                </c:pt>
                <c:pt idx="246">
                  <c:v>899.4</c:v>
                </c:pt>
                <c:pt idx="247">
                  <c:v>896.35000000000014</c:v>
                </c:pt>
                <c:pt idx="248">
                  <c:v>891.59999999999991</c:v>
                </c:pt>
                <c:pt idx="249">
                  <c:v>888.25</c:v>
                </c:pt>
                <c:pt idx="250">
                  <c:v>888.15</c:v>
                </c:pt>
                <c:pt idx="251">
                  <c:v>881.00000000000011</c:v>
                </c:pt>
                <c:pt idx="252">
                  <c:v>879.85</c:v>
                </c:pt>
                <c:pt idx="253">
                  <c:v>873.9</c:v>
                </c:pt>
                <c:pt idx="254">
                  <c:v>868.2</c:v>
                </c:pt>
                <c:pt idx="255">
                  <c:v>866.55000000000007</c:v>
                </c:pt>
                <c:pt idx="256">
                  <c:v>860.30000000000007</c:v>
                </c:pt>
                <c:pt idx="257">
                  <c:v>857.19999999999993</c:v>
                </c:pt>
                <c:pt idx="258">
                  <c:v>850.8</c:v>
                </c:pt>
                <c:pt idx="259">
                  <c:v>848.85000000000014</c:v>
                </c:pt>
                <c:pt idx="260">
                  <c:v>768.85</c:v>
                </c:pt>
                <c:pt idx="261">
                  <c:v>771.1</c:v>
                </c:pt>
                <c:pt idx="262">
                  <c:v>773</c:v>
                </c:pt>
                <c:pt idx="263">
                  <c:v>773.75</c:v>
                </c:pt>
                <c:pt idx="264">
                  <c:v>764.45</c:v>
                </c:pt>
                <c:pt idx="265">
                  <c:v>755.40000000000009</c:v>
                </c:pt>
                <c:pt idx="266">
                  <c:v>749.15000000000009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C3-401F-BCA5-25BF5A8F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20016"/>
        <c:axId val="629421104"/>
        <c:extLst xmlns:c16r2="http://schemas.microsoft.com/office/drawing/2015/06/chart"/>
      </c:scatterChart>
      <c:valAx>
        <c:axId val="6294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421104"/>
        <c:crosses val="autoZero"/>
        <c:crossBetween val="midCat"/>
      </c:valAx>
      <c:valAx>
        <c:axId val="6294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420016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901260145536231E-2"/>
          <c:y val="8.5602774442989429E-2"/>
          <c:w val="0.93938108777656337"/>
          <c:h val="0.8961830477896402"/>
        </c:manualLayout>
      </c:layout>
      <c:scatterChart>
        <c:scatterStyle val="smoothMarker"/>
        <c:varyColors val="0"/>
        <c:ser>
          <c:idx val="3"/>
          <c:order val="0"/>
          <c:tx>
            <c:v>test data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model'!$G$2:$G$1690</c:f>
              <c:numCache>
                <c:formatCode>General</c:formatCode>
                <c:ptCount val="1689"/>
                <c:pt idx="0">
                  <c:v>-1.3190476190476187E-4</c:v>
                </c:pt>
                <c:pt idx="1">
                  <c:v>-3.7999195405631885E-4</c:v>
                </c:pt>
                <c:pt idx="2">
                  <c:v>-2.1570805716423111E-4</c:v>
                </c:pt>
                <c:pt idx="3">
                  <c:v>-2.7832066683731256E-4</c:v>
                </c:pt>
                <c:pt idx="4">
                  <c:v>-3.9569325228668267E-4</c:v>
                </c:pt>
                <c:pt idx="5">
                  <c:v>-3.4021886724272749E-4</c:v>
                </c:pt>
                <c:pt idx="6">
                  <c:v>-8.8142201255984491E-5</c:v>
                </c:pt>
                <c:pt idx="7">
                  <c:v>-4.4449350228668264E-4</c:v>
                </c:pt>
                <c:pt idx="8">
                  <c:v>-1.8050022840069215E-4</c:v>
                </c:pt>
                <c:pt idx="9">
                  <c:v>-1.6123141847177287E-4</c:v>
                </c:pt>
                <c:pt idx="10">
                  <c:v>-2.9641124392716786E-5</c:v>
                </c:pt>
                <c:pt idx="11">
                  <c:v>-1.526756893512226E-4</c:v>
                </c:pt>
                <c:pt idx="12">
                  <c:v>2.3395942859417117E-5</c:v>
                </c:pt>
                <c:pt idx="13">
                  <c:v>7.6761571451313521E-6</c:v>
                </c:pt>
                <c:pt idx="14">
                  <c:v>-4.2538230548132998E-5</c:v>
                </c:pt>
                <c:pt idx="15">
                  <c:v>4.1181396116881698E-5</c:v>
                </c:pt>
                <c:pt idx="16">
                  <c:v>1.0057862346744741E-8</c:v>
                </c:pt>
                <c:pt idx="17">
                  <c:v>1.5982649834241352E-4</c:v>
                </c:pt>
                <c:pt idx="18">
                  <c:v>2.6123361005477377E-5</c:v>
                </c:pt>
                <c:pt idx="19">
                  <c:v>8.7365624357258875E-7</c:v>
                </c:pt>
                <c:pt idx="20">
                  <c:v>-6.2433532454546901E-5</c:v>
                </c:pt>
                <c:pt idx="21">
                  <c:v>-3.3904238994522705E-5</c:v>
                </c:pt>
                <c:pt idx="22">
                  <c:v>-3.4717440632928663E-6</c:v>
                </c:pt>
                <c:pt idx="23">
                  <c:v>3.1246419133403188E-5</c:v>
                </c:pt>
                <c:pt idx="24">
                  <c:v>6.8583131675746685E-5</c:v>
                </c:pt>
                <c:pt idx="25">
                  <c:v>-1.4906029777578592E-5</c:v>
                </c:pt>
                <c:pt idx="26">
                  <c:v>-1.4667815491864358E-5</c:v>
                </c:pt>
                <c:pt idx="27">
                  <c:v>-1.4429601206150016E-5</c:v>
                </c:pt>
                <c:pt idx="28">
                  <c:v>6.5486098342413548E-5</c:v>
                </c:pt>
                <c:pt idx="29">
                  <c:v>1.4611016245135973E-4</c:v>
                </c:pt>
                <c:pt idx="30">
                  <c:v>-1.4429601206150016E-5</c:v>
                </c:pt>
                <c:pt idx="31">
                  <c:v>2.4814376276260323E-5</c:v>
                </c:pt>
                <c:pt idx="32">
                  <c:v>1.0425033654866606E-4</c:v>
                </c:pt>
                <c:pt idx="33">
                  <c:v>-1.4429601206150016E-5</c:v>
                </c:pt>
                <c:pt idx="34">
                  <c:v>6.4533165009080158E-5</c:v>
                </c:pt>
                <c:pt idx="35">
                  <c:v>6.5486098342413548E-5</c:v>
                </c:pt>
                <c:pt idx="36">
                  <c:v>2.4814376276260323E-5</c:v>
                </c:pt>
                <c:pt idx="37">
                  <c:v>-1.4906029777578592E-5</c:v>
                </c:pt>
                <c:pt idx="38">
                  <c:v>2.5529047704831885E-5</c:v>
                </c:pt>
                <c:pt idx="39">
                  <c:v>-5.5342667565951085E-5</c:v>
                </c:pt>
                <c:pt idx="40">
                  <c:v>2.4814376276260323E-5</c:v>
                </c:pt>
                <c:pt idx="41">
                  <c:v>1.3967734816564545E-4</c:v>
                </c:pt>
                <c:pt idx="42">
                  <c:v>8.9002793691523229E-5</c:v>
                </c:pt>
                <c:pt idx="43">
                  <c:v>1.4081211658929988E-4</c:v>
                </c:pt>
                <c:pt idx="44">
                  <c:v>-8.2558886920435686E-5</c:v>
                </c:pt>
                <c:pt idx="45">
                  <c:v>6.5104352927550105E-5</c:v>
                </c:pt>
                <c:pt idx="46">
                  <c:v>2.1004814505412844E-4</c:v>
                </c:pt>
                <c:pt idx="47">
                  <c:v>-7.0861185010211766E-6</c:v>
                </c:pt>
                <c:pt idx="48">
                  <c:v>-7.6814234879905158E-5</c:v>
                </c:pt>
                <c:pt idx="49">
                  <c:v>-3.6214709601176337E-5</c:v>
                </c:pt>
                <c:pt idx="50">
                  <c:v>-8.094435659625936E-5</c:v>
                </c:pt>
                <c:pt idx="51">
                  <c:v>-2.4104339515231118E-4</c:v>
                </c:pt>
                <c:pt idx="52">
                  <c:v>-1.555173518343546E-4</c:v>
                </c:pt>
                <c:pt idx="53">
                  <c:v>-6.4509576481652916E-5</c:v>
                </c:pt>
                <c:pt idx="54">
                  <c:v>2.4982903934488696E-4</c:v>
                </c:pt>
                <c:pt idx="55">
                  <c:v>-2.3158751912498595E-4</c:v>
                </c:pt>
                <c:pt idx="56">
                  <c:v>-2.4612135007736691E-4</c:v>
                </c:pt>
                <c:pt idx="57">
                  <c:v>-2.5789152277967589E-4</c:v>
                </c:pt>
                <c:pt idx="58">
                  <c:v>-9.4002265401110308E-5</c:v>
                </c:pt>
                <c:pt idx="59">
                  <c:v>2.2739663690664086E-4</c:v>
                </c:pt>
                <c:pt idx="60">
                  <c:v>2.2105249862811017E-4</c:v>
                </c:pt>
                <c:pt idx="61">
                  <c:v>-2.9514280732682396E-4</c:v>
                </c:pt>
                <c:pt idx="62">
                  <c:v>-1.8965791482391148E-4</c:v>
                </c:pt>
                <c:pt idx="63">
                  <c:v>1.8736684427411981E-4</c:v>
                </c:pt>
                <c:pt idx="64">
                  <c:v>-2.581846669165765E-4</c:v>
                </c:pt>
                <c:pt idx="65">
                  <c:v>-1.0490161499400355E-4</c:v>
                </c:pt>
                <c:pt idx="66">
                  <c:v>5.9557304288894788E-4</c:v>
                </c:pt>
                <c:pt idx="67">
                  <c:v>-2.7432878922654166E-4</c:v>
                </c:pt>
                <c:pt idx="68">
                  <c:v>6.3484459496575382E-4</c:v>
                </c:pt>
                <c:pt idx="69">
                  <c:v>-2.9807519443923822E-4</c:v>
                </c:pt>
                <c:pt idx="70">
                  <c:v>-2.6942400118859749E-4</c:v>
                </c:pt>
                <c:pt idx="71">
                  <c:v>-3.102661493302088E-4</c:v>
                </c:pt>
                <c:pt idx="72">
                  <c:v>4.5900341401337278E-4</c:v>
                </c:pt>
                <c:pt idx="73">
                  <c:v>-3.6709792280046108E-4</c:v>
                </c:pt>
                <c:pt idx="74">
                  <c:v>-4.1978590137188988E-4</c:v>
                </c:pt>
                <c:pt idx="75">
                  <c:v>1.0227104896089044E-3</c:v>
                </c:pt>
                <c:pt idx="76">
                  <c:v>-2.7158736493534258E-4</c:v>
                </c:pt>
                <c:pt idx="77">
                  <c:v>-2.4265461787701878E-4</c:v>
                </c:pt>
                <c:pt idx="78">
                  <c:v>-2.7222625597225682E-4</c:v>
                </c:pt>
                <c:pt idx="79">
                  <c:v>9.1897366179055466E-4</c:v>
                </c:pt>
                <c:pt idx="80">
                  <c:v>-2.0774976056604473E-4</c:v>
                </c:pt>
                <c:pt idx="81">
                  <c:v>-2.5703435943223913E-4</c:v>
                </c:pt>
                <c:pt idx="82">
                  <c:v>-1.8927212377771907E-4</c:v>
                </c:pt>
                <c:pt idx="83">
                  <c:v>-2.5296624520629025E-4</c:v>
                </c:pt>
                <c:pt idx="84">
                  <c:v>-1.4992804936624993E-4</c:v>
                </c:pt>
                <c:pt idx="85">
                  <c:v>-1.5467042899879177E-4</c:v>
                </c:pt>
                <c:pt idx="86">
                  <c:v>-2.9880404936624997E-4</c:v>
                </c:pt>
                <c:pt idx="87">
                  <c:v>-3.1765213269958296E-4</c:v>
                </c:pt>
                <c:pt idx="88">
                  <c:v>-2.9833727477205805E-4</c:v>
                </c:pt>
                <c:pt idx="89">
                  <c:v>1.7271690792174331E-3</c:v>
                </c:pt>
                <c:pt idx="90">
                  <c:v>-1.0861822811206916E-4</c:v>
                </c:pt>
                <c:pt idx="91">
                  <c:v>1.6366228960890518E-4</c:v>
                </c:pt>
                <c:pt idx="92">
                  <c:v>9.5042621743369029E-4</c:v>
                </c:pt>
                <c:pt idx="93">
                  <c:v>1.8112442492569203E-3</c:v>
                </c:pt>
                <c:pt idx="94">
                  <c:v>-6.7360247595090513E-5</c:v>
                </c:pt>
                <c:pt idx="95">
                  <c:v>-2.6325016199548476E-4</c:v>
                </c:pt>
                <c:pt idx="96">
                  <c:v>-1.3597792467680975E-4</c:v>
                </c:pt>
                <c:pt idx="97">
                  <c:v>-3.7942233796278355E-5</c:v>
                </c:pt>
                <c:pt idx="98">
                  <c:v>-5.4418940939136157E-5</c:v>
                </c:pt>
                <c:pt idx="99">
                  <c:v>1.5152593855375612E-3</c:v>
                </c:pt>
                <c:pt idx="100">
                  <c:v>-6.5899823906605606E-5</c:v>
                </c:pt>
                <c:pt idx="101">
                  <c:v>-9.9951202502475325E-5</c:v>
                </c:pt>
                <c:pt idx="102">
                  <c:v>1.5599814780191275E-3</c:v>
                </c:pt>
                <c:pt idx="103">
                  <c:v>-9.8326321702202346E-6</c:v>
                </c:pt>
                <c:pt idx="104">
                  <c:v>-7.6481746455934162E-5</c:v>
                </c:pt>
                <c:pt idx="105">
                  <c:v>1.9568428843157355E-6</c:v>
                </c:pt>
                <c:pt idx="106">
                  <c:v>-5.459518944992206E-7</c:v>
                </c:pt>
                <c:pt idx="107">
                  <c:v>2.8031294002399463E-3</c:v>
                </c:pt>
                <c:pt idx="108">
                  <c:v>3.2315076702428905E-7</c:v>
                </c:pt>
                <c:pt idx="109">
                  <c:v>2.8351039398296571E-3</c:v>
                </c:pt>
                <c:pt idx="110">
                  <c:v>1.9541947252551639E-3</c:v>
                </c:pt>
                <c:pt idx="111">
                  <c:v>-1.9002014940240619E-5</c:v>
                </c:pt>
                <c:pt idx="112">
                  <c:v>2.1211920413806689E-3</c:v>
                </c:pt>
                <c:pt idx="113">
                  <c:v>4.0151947921743345E-4</c:v>
                </c:pt>
                <c:pt idx="114">
                  <c:v>2.059630750904479E-3</c:v>
                </c:pt>
                <c:pt idx="115">
                  <c:v>9.0983169625354771E-4</c:v>
                </c:pt>
                <c:pt idx="116">
                  <c:v>4.6923582934478483E-4</c:v>
                </c:pt>
                <c:pt idx="117">
                  <c:v>3.6040091267811741E-4</c:v>
                </c:pt>
                <c:pt idx="118">
                  <c:v>4.0124223786596087E-4</c:v>
                </c:pt>
                <c:pt idx="119">
                  <c:v>2.9694792358024667E-4</c:v>
                </c:pt>
                <c:pt idx="120">
                  <c:v>2.5381855646519711E-4</c:v>
                </c:pt>
                <c:pt idx="121">
                  <c:v>1.6698290646519672E-4</c:v>
                </c:pt>
                <c:pt idx="122">
                  <c:v>4.9846945008818686E-5</c:v>
                </c:pt>
                <c:pt idx="123">
                  <c:v>-4.6922835626106094E-6</c:v>
                </c:pt>
                <c:pt idx="124">
                  <c:v>1.4066907313186206E-4</c:v>
                </c:pt>
                <c:pt idx="125">
                  <c:v>1.1035796011698087E-4</c:v>
                </c:pt>
                <c:pt idx="126">
                  <c:v>2.5514908052585968E-3</c:v>
                </c:pt>
                <c:pt idx="127">
                  <c:v>6.1033232968305592E-4</c:v>
                </c:pt>
                <c:pt idx="128">
                  <c:v>5.1361088206400892E-4</c:v>
                </c:pt>
                <c:pt idx="129">
                  <c:v>2.7451301352311502E-3</c:v>
                </c:pt>
                <c:pt idx="130">
                  <c:v>9.3899729755108057E-4</c:v>
                </c:pt>
                <c:pt idx="131">
                  <c:v>8.9906867947590809E-4</c:v>
                </c:pt>
                <c:pt idx="132">
                  <c:v>8.2840494138067006E-4</c:v>
                </c:pt>
                <c:pt idx="133">
                  <c:v>6.91843295634334E-4</c:v>
                </c:pt>
                <c:pt idx="134">
                  <c:v>7.4216104164946239E-4</c:v>
                </c:pt>
                <c:pt idx="135">
                  <c:v>2.9492479465579651E-3</c:v>
                </c:pt>
                <c:pt idx="136">
                  <c:v>1.9283304668439435E-3</c:v>
                </c:pt>
                <c:pt idx="137">
                  <c:v>1.8274964945262824E-3</c:v>
                </c:pt>
                <c:pt idx="138">
                  <c:v>4.0041117118115215E-3</c:v>
                </c:pt>
                <c:pt idx="139">
                  <c:v>2.8638101305447587E-3</c:v>
                </c:pt>
                <c:pt idx="140">
                  <c:v>6.0859509589965017E-3</c:v>
                </c:pt>
                <c:pt idx="141">
                  <c:v>3.3941599261551793E-3</c:v>
                </c:pt>
                <c:pt idx="142">
                  <c:v>3.6173183695846012E-3</c:v>
                </c:pt>
                <c:pt idx="143">
                  <c:v>5.8336549799920742E-3</c:v>
                </c:pt>
                <c:pt idx="144">
                  <c:v>6.881174325437299E-3</c:v>
                </c:pt>
                <c:pt idx="145">
                  <c:v>4.8797881532742591E-3</c:v>
                </c:pt>
                <c:pt idx="146">
                  <c:v>5.7369059854205E-3</c:v>
                </c:pt>
                <c:pt idx="147">
                  <c:v>5.8257096014206452E-3</c:v>
                </c:pt>
                <c:pt idx="148">
                  <c:v>6.2778269635022843E-3</c:v>
                </c:pt>
                <c:pt idx="149">
                  <c:v>7.7198501158433032E-3</c:v>
                </c:pt>
                <c:pt idx="150">
                  <c:v>7.3287041874165069E-3</c:v>
                </c:pt>
                <c:pt idx="151">
                  <c:v>7.6743085942651296E-3</c:v>
                </c:pt>
                <c:pt idx="152">
                  <c:v>8.0292057795264618E-3</c:v>
                </c:pt>
                <c:pt idx="153">
                  <c:v>8.7737509822906658E-3</c:v>
                </c:pt>
                <c:pt idx="154">
                  <c:v>1.1344616378196413E-2</c:v>
                </c:pt>
                <c:pt idx="155">
                  <c:v>9.1292457842878424E-3</c:v>
                </c:pt>
                <c:pt idx="156">
                  <c:v>1.0176566251478118E-2</c:v>
                </c:pt>
                <c:pt idx="157">
                  <c:v>1.0451096656262595E-2</c:v>
                </c:pt>
                <c:pt idx="158">
                  <c:v>1.1343890049624984E-2</c:v>
                </c:pt>
                <c:pt idx="159">
                  <c:v>1.1391246648287957E-2</c:v>
                </c:pt>
                <c:pt idx="160">
                  <c:v>1.1842127746698499E-2</c:v>
                </c:pt>
                <c:pt idx="161">
                  <c:v>1.4107855555275432E-2</c:v>
                </c:pt>
                <c:pt idx="162">
                  <c:v>1.3467076642430667E-2</c:v>
                </c:pt>
                <c:pt idx="163">
                  <c:v>1.3357465217685025E-2</c:v>
                </c:pt>
                <c:pt idx="164">
                  <c:v>1.3877172014179573E-2</c:v>
                </c:pt>
                <c:pt idx="165">
                  <c:v>1.4335334201956736E-2</c:v>
                </c:pt>
                <c:pt idx="166">
                  <c:v>1.6108616337013514E-2</c:v>
                </c:pt>
                <c:pt idx="167">
                  <c:v>1.7386435346482383E-2</c:v>
                </c:pt>
                <c:pt idx="168">
                  <c:v>1.5772711029539869E-2</c:v>
                </c:pt>
                <c:pt idx="169">
                  <c:v>1.6295259288284777E-2</c:v>
                </c:pt>
                <c:pt idx="170">
                  <c:v>1.6447323936648914E-2</c:v>
                </c:pt>
                <c:pt idx="171">
                  <c:v>1.7001601251562137E-2</c:v>
                </c:pt>
                <c:pt idx="172">
                  <c:v>1.7469324542927558E-2</c:v>
                </c:pt>
                <c:pt idx="173">
                  <c:v>1.7868764538346005E-2</c:v>
                </c:pt>
                <c:pt idx="174">
                  <c:v>1.9450498312247752E-2</c:v>
                </c:pt>
                <c:pt idx="175">
                  <c:v>1.8874941700793464E-2</c:v>
                </c:pt>
                <c:pt idx="176">
                  <c:v>1.9331568483685189E-2</c:v>
                </c:pt>
                <c:pt idx="177">
                  <c:v>1.9708020714854897E-2</c:v>
                </c:pt>
                <c:pt idx="178">
                  <c:v>2.029746871892189E-2</c:v>
                </c:pt>
                <c:pt idx="179">
                  <c:v>2.0644984985956266E-2</c:v>
                </c:pt>
                <c:pt idx="180">
                  <c:v>2.0963880209331601E-2</c:v>
                </c:pt>
                <c:pt idx="181">
                  <c:v>2.1611559431982896E-2</c:v>
                </c:pt>
                <c:pt idx="182">
                  <c:v>2.2121689194680924E-2</c:v>
                </c:pt>
                <c:pt idx="183">
                  <c:v>2.2432840449825089E-2</c:v>
                </c:pt>
                <c:pt idx="184">
                  <c:v>2.3017900383935953E-2</c:v>
                </c:pt>
                <c:pt idx="185">
                  <c:v>2.3691282439580876E-2</c:v>
                </c:pt>
                <c:pt idx="186">
                  <c:v>2.3993395840848628E-2</c:v>
                </c:pt>
                <c:pt idx="187">
                  <c:v>2.4666957024417693E-2</c:v>
                </c:pt>
                <c:pt idx="188">
                  <c:v>2.6598378865133939E-2</c:v>
                </c:pt>
                <c:pt idx="189">
                  <c:v>2.6066823375723927E-2</c:v>
                </c:pt>
                <c:pt idx="190">
                  <c:v>2.5633259067790577E-2</c:v>
                </c:pt>
                <c:pt idx="191">
                  <c:v>2.7327445481749129E-2</c:v>
                </c:pt>
                <c:pt idx="192">
                  <c:v>2.6741164307646642E-2</c:v>
                </c:pt>
                <c:pt idx="193">
                  <c:v>2.9793187877205959E-2</c:v>
                </c:pt>
                <c:pt idx="194">
                  <c:v>2.744416224623502E-2</c:v>
                </c:pt>
                <c:pt idx="195">
                  <c:v>2.9535166498907167E-2</c:v>
                </c:pt>
                <c:pt idx="196">
                  <c:v>2.8705739247712581E-2</c:v>
                </c:pt>
                <c:pt idx="197">
                  <c:v>2.9053407168417519E-2</c:v>
                </c:pt>
                <c:pt idx="198">
                  <c:v>2.9150708318520725E-2</c:v>
                </c:pt>
                <c:pt idx="199">
                  <c:v>3.1530387414810027E-2</c:v>
                </c:pt>
                <c:pt idx="200">
                  <c:v>3.0417503068413013E-2</c:v>
                </c:pt>
                <c:pt idx="201">
                  <c:v>3.0725256968961036E-2</c:v>
                </c:pt>
                <c:pt idx="202">
                  <c:v>3.1375501518280627E-2</c:v>
                </c:pt>
                <c:pt idx="203">
                  <c:v>3.2151846081653522E-2</c:v>
                </c:pt>
                <c:pt idx="204">
                  <c:v>3.2277156516887763E-2</c:v>
                </c:pt>
                <c:pt idx="205">
                  <c:v>3.2890785488662214E-2</c:v>
                </c:pt>
                <c:pt idx="206">
                  <c:v>3.3119298044400086E-2</c:v>
                </c:pt>
                <c:pt idx="207">
                  <c:v>3.580600741992724E-2</c:v>
                </c:pt>
                <c:pt idx="208">
                  <c:v>3.4085494877469577E-2</c:v>
                </c:pt>
                <c:pt idx="209">
                  <c:v>3.6617773578584673E-2</c:v>
                </c:pt>
                <c:pt idx="210">
                  <c:v>3.7173110864221023E-2</c:v>
                </c:pt>
                <c:pt idx="211">
                  <c:v>3.5480400376039098E-2</c:v>
                </c:pt>
                <c:pt idx="212">
                  <c:v>3.6441317112518398E-2</c:v>
                </c:pt>
                <c:pt idx="213">
                  <c:v>3.6553661552428084E-2</c:v>
                </c:pt>
                <c:pt idx="214">
                  <c:v>3.6504096643720299E-2</c:v>
                </c:pt>
                <c:pt idx="215">
                  <c:v>3.9019519551284035E-2</c:v>
                </c:pt>
                <c:pt idx="216">
                  <c:v>3.7207500007397351E-2</c:v>
                </c:pt>
                <c:pt idx="217">
                  <c:v>3.9865449384599114E-2</c:v>
                </c:pt>
                <c:pt idx="218">
                  <c:v>3.8674111357384466E-2</c:v>
                </c:pt>
                <c:pt idx="219">
                  <c:v>3.9860715534599113E-2</c:v>
                </c:pt>
                <c:pt idx="220">
                  <c:v>3.9848008884599113E-2</c:v>
                </c:pt>
                <c:pt idx="221">
                  <c:v>3.9257128862503168E-2</c:v>
                </c:pt>
                <c:pt idx="222">
                  <c:v>3.9485775000776574E-2</c:v>
                </c:pt>
                <c:pt idx="223">
                  <c:v>4.1445542684392128E-2</c:v>
                </c:pt>
                <c:pt idx="224">
                  <c:v>3.93592325394252E-2</c:v>
                </c:pt>
                <c:pt idx="225">
                  <c:v>4.0307360507547789E-2</c:v>
                </c:pt>
                <c:pt idx="226">
                  <c:v>3.990531123725069E-2</c:v>
                </c:pt>
                <c:pt idx="227">
                  <c:v>4.0122133868164316E-2</c:v>
                </c:pt>
                <c:pt idx="228">
                  <c:v>4.2640761413331583E-2</c:v>
                </c:pt>
                <c:pt idx="229">
                  <c:v>4.2574443535537979E-2</c:v>
                </c:pt>
                <c:pt idx="230">
                  <c:v>4.1060239406460405E-2</c:v>
                </c:pt>
                <c:pt idx="231">
                  <c:v>4.3447402614973346E-2</c:v>
                </c:pt>
                <c:pt idx="232">
                  <c:v>4.1609074802458096E-2</c:v>
                </c:pt>
                <c:pt idx="233">
                  <c:v>4.212642215472466E-2</c:v>
                </c:pt>
                <c:pt idx="234">
                  <c:v>4.2410296916481946E-2</c:v>
                </c:pt>
                <c:pt idx="235">
                  <c:v>4.5409359957632602E-2</c:v>
                </c:pt>
                <c:pt idx="236">
                  <c:v>4.3353149483318205E-2</c:v>
                </c:pt>
                <c:pt idx="237">
                  <c:v>4.3694262160471259E-2</c:v>
                </c:pt>
                <c:pt idx="238">
                  <c:v>4.3976652024340902E-2</c:v>
                </c:pt>
                <c:pt idx="239">
                  <c:v>4.4484766335875975E-2</c:v>
                </c:pt>
                <c:pt idx="240">
                  <c:v>4.5188990832105091E-2</c:v>
                </c:pt>
                <c:pt idx="241">
                  <c:v>4.495680430416546E-2</c:v>
                </c:pt>
                <c:pt idx="242">
                  <c:v>4.5770052974033894E-2</c:v>
                </c:pt>
                <c:pt idx="243">
                  <c:v>4.8193302361574035E-2</c:v>
                </c:pt>
                <c:pt idx="244">
                  <c:v>4.6417594980247064E-2</c:v>
                </c:pt>
                <c:pt idx="245">
                  <c:v>4.6842440739479754E-2</c:v>
                </c:pt>
                <c:pt idx="246">
                  <c:v>4.8495664951781675E-2</c:v>
                </c:pt>
                <c:pt idx="247">
                  <c:v>4.8602916230862103E-2</c:v>
                </c:pt>
                <c:pt idx="248">
                  <c:v>4.8045169975708672E-2</c:v>
                </c:pt>
                <c:pt idx="249">
                  <c:v>4.9254360298556413E-2</c:v>
                </c:pt>
                <c:pt idx="250">
                  <c:v>4.8889575573613051E-2</c:v>
                </c:pt>
                <c:pt idx="251">
                  <c:v>5.1689734000080367E-2</c:v>
                </c:pt>
                <c:pt idx="252">
                  <c:v>4.9610313202453828E-2</c:v>
                </c:pt>
                <c:pt idx="253">
                  <c:v>5.0163690763043257E-2</c:v>
                </c:pt>
                <c:pt idx="254">
                  <c:v>5.1061014512613738E-2</c:v>
                </c:pt>
                <c:pt idx="255">
                  <c:v>5.0884755478511956E-2</c:v>
                </c:pt>
                <c:pt idx="256">
                  <c:v>5.1234216103300118E-2</c:v>
                </c:pt>
                <c:pt idx="257">
                  <c:v>5.1282375343035175E-2</c:v>
                </c:pt>
                <c:pt idx="258">
                  <c:v>5.2108690734674348E-2</c:v>
                </c:pt>
                <c:pt idx="259">
                  <c:v>5.2481966134306425E-2</c:v>
                </c:pt>
                <c:pt idx="260">
                  <c:v>5.3775835429134333E-2</c:v>
                </c:pt>
                <c:pt idx="261">
                  <c:v>5.4169272254227692E-2</c:v>
                </c:pt>
                <c:pt idx="262">
                  <c:v>5.3745937160003712E-2</c:v>
                </c:pt>
                <c:pt idx="263">
                  <c:v>5.4098135369140266E-2</c:v>
                </c:pt>
                <c:pt idx="264">
                  <c:v>5.4568621663168226E-2</c:v>
                </c:pt>
                <c:pt idx="265">
                  <c:v>5.5143329526604133E-2</c:v>
                </c:pt>
                <c:pt idx="266">
                  <c:v>5.6490534411070714E-2</c:v>
                </c:pt>
                <c:pt idx="267">
                  <c:v>5.5834452930797938E-2</c:v>
                </c:pt>
                <c:pt idx="268">
                  <c:v>5.6308677584068351E-2</c:v>
                </c:pt>
                <c:pt idx="269">
                  <c:v>5.8644777584662758E-2</c:v>
                </c:pt>
                <c:pt idx="270">
                  <c:v>5.8148039756511095E-2</c:v>
                </c:pt>
                <c:pt idx="271">
                  <c:v>5.7527622454886358E-2</c:v>
                </c:pt>
                <c:pt idx="272">
                  <c:v>5.8063260612676519E-2</c:v>
                </c:pt>
                <c:pt idx="273">
                  <c:v>5.8328051556273887E-2</c:v>
                </c:pt>
                <c:pt idx="274">
                  <c:v>5.9967810331776922E-2</c:v>
                </c:pt>
                <c:pt idx="275">
                  <c:v>5.9221723702043753E-2</c:v>
                </c:pt>
                <c:pt idx="276">
                  <c:v>5.9252135356092341E-2</c:v>
                </c:pt>
                <c:pt idx="277">
                  <c:v>5.9868690123701648E-2</c:v>
                </c:pt>
                <c:pt idx="278">
                  <c:v>6.0544917681827168E-2</c:v>
                </c:pt>
                <c:pt idx="279">
                  <c:v>6.0301268362275763E-2</c:v>
                </c:pt>
                <c:pt idx="280">
                  <c:v>6.117136132952835E-2</c:v>
                </c:pt>
                <c:pt idx="281">
                  <c:v>6.3807539437119781E-2</c:v>
                </c:pt>
                <c:pt idx="282">
                  <c:v>6.217217271177046E-2</c:v>
                </c:pt>
                <c:pt idx="283">
                  <c:v>6.4890756895539067E-2</c:v>
                </c:pt>
                <c:pt idx="284">
                  <c:v>6.397047662249504E-2</c:v>
                </c:pt>
                <c:pt idx="285">
                  <c:v>6.4278067419224094E-2</c:v>
                </c:pt>
                <c:pt idx="286">
                  <c:v>6.389551938892446E-2</c:v>
                </c:pt>
                <c:pt idx="287">
                  <c:v>6.4355549004621967E-2</c:v>
                </c:pt>
                <c:pt idx="288">
                  <c:v>6.4865194698206743E-2</c:v>
                </c:pt>
                <c:pt idx="289">
                  <c:v>6.493394815361328E-2</c:v>
                </c:pt>
                <c:pt idx="290">
                  <c:v>6.7041705360062681E-2</c:v>
                </c:pt>
                <c:pt idx="291">
                  <c:v>6.7804598597639335E-2</c:v>
                </c:pt>
                <c:pt idx="292">
                  <c:v>6.6520975254124717E-2</c:v>
                </c:pt>
                <c:pt idx="293">
                  <c:v>6.8836906842581605E-2</c:v>
                </c:pt>
                <c:pt idx="294">
                  <c:v>6.7575690357206175E-2</c:v>
                </c:pt>
                <c:pt idx="295">
                  <c:v>6.7880025495031665E-2</c:v>
                </c:pt>
                <c:pt idx="296">
                  <c:v>6.8556432415753835E-2</c:v>
                </c:pt>
                <c:pt idx="297">
                  <c:v>7.027835554075075E-2</c:v>
                </c:pt>
                <c:pt idx="298">
                  <c:v>6.9376122420216846E-2</c:v>
                </c:pt>
                <c:pt idx="299">
                  <c:v>6.956391132529971E-2</c:v>
                </c:pt>
                <c:pt idx="300">
                  <c:v>7.0151163180197179E-2</c:v>
                </c:pt>
                <c:pt idx="301">
                  <c:v>7.1467795049508037E-2</c:v>
                </c:pt>
                <c:pt idx="302">
                  <c:v>7.1260441136128394E-2</c:v>
                </c:pt>
                <c:pt idx="303">
                  <c:v>7.1514386091335744E-2</c:v>
                </c:pt>
                <c:pt idx="304">
                  <c:v>7.2378502563012578E-2</c:v>
                </c:pt>
                <c:pt idx="305">
                  <c:v>7.245034067413772E-2</c:v>
                </c:pt>
                <c:pt idx="306">
                  <c:v>7.2988962401301552E-2</c:v>
                </c:pt>
                <c:pt idx="307">
                  <c:v>7.3357906868976197E-2</c:v>
                </c:pt>
                <c:pt idx="308">
                  <c:v>7.4992593814773453E-2</c:v>
                </c:pt>
                <c:pt idx="309">
                  <c:v>7.4367215638821857E-2</c:v>
                </c:pt>
                <c:pt idx="310">
                  <c:v>7.4800179218955515E-2</c:v>
                </c:pt>
                <c:pt idx="311">
                  <c:v>7.5274953192155242E-2</c:v>
                </c:pt>
                <c:pt idx="312">
                  <c:v>7.5873956757509825E-2</c:v>
                </c:pt>
                <c:pt idx="313">
                  <c:v>7.692679901866524E-2</c:v>
                </c:pt>
                <c:pt idx="314">
                  <c:v>7.6786091949415991E-2</c:v>
                </c:pt>
                <c:pt idx="315">
                  <c:v>7.7404918688106103E-2</c:v>
                </c:pt>
                <c:pt idx="316">
                  <c:v>7.7685216877945787E-2</c:v>
                </c:pt>
                <c:pt idx="317">
                  <c:v>7.7867315984009033E-2</c:v>
                </c:pt>
                <c:pt idx="318">
                  <c:v>7.8490550743052195E-2</c:v>
                </c:pt>
                <c:pt idx="319">
                  <c:v>7.8633630434030252E-2</c:v>
                </c:pt>
                <c:pt idx="320">
                  <c:v>7.9464723558829345E-2</c:v>
                </c:pt>
                <c:pt idx="321">
                  <c:v>7.9925445616431418E-2</c:v>
                </c:pt>
                <c:pt idx="322">
                  <c:v>8.1671997300014676E-2</c:v>
                </c:pt>
                <c:pt idx="323">
                  <c:v>8.0517773780249408E-2</c:v>
                </c:pt>
                <c:pt idx="324">
                  <c:v>8.1030359743906266E-2</c:v>
                </c:pt>
                <c:pt idx="325">
                  <c:v>8.1807338100159013E-2</c:v>
                </c:pt>
                <c:pt idx="326">
                  <c:v>8.4151584341774527E-2</c:v>
                </c:pt>
                <c:pt idx="327">
                  <c:v>8.3205328313513252E-2</c:v>
                </c:pt>
                <c:pt idx="328">
                  <c:v>8.5235388018620184E-2</c:v>
                </c:pt>
                <c:pt idx="329">
                  <c:v>8.2919793801143823E-2</c:v>
                </c:pt>
                <c:pt idx="330">
                  <c:v>8.4300294630247574E-2</c:v>
                </c:pt>
                <c:pt idx="331">
                  <c:v>8.4797877828972357E-2</c:v>
                </c:pt>
                <c:pt idx="332">
                  <c:v>8.5079529840685911E-2</c:v>
                </c:pt>
                <c:pt idx="333">
                  <c:v>8.5742088725709806E-2</c:v>
                </c:pt>
                <c:pt idx="334">
                  <c:v>8.6216532650807962E-2</c:v>
                </c:pt>
                <c:pt idx="335">
                  <c:v>8.6679300322043087E-2</c:v>
                </c:pt>
                <c:pt idx="336">
                  <c:v>8.8764599598684171E-2</c:v>
                </c:pt>
                <c:pt idx="337">
                  <c:v>8.7339640197894836E-2</c:v>
                </c:pt>
                <c:pt idx="338">
                  <c:v>8.9993442709420002E-2</c:v>
                </c:pt>
                <c:pt idx="339">
                  <c:v>8.8587509890136779E-2</c:v>
                </c:pt>
                <c:pt idx="340">
                  <c:v>8.8916492206503064E-2</c:v>
                </c:pt>
                <c:pt idx="341">
                  <c:v>8.9445262310261633E-2</c:v>
                </c:pt>
                <c:pt idx="342">
                  <c:v>9.2018594273882828E-2</c:v>
                </c:pt>
                <c:pt idx="343">
                  <c:v>9.0412132171500167E-2</c:v>
                </c:pt>
                <c:pt idx="344">
                  <c:v>9.0823769931132364E-2</c:v>
                </c:pt>
                <c:pt idx="345">
                  <c:v>9.1358149760260687E-2</c:v>
                </c:pt>
                <c:pt idx="346">
                  <c:v>9.1828714540246631E-2</c:v>
                </c:pt>
                <c:pt idx="347">
                  <c:v>9.2398952710393736E-2</c:v>
                </c:pt>
                <c:pt idx="348">
                  <c:v>9.266429382654752E-2</c:v>
                </c:pt>
                <c:pt idx="349">
                  <c:v>9.3469763545738146E-2</c:v>
                </c:pt>
                <c:pt idx="350">
                  <c:v>9.3626301535664896E-2</c:v>
                </c:pt>
                <c:pt idx="351">
                  <c:v>9.4027829347340663E-2</c:v>
                </c:pt>
                <c:pt idx="352">
                  <c:v>9.455777027540227E-2</c:v>
                </c:pt>
                <c:pt idx="353">
                  <c:v>9.698640857404181E-2</c:v>
                </c:pt>
                <c:pt idx="354">
                  <c:v>9.5796671216366175E-2</c:v>
                </c:pt>
                <c:pt idx="355">
                  <c:v>9.6099367549703052E-2</c:v>
                </c:pt>
                <c:pt idx="356">
                  <c:v>9.6591558155952842E-2</c:v>
                </c:pt>
                <c:pt idx="357">
                  <c:v>9.700423315144191E-2</c:v>
                </c:pt>
                <c:pt idx="358">
                  <c:v>9.9845192434141472E-2</c:v>
                </c:pt>
                <c:pt idx="359">
                  <c:v>9.8526923110272183E-2</c:v>
                </c:pt>
                <c:pt idx="360">
                  <c:v>9.8596043577893241E-2</c:v>
                </c:pt>
                <c:pt idx="361">
                  <c:v>9.9547106794598453E-2</c:v>
                </c:pt>
                <c:pt idx="362">
                  <c:v>0.10122264994941331</c:v>
                </c:pt>
                <c:pt idx="363">
                  <c:v>9.9937752434141464E-2</c:v>
                </c:pt>
                <c:pt idx="364">
                  <c:v>0.10038526240375914</c:v>
                </c:pt>
                <c:pt idx="365">
                  <c:v>0.10169418609665457</c:v>
                </c:pt>
                <c:pt idx="366">
                  <c:v>0.10138486861584661</c:v>
                </c:pt>
                <c:pt idx="367">
                  <c:v>0.10186381305566755</c:v>
                </c:pt>
                <c:pt idx="368">
                  <c:v>0.10229085521772877</c:v>
                </c:pt>
                <c:pt idx="369">
                  <c:v>0.10497390985895698</c:v>
                </c:pt>
                <c:pt idx="370">
                  <c:v>0.10334229722362329</c:v>
                </c:pt>
                <c:pt idx="371">
                  <c:v>0.10376727830948054</c:v>
                </c:pt>
                <c:pt idx="372">
                  <c:v>0.10743316323213009</c:v>
                </c:pt>
                <c:pt idx="373">
                  <c:v>0.10489705939019191</c:v>
                </c:pt>
                <c:pt idx="374">
                  <c:v>0.1051361190373608</c:v>
                </c:pt>
                <c:pt idx="375">
                  <c:v>0.10696064925965172</c:v>
                </c:pt>
                <c:pt idx="376">
                  <c:v>0.10582519927119871</c:v>
                </c:pt>
                <c:pt idx="377">
                  <c:v>0.10679378154278792</c:v>
                </c:pt>
                <c:pt idx="378">
                  <c:v>0.10772228532884311</c:v>
                </c:pt>
                <c:pt idx="379">
                  <c:v>0.10773614122408121</c:v>
                </c:pt>
                <c:pt idx="380">
                  <c:v>0.10814083543270472</c:v>
                </c:pt>
                <c:pt idx="381">
                  <c:v>0.10867254659515407</c:v>
                </c:pt>
                <c:pt idx="382">
                  <c:v>0.11065065652769732</c:v>
                </c:pt>
                <c:pt idx="383">
                  <c:v>0.10974589446088842</c:v>
                </c:pt>
                <c:pt idx="384">
                  <c:v>0.11183007818700745</c:v>
                </c:pt>
                <c:pt idx="385">
                  <c:v>0.11214288384012447</c:v>
                </c:pt>
                <c:pt idx="386">
                  <c:v>0.1110503830361272</c:v>
                </c:pt>
                <c:pt idx="387">
                  <c:v>0.11166713223140787</c:v>
                </c:pt>
                <c:pt idx="388">
                  <c:v>0.11200768820676379</c:v>
                </c:pt>
                <c:pt idx="389">
                  <c:v>0.1125566881334923</c:v>
                </c:pt>
                <c:pt idx="390">
                  <c:v>0.11310349975009068</c:v>
                </c:pt>
                <c:pt idx="391">
                  <c:v>0.11469392409274511</c:v>
                </c:pt>
                <c:pt idx="392">
                  <c:v>0.11359674057531077</c:v>
                </c:pt>
                <c:pt idx="393">
                  <c:v>0.11459735285674849</c:v>
                </c:pt>
                <c:pt idx="394">
                  <c:v>0.11537121594404585</c:v>
                </c:pt>
                <c:pt idx="395">
                  <c:v>0.11607467617738562</c:v>
                </c:pt>
                <c:pt idx="396">
                  <c:v>0.11783781335687109</c:v>
                </c:pt>
                <c:pt idx="397">
                  <c:v>0.11677545355039036</c:v>
                </c:pt>
                <c:pt idx="398">
                  <c:v>0.1191699825551142</c:v>
                </c:pt>
                <c:pt idx="399">
                  <c:v>0.11949162250131797</c:v>
                </c:pt>
                <c:pt idx="400">
                  <c:v>0.11568018569800151</c:v>
                </c:pt>
              </c:numCache>
            </c:numRef>
          </c:xVal>
          <c:yVal>
            <c:numRef>
              <c:f>'真实应力应变 -R-O model'!$D$2:$D$1690</c:f>
              <c:numCache>
                <c:formatCode>General</c:formatCode>
                <c:ptCount val="1689"/>
                <c:pt idx="0">
                  <c:v>27.699999999999996</c:v>
                </c:pt>
                <c:pt idx="1">
                  <c:v>31.492754999999995</c:v>
                </c:pt>
                <c:pt idx="2">
                  <c:v>36.898523999999995</c:v>
                </c:pt>
                <c:pt idx="3">
                  <c:v>41.646667999999998</c:v>
                </c:pt>
                <c:pt idx="4">
                  <c:v>43.191792</c:v>
                </c:pt>
                <c:pt idx="5">
                  <c:v>46.244450000000001</c:v>
                </c:pt>
                <c:pt idx="6">
                  <c:v>50.007500000000007</c:v>
                </c:pt>
                <c:pt idx="7">
                  <c:v>53.439844499999992</c:v>
                </c:pt>
                <c:pt idx="8">
                  <c:v>54.704376000000003</c:v>
                </c:pt>
                <c:pt idx="9">
                  <c:v>59.057085999999998</c:v>
                </c:pt>
                <c:pt idx="10">
                  <c:v>62.916982999999995</c:v>
                </c:pt>
                <c:pt idx="11">
                  <c:v>63.559532500000003</c:v>
                </c:pt>
                <c:pt idx="12">
                  <c:v>68.573992500000003</c:v>
                </c:pt>
                <c:pt idx="13">
                  <c:v>71.875147500000011</c:v>
                </c:pt>
                <c:pt idx="14">
                  <c:v>74.02294000000002</c:v>
                </c:pt>
                <c:pt idx="15">
                  <c:v>79.533389999999997</c:v>
                </c:pt>
                <c:pt idx="16">
                  <c:v>81.881921500000004</c:v>
                </c:pt>
                <c:pt idx="17">
                  <c:v>88.201127</c:v>
                </c:pt>
                <c:pt idx="18">
                  <c:v>91.091882999999996</c:v>
                </c:pt>
                <c:pt idx="19">
                  <c:v>96.394320999999991</c:v>
                </c:pt>
                <c:pt idx="20">
                  <c:v>101.29252500000001</c:v>
                </c:pt>
                <c:pt idx="21">
                  <c:v>103.69767899999999</c:v>
                </c:pt>
                <c:pt idx="22">
                  <c:v>105.70282499999999</c:v>
                </c:pt>
                <c:pt idx="23">
                  <c:v>106.80764500000001</c:v>
                </c:pt>
                <c:pt idx="24">
                  <c:v>107.36223400000002</c:v>
                </c:pt>
                <c:pt idx="25">
                  <c:v>108.10402499999999</c:v>
                </c:pt>
                <c:pt idx="26">
                  <c:v>108.054</c:v>
                </c:pt>
                <c:pt idx="27">
                  <c:v>108.003975</c:v>
                </c:pt>
                <c:pt idx="28">
                  <c:v>108.01261100000001</c:v>
                </c:pt>
                <c:pt idx="29">
                  <c:v>107.87114800000001</c:v>
                </c:pt>
                <c:pt idx="30">
                  <c:v>108.003975</c:v>
                </c:pt>
                <c:pt idx="31">
                  <c:v>108.15837400000001</c:v>
                </c:pt>
                <c:pt idx="32">
                  <c:v>108.26708400000001</c:v>
                </c:pt>
                <c:pt idx="33">
                  <c:v>108.003975</c:v>
                </c:pt>
                <c:pt idx="34">
                  <c:v>108.212727</c:v>
                </c:pt>
                <c:pt idx="35">
                  <c:v>108.01261100000001</c:v>
                </c:pt>
                <c:pt idx="36">
                  <c:v>108.15837400000001</c:v>
                </c:pt>
                <c:pt idx="37">
                  <c:v>108.10402499999999</c:v>
                </c:pt>
                <c:pt idx="38">
                  <c:v>108.00829299999999</c:v>
                </c:pt>
                <c:pt idx="39">
                  <c:v>108.19974899999998</c:v>
                </c:pt>
                <c:pt idx="40">
                  <c:v>108.15837400000001</c:v>
                </c:pt>
                <c:pt idx="41">
                  <c:v>109.22203900000001</c:v>
                </c:pt>
                <c:pt idx="42">
                  <c:v>111.46906800000001</c:v>
                </c:pt>
                <c:pt idx="43">
                  <c:v>115.27948800000001</c:v>
                </c:pt>
                <c:pt idx="44">
                  <c:v>122.31112499999999</c:v>
                </c:pt>
                <c:pt idx="45">
                  <c:v>124.88236800000003</c:v>
                </c:pt>
                <c:pt idx="46">
                  <c:v>134.31406999999999</c:v>
                </c:pt>
                <c:pt idx="47">
                  <c:v>140.04236700000001</c:v>
                </c:pt>
                <c:pt idx="48">
                  <c:v>146.29064399999999</c:v>
                </c:pt>
                <c:pt idx="49">
                  <c:v>152.45512150000002</c:v>
                </c:pt>
                <c:pt idx="50">
                  <c:v>155.55259700000002</c:v>
                </c:pt>
                <c:pt idx="51">
                  <c:v>163.988506</c:v>
                </c:pt>
                <c:pt idx="52">
                  <c:v>171.21292600000001</c:v>
                </c:pt>
                <c:pt idx="53">
                  <c:v>175.18478849999997</c:v>
                </c:pt>
                <c:pt idx="54">
                  <c:v>182.604288</c:v>
                </c:pt>
                <c:pt idx="55">
                  <c:v>193.48341150000005</c:v>
                </c:pt>
                <c:pt idx="56">
                  <c:v>196.53551600000003</c:v>
                </c:pt>
                <c:pt idx="57">
                  <c:v>207.40129250000001</c:v>
                </c:pt>
                <c:pt idx="58">
                  <c:v>214.94971750000005</c:v>
                </c:pt>
                <c:pt idx="59">
                  <c:v>218.77749500000004</c:v>
                </c:pt>
                <c:pt idx="60">
                  <c:v>228.498942</c:v>
                </c:pt>
                <c:pt idx="61">
                  <c:v>240.40416999999999</c:v>
                </c:pt>
                <c:pt idx="62">
                  <c:v>241.331456</c:v>
                </c:pt>
                <c:pt idx="63">
                  <c:v>252.35028</c:v>
                </c:pt>
                <c:pt idx="64">
                  <c:v>264.11384999999996</c:v>
                </c:pt>
                <c:pt idx="65">
                  <c:v>273.87826000000001</c:v>
                </c:pt>
                <c:pt idx="66">
                  <c:v>279.83904899999999</c:v>
                </c:pt>
                <c:pt idx="67">
                  <c:v>292.67743200000001</c:v>
                </c:pt>
                <c:pt idx="68">
                  <c:v>303.02899200000002</c:v>
                </c:pt>
                <c:pt idx="69">
                  <c:v>306.05461200000008</c:v>
                </c:pt>
                <c:pt idx="70">
                  <c:v>323.10982900000005</c:v>
                </c:pt>
                <c:pt idx="71">
                  <c:v>323.297167</c:v>
                </c:pt>
                <c:pt idx="72">
                  <c:v>339.95564000000002</c:v>
                </c:pt>
                <c:pt idx="73">
                  <c:v>352.01053049999996</c:v>
                </c:pt>
                <c:pt idx="74">
                  <c:v>363.07500599999997</c:v>
                </c:pt>
                <c:pt idx="75">
                  <c:v>368.22081600000001</c:v>
                </c:pt>
                <c:pt idx="76">
                  <c:v>380.18458400000003</c:v>
                </c:pt>
                <c:pt idx="77">
                  <c:v>390.882205</c:v>
                </c:pt>
                <c:pt idx="78">
                  <c:v>397.09224899999998</c:v>
                </c:pt>
                <c:pt idx="79">
                  <c:v>413.04024650000002</c:v>
                </c:pt>
                <c:pt idx="80">
                  <c:v>408.70992000000001</c:v>
                </c:pt>
                <c:pt idx="81">
                  <c:v>433.73363950000004</c:v>
                </c:pt>
                <c:pt idx="82">
                  <c:v>444.65653399999997</c:v>
                </c:pt>
                <c:pt idx="83">
                  <c:v>458.03229950000002</c:v>
                </c:pt>
                <c:pt idx="84">
                  <c:v>461.54423000000008</c:v>
                </c:pt>
                <c:pt idx="85">
                  <c:v>477.20954399999999</c:v>
                </c:pt>
                <c:pt idx="86">
                  <c:v>492.80819000000014</c:v>
                </c:pt>
                <c:pt idx="87">
                  <c:v>496.76628750000003</c:v>
                </c:pt>
                <c:pt idx="88">
                  <c:v>515.76164400000005</c:v>
                </c:pt>
                <c:pt idx="89">
                  <c:v>534.17653200000007</c:v>
                </c:pt>
                <c:pt idx="90">
                  <c:v>532.490816</c:v>
                </c:pt>
                <c:pt idx="91">
                  <c:v>548.62093799999991</c:v>
                </c:pt>
                <c:pt idx="92">
                  <c:v>561.33025900000007</c:v>
                </c:pt>
                <c:pt idx="93">
                  <c:v>566.69995800000015</c:v>
                </c:pt>
                <c:pt idx="94">
                  <c:v>588.75879100000009</c:v>
                </c:pt>
                <c:pt idx="95">
                  <c:v>590.10093000000006</c:v>
                </c:pt>
                <c:pt idx="96">
                  <c:v>611.54538300000002</c:v>
                </c:pt>
                <c:pt idx="97">
                  <c:v>622.36821150000014</c:v>
                </c:pt>
                <c:pt idx="98">
                  <c:v>625.82832000000019</c:v>
                </c:pt>
                <c:pt idx="99">
                  <c:v>643.49012450000009</c:v>
                </c:pt>
                <c:pt idx="100">
                  <c:v>661.738473</c:v>
                </c:pt>
                <c:pt idx="101">
                  <c:v>677.26321949999999</c:v>
                </c:pt>
                <c:pt idx="102">
                  <c:v>682.17229800000007</c:v>
                </c:pt>
                <c:pt idx="103">
                  <c:v>698.11005599999999</c:v>
                </c:pt>
                <c:pt idx="104">
                  <c:v>712.10636999999997</c:v>
                </c:pt>
                <c:pt idx="105">
                  <c:v>718.65656600000011</c:v>
                </c:pt>
                <c:pt idx="106">
                  <c:v>735.92405849999989</c:v>
                </c:pt>
                <c:pt idx="107">
                  <c:v>753.14692350000007</c:v>
                </c:pt>
                <c:pt idx="108">
                  <c:v>760.85190299999999</c:v>
                </c:pt>
                <c:pt idx="109">
                  <c:v>769.38388800000007</c:v>
                </c:pt>
                <c:pt idx="110">
                  <c:v>785.3086535000001</c:v>
                </c:pt>
                <c:pt idx="111">
                  <c:v>804.66211199999998</c:v>
                </c:pt>
                <c:pt idx="112">
                  <c:v>823.30920100000014</c:v>
                </c:pt>
                <c:pt idx="113">
                  <c:v>812.56294800000001</c:v>
                </c:pt>
                <c:pt idx="114">
                  <c:v>836.23707200000001</c:v>
                </c:pt>
                <c:pt idx="115">
                  <c:v>860.49812400000008</c:v>
                </c:pt>
                <c:pt idx="116">
                  <c:v>871.51652499999989</c:v>
                </c:pt>
                <c:pt idx="117">
                  <c:v>894.37185750000003</c:v>
                </c:pt>
                <c:pt idx="118">
                  <c:v>894.15629999999999</c:v>
                </c:pt>
                <c:pt idx="119">
                  <c:v>916.05810600000007</c:v>
                </c:pt>
                <c:pt idx="120">
                  <c:v>933.47606099999985</c:v>
                </c:pt>
                <c:pt idx="121">
                  <c:v>951.71154749999994</c:v>
                </c:pt>
                <c:pt idx="122">
                  <c:v>967.94931150000002</c:v>
                </c:pt>
                <c:pt idx="123">
                  <c:v>979.40254949999996</c:v>
                </c:pt>
                <c:pt idx="124">
                  <c:v>957.23745250000013</c:v>
                </c:pt>
                <c:pt idx="125">
                  <c:v>980.32336350000003</c:v>
                </c:pt>
                <c:pt idx="126">
                  <c:v>1006.2115245000001</c:v>
                </c:pt>
                <c:pt idx="127">
                  <c:v>1027.8425440000001</c:v>
                </c:pt>
                <c:pt idx="128">
                  <c:v>1048.1540480000001</c:v>
                </c:pt>
                <c:pt idx="129">
                  <c:v>1069.7532179999998</c:v>
                </c:pt>
                <c:pt idx="130">
                  <c:v>1054.8706279999999</c:v>
                </c:pt>
                <c:pt idx="131">
                  <c:v>1079.955107</c:v>
                </c:pt>
                <c:pt idx="132">
                  <c:v>1094.794492</c:v>
                </c:pt>
                <c:pt idx="133">
                  <c:v>1115.122869</c:v>
                </c:pt>
                <c:pt idx="134">
                  <c:v>1135.865313</c:v>
                </c:pt>
                <c:pt idx="135">
                  <c:v>1156.0320870000003</c:v>
                </c:pt>
                <c:pt idx="136">
                  <c:v>1162.0893404999999</c:v>
                </c:pt>
                <c:pt idx="137">
                  <c:v>1126.978458</c:v>
                </c:pt>
                <c:pt idx="138">
                  <c:v>1128.077321</c:v>
                </c:pt>
                <c:pt idx="139">
                  <c:v>1126.0751810000002</c:v>
                </c:pt>
                <c:pt idx="140">
                  <c:v>1123.1696000000002</c:v>
                </c:pt>
                <c:pt idx="141">
                  <c:v>1118.8157160000001</c:v>
                </c:pt>
                <c:pt idx="142">
                  <c:v>1119.8275515</c:v>
                </c:pt>
                <c:pt idx="143">
                  <c:v>1120.0889095000002</c:v>
                </c:pt>
                <c:pt idx="144">
                  <c:v>1124.2714860000001</c:v>
                </c:pt>
                <c:pt idx="145">
                  <c:v>1120.9450784999999</c:v>
                </c:pt>
                <c:pt idx="146">
                  <c:v>1123.7921099999999</c:v>
                </c:pt>
                <c:pt idx="147">
                  <c:v>1121.7574390000002</c:v>
                </c:pt>
                <c:pt idx="148">
                  <c:v>1122.3183015000002</c:v>
                </c:pt>
                <c:pt idx="149">
                  <c:v>1124.4049680000003</c:v>
                </c:pt>
                <c:pt idx="150">
                  <c:v>1125.6938550000002</c:v>
                </c:pt>
                <c:pt idx="151">
                  <c:v>1125.6776319999999</c:v>
                </c:pt>
                <c:pt idx="152">
                  <c:v>1123.6848625</c:v>
                </c:pt>
                <c:pt idx="153">
                  <c:v>1126.8206400000001</c:v>
                </c:pt>
                <c:pt idx="154">
                  <c:v>1128.7146</c:v>
                </c:pt>
                <c:pt idx="155">
                  <c:v>1124.6222855000001</c:v>
                </c:pt>
                <c:pt idx="156">
                  <c:v>1128.1046690000001</c:v>
                </c:pt>
                <c:pt idx="157">
                  <c:v>1126.2710840000002</c:v>
                </c:pt>
                <c:pt idx="158">
                  <c:v>1128.867129</c:v>
                </c:pt>
                <c:pt idx="159">
                  <c:v>1127.1828049999999</c:v>
                </c:pt>
                <c:pt idx="160">
                  <c:v>1129.5350425000001</c:v>
                </c:pt>
                <c:pt idx="161">
                  <c:v>1130.009376</c:v>
                </c:pt>
                <c:pt idx="162">
                  <c:v>1130.6647365000001</c:v>
                </c:pt>
                <c:pt idx="163">
                  <c:v>1128.9522799999997</c:v>
                </c:pt>
                <c:pt idx="164">
                  <c:v>1131.0797749999999</c:v>
                </c:pt>
                <c:pt idx="165">
                  <c:v>1129.6013205000002</c:v>
                </c:pt>
                <c:pt idx="166">
                  <c:v>1131.6170615000001</c:v>
                </c:pt>
                <c:pt idx="167">
                  <c:v>1132.3518240000001</c:v>
                </c:pt>
                <c:pt idx="168">
                  <c:v>1130.2080389999999</c:v>
                </c:pt>
                <c:pt idx="169">
                  <c:v>1131.469824</c:v>
                </c:pt>
                <c:pt idx="170">
                  <c:v>1130.3583165</c:v>
                </c:pt>
                <c:pt idx="171">
                  <c:v>1133.0961999999997</c:v>
                </c:pt>
                <c:pt idx="172">
                  <c:v>1131.366096</c:v>
                </c:pt>
                <c:pt idx="173">
                  <c:v>1133.672904</c:v>
                </c:pt>
                <c:pt idx="174">
                  <c:v>1133.621928</c:v>
                </c:pt>
                <c:pt idx="175">
                  <c:v>1135.6444720000002</c:v>
                </c:pt>
                <c:pt idx="176">
                  <c:v>1136.062915</c:v>
                </c:pt>
                <c:pt idx="177">
                  <c:v>1134.8433810000001</c:v>
                </c:pt>
                <c:pt idx="178">
                  <c:v>1137.9920549999997</c:v>
                </c:pt>
                <c:pt idx="179">
                  <c:v>1136.63536</c:v>
                </c:pt>
                <c:pt idx="180">
                  <c:v>1139.2193669999999</c:v>
                </c:pt>
                <c:pt idx="181">
                  <c:v>1138.1537200000002</c:v>
                </c:pt>
                <c:pt idx="182">
                  <c:v>1141.3731789999999</c:v>
                </c:pt>
                <c:pt idx="183">
                  <c:v>1139.3524125000001</c:v>
                </c:pt>
                <c:pt idx="184">
                  <c:v>1143.07457</c:v>
                </c:pt>
                <c:pt idx="185">
                  <c:v>1142.4512540000001</c:v>
                </c:pt>
                <c:pt idx="186">
                  <c:v>1142.2288169999999</c:v>
                </c:pt>
                <c:pt idx="187">
                  <c:v>1143.4689435</c:v>
                </c:pt>
                <c:pt idx="188">
                  <c:v>1145.016873</c:v>
                </c:pt>
                <c:pt idx="189">
                  <c:v>1146.7917360000001</c:v>
                </c:pt>
                <c:pt idx="190">
                  <c:v>1144.2174440000001</c:v>
                </c:pt>
                <c:pt idx="191">
                  <c:v>1148.4540759999998</c:v>
                </c:pt>
                <c:pt idx="192">
                  <c:v>1147.5695759999999</c:v>
                </c:pt>
                <c:pt idx="193">
                  <c:v>1148.2322704999999</c:v>
                </c:pt>
                <c:pt idx="194">
                  <c:v>1148.3290790000001</c:v>
                </c:pt>
                <c:pt idx="195">
                  <c:v>1147.674084</c:v>
                </c:pt>
                <c:pt idx="196">
                  <c:v>1149.4225159999999</c:v>
                </c:pt>
                <c:pt idx="197">
                  <c:v>1147.4305200000001</c:v>
                </c:pt>
                <c:pt idx="198">
                  <c:v>1149.3123460000002</c:v>
                </c:pt>
                <c:pt idx="199">
                  <c:v>1150.031025</c:v>
                </c:pt>
                <c:pt idx="200">
                  <c:v>1150.8814649999999</c:v>
                </c:pt>
                <c:pt idx="201">
                  <c:v>1149.0482519999998</c:v>
                </c:pt>
                <c:pt idx="202">
                  <c:v>1152.1992749999999</c:v>
                </c:pt>
                <c:pt idx="203">
                  <c:v>1153.0468619999999</c:v>
                </c:pt>
                <c:pt idx="204">
                  <c:v>1150.9993080000002</c:v>
                </c:pt>
                <c:pt idx="205">
                  <c:v>1153.5382130000003</c:v>
                </c:pt>
                <c:pt idx="206">
                  <c:v>1152.0266240000001</c:v>
                </c:pt>
                <c:pt idx="207">
                  <c:v>1156.8198000000002</c:v>
                </c:pt>
                <c:pt idx="208">
                  <c:v>1153.0940895000001</c:v>
                </c:pt>
                <c:pt idx="209">
                  <c:v>1157.5546940000002</c:v>
                </c:pt>
                <c:pt idx="210">
                  <c:v>1157.6765730000002</c:v>
                </c:pt>
                <c:pt idx="211">
                  <c:v>1154.6601889999999</c:v>
                </c:pt>
                <c:pt idx="212">
                  <c:v>1156.3531340000002</c:v>
                </c:pt>
                <c:pt idx="213">
                  <c:v>1154.9106825000001</c:v>
                </c:pt>
                <c:pt idx="214">
                  <c:v>1157.2650815000002</c:v>
                </c:pt>
                <c:pt idx="215">
                  <c:v>1157.9355499999999</c:v>
                </c:pt>
                <c:pt idx="216">
                  <c:v>1158.5036825000002</c:v>
                </c:pt>
                <c:pt idx="217">
                  <c:v>1158.9735464999999</c:v>
                </c:pt>
                <c:pt idx="218">
                  <c:v>1160.1609000000001</c:v>
                </c:pt>
                <c:pt idx="219">
                  <c:v>1159.9676549999999</c:v>
                </c:pt>
                <c:pt idx="220">
                  <c:v>1162.6360515000001</c:v>
                </c:pt>
                <c:pt idx="221">
                  <c:v>1162.2609434999999</c:v>
                </c:pt>
                <c:pt idx="222">
                  <c:v>1160.4244740000001</c:v>
                </c:pt>
                <c:pt idx="223">
                  <c:v>1166.0335</c:v>
                </c:pt>
                <c:pt idx="224">
                  <c:v>1162.9061519999998</c:v>
                </c:pt>
                <c:pt idx="225">
                  <c:v>1166.4894059999999</c:v>
                </c:pt>
                <c:pt idx="226">
                  <c:v>1164.64985</c:v>
                </c:pt>
                <c:pt idx="227">
                  <c:v>1167.272111</c:v>
                </c:pt>
                <c:pt idx="228">
                  <c:v>1171.3402800000001</c:v>
                </c:pt>
                <c:pt idx="229">
                  <c:v>1169.2572760000003</c:v>
                </c:pt>
                <c:pt idx="230">
                  <c:v>1170.797063</c:v>
                </c:pt>
                <c:pt idx="231">
                  <c:v>1171.9739749999999</c:v>
                </c:pt>
                <c:pt idx="232">
                  <c:v>1171.7596799999999</c:v>
                </c:pt>
                <c:pt idx="233">
                  <c:v>1171.261962</c:v>
                </c:pt>
                <c:pt idx="234">
                  <c:v>1173.7064789999999</c:v>
                </c:pt>
                <c:pt idx="235">
                  <c:v>1175.45261</c:v>
                </c:pt>
                <c:pt idx="236">
                  <c:v>1175.7703320000003</c:v>
                </c:pt>
                <c:pt idx="237">
                  <c:v>1174.1136779999999</c:v>
                </c:pt>
                <c:pt idx="238">
                  <c:v>1176.7719754999998</c:v>
                </c:pt>
                <c:pt idx="239">
                  <c:v>1177.9549480000001</c:v>
                </c:pt>
                <c:pt idx="240">
                  <c:v>1175.8269600000001</c:v>
                </c:pt>
                <c:pt idx="241">
                  <c:v>1178.6729285000004</c:v>
                </c:pt>
                <c:pt idx="242">
                  <c:v>1177.5199560000001</c:v>
                </c:pt>
                <c:pt idx="243">
                  <c:v>1182.67471</c:v>
                </c:pt>
                <c:pt idx="244">
                  <c:v>1179.1344835</c:v>
                </c:pt>
                <c:pt idx="245">
                  <c:v>1181.599044</c:v>
                </c:pt>
                <c:pt idx="246">
                  <c:v>1180.8581265</c:v>
                </c:pt>
                <c:pt idx="247">
                  <c:v>1182.2064540000003</c:v>
                </c:pt>
                <c:pt idx="248">
                  <c:v>1183.9310575</c:v>
                </c:pt>
                <c:pt idx="249">
                  <c:v>1182.609369</c:v>
                </c:pt>
                <c:pt idx="250">
                  <c:v>1183.6624340000003</c:v>
                </c:pt>
                <c:pt idx="251">
                  <c:v>1185.4028435000002</c:v>
                </c:pt>
                <c:pt idx="252">
                  <c:v>1185.3709365000002</c:v>
                </c:pt>
                <c:pt idx="253">
                  <c:v>1184.3825390000002</c:v>
                </c:pt>
                <c:pt idx="254">
                  <c:v>1186.5161849999997</c:v>
                </c:pt>
                <c:pt idx="255">
                  <c:v>1185.8270039999998</c:v>
                </c:pt>
                <c:pt idx="256">
                  <c:v>1187.8406610000002</c:v>
                </c:pt>
                <c:pt idx="257">
                  <c:v>1185.6625289999999</c:v>
                </c:pt>
                <c:pt idx="258">
                  <c:v>1188.6193929999997</c:v>
                </c:pt>
                <c:pt idx="259">
                  <c:v>1187.520137</c:v>
                </c:pt>
                <c:pt idx="260">
                  <c:v>1191.0408750000001</c:v>
                </c:pt>
                <c:pt idx="261">
                  <c:v>1191.5122410000001</c:v>
                </c:pt>
                <c:pt idx="262">
                  <c:v>1189.404168</c:v>
                </c:pt>
                <c:pt idx="263">
                  <c:v>1190.6262644999999</c:v>
                </c:pt>
                <c:pt idx="264">
                  <c:v>1190.7090989999999</c:v>
                </c:pt>
                <c:pt idx="265">
                  <c:v>1192.5731620000001</c:v>
                </c:pt>
                <c:pt idx="266">
                  <c:v>1192.0496280000002</c:v>
                </c:pt>
                <c:pt idx="267">
                  <c:v>1193.6162800000002</c:v>
                </c:pt>
                <c:pt idx="268">
                  <c:v>1192.7411475000001</c:v>
                </c:pt>
                <c:pt idx="269">
                  <c:v>1196.994704</c:v>
                </c:pt>
                <c:pt idx="270">
                  <c:v>1194.9496160000001</c:v>
                </c:pt>
                <c:pt idx="271">
                  <c:v>1195.1684570000002</c:v>
                </c:pt>
                <c:pt idx="272">
                  <c:v>1196.991612</c:v>
                </c:pt>
                <c:pt idx="273">
                  <c:v>1194.5762550000002</c:v>
                </c:pt>
                <c:pt idx="274">
                  <c:v>1198.588512</c:v>
                </c:pt>
                <c:pt idx="275">
                  <c:v>1195.9187025000001</c:v>
                </c:pt>
                <c:pt idx="276">
                  <c:v>1197.4041310000002</c:v>
                </c:pt>
                <c:pt idx="277">
                  <c:v>1197.7709974999998</c:v>
                </c:pt>
                <c:pt idx="278">
                  <c:v>1199.2844</c:v>
                </c:pt>
                <c:pt idx="279">
                  <c:v>1197.379007</c:v>
                </c:pt>
                <c:pt idx="280">
                  <c:v>1197.4057420000001</c:v>
                </c:pt>
                <c:pt idx="281">
                  <c:v>1202.8488204999999</c:v>
                </c:pt>
                <c:pt idx="282">
                  <c:v>1199.2574320000003</c:v>
                </c:pt>
                <c:pt idx="283">
                  <c:v>1202.486985</c:v>
                </c:pt>
                <c:pt idx="284">
                  <c:v>1199.9726640000001</c:v>
                </c:pt>
                <c:pt idx="285">
                  <c:v>1201.9619570000002</c:v>
                </c:pt>
                <c:pt idx="286">
                  <c:v>1200.0439415000001</c:v>
                </c:pt>
                <c:pt idx="287">
                  <c:v>1201.3544294999999</c:v>
                </c:pt>
                <c:pt idx="288">
                  <c:v>1200.0276225</c:v>
                </c:pt>
                <c:pt idx="289">
                  <c:v>1201.2439529999999</c:v>
                </c:pt>
                <c:pt idx="290">
                  <c:v>1204.2799275</c:v>
                </c:pt>
                <c:pt idx="291">
                  <c:v>1202.1732850000001</c:v>
                </c:pt>
                <c:pt idx="292">
                  <c:v>1200.351997</c:v>
                </c:pt>
                <c:pt idx="293">
                  <c:v>1203.8013659999999</c:v>
                </c:pt>
                <c:pt idx="294">
                  <c:v>1203.4117010000002</c:v>
                </c:pt>
                <c:pt idx="295">
                  <c:v>1199.9910944999999</c:v>
                </c:pt>
                <c:pt idx="296">
                  <c:v>1202.270182</c:v>
                </c:pt>
                <c:pt idx="297">
                  <c:v>1201.044324</c:v>
                </c:pt>
                <c:pt idx="298">
                  <c:v>1201.6354530000001</c:v>
                </c:pt>
                <c:pt idx="299">
                  <c:v>1201.1575694999999</c:v>
                </c:pt>
                <c:pt idx="300">
                  <c:v>1198.55791</c:v>
                </c:pt>
                <c:pt idx="301">
                  <c:v>1198.2991390000002</c:v>
                </c:pt>
                <c:pt idx="302">
                  <c:v>1197.1260000000002</c:v>
                </c:pt>
                <c:pt idx="303">
                  <c:v>1196.2909980000002</c:v>
                </c:pt>
                <c:pt idx="304">
                  <c:v>1195.5368999999998</c:v>
                </c:pt>
                <c:pt idx="305">
                  <c:v>1194.0464609999999</c:v>
                </c:pt>
                <c:pt idx="306">
                  <c:v>1193.5510125000001</c:v>
                </c:pt>
                <c:pt idx="307">
                  <c:v>1191.7626880000003</c:v>
                </c:pt>
                <c:pt idx="308">
                  <c:v>1191.6521930000001</c:v>
                </c:pt>
                <c:pt idx="309">
                  <c:v>1189.2686960000003</c:v>
                </c:pt>
                <c:pt idx="310">
                  <c:v>1187.497746</c:v>
                </c:pt>
                <c:pt idx="311">
                  <c:v>1186.5927614999998</c:v>
                </c:pt>
                <c:pt idx="312">
                  <c:v>1186.653125</c:v>
                </c:pt>
                <c:pt idx="313">
                  <c:v>1182.2306130000002</c:v>
                </c:pt>
                <c:pt idx="314">
                  <c:v>1182.7731719999999</c:v>
                </c:pt>
                <c:pt idx="315">
                  <c:v>1178.4829759999998</c:v>
                </c:pt>
                <c:pt idx="316">
                  <c:v>1179.5256675000001</c:v>
                </c:pt>
                <c:pt idx="317">
                  <c:v>1177.992569</c:v>
                </c:pt>
                <c:pt idx="318">
                  <c:v>1174.5744419999999</c:v>
                </c:pt>
                <c:pt idx="319">
                  <c:v>1173.4853690000002</c:v>
                </c:pt>
                <c:pt idx="320">
                  <c:v>1170.6891900000001</c:v>
                </c:pt>
                <c:pt idx="321">
                  <c:v>1170.355407</c:v>
                </c:pt>
                <c:pt idx="322">
                  <c:v>1167.6396150000003</c:v>
                </c:pt>
                <c:pt idx="323">
                  <c:v>1165.463178</c:v>
                </c:pt>
                <c:pt idx="324">
                  <c:v>1161.8425099999999</c:v>
                </c:pt>
                <c:pt idx="325">
                  <c:v>1162.3116770000001</c:v>
                </c:pt>
                <c:pt idx="326">
                  <c:v>1160.160183</c:v>
                </c:pt>
                <c:pt idx="327">
                  <c:v>1159.111746</c:v>
                </c:pt>
                <c:pt idx="328">
                  <c:v>1155.1491510000001</c:v>
                </c:pt>
                <c:pt idx="329">
                  <c:v>1151.8035705000002</c:v>
                </c:pt>
                <c:pt idx="330">
                  <c:v>1150.0486090000002</c:v>
                </c:pt>
                <c:pt idx="331">
                  <c:v>1149.1935000000001</c:v>
                </c:pt>
                <c:pt idx="332">
                  <c:v>1149.519</c:v>
                </c:pt>
                <c:pt idx="333">
                  <c:v>1144.6122780000001</c:v>
                </c:pt>
                <c:pt idx="334">
                  <c:v>1140.8055819999997</c:v>
                </c:pt>
                <c:pt idx="335">
                  <c:v>1139.4071919999999</c:v>
                </c:pt>
                <c:pt idx="336">
                  <c:v>1137.7110419999999</c:v>
                </c:pt>
                <c:pt idx="337">
                  <c:v>1134.758415</c:v>
                </c:pt>
                <c:pt idx="338">
                  <c:v>1137.5137399999999</c:v>
                </c:pt>
                <c:pt idx="339">
                  <c:v>1130.936635</c:v>
                </c:pt>
                <c:pt idx="340">
                  <c:v>1126.8362415000001</c:v>
                </c:pt>
                <c:pt idx="341">
                  <c:v>1126.6064150000002</c:v>
                </c:pt>
                <c:pt idx="342">
                  <c:v>1124.1500595</c:v>
                </c:pt>
                <c:pt idx="343">
                  <c:v>1122.1146285</c:v>
                </c:pt>
                <c:pt idx="344">
                  <c:v>1117.70903</c:v>
                </c:pt>
                <c:pt idx="345">
                  <c:v>1116.094875</c:v>
                </c:pt>
                <c:pt idx="346">
                  <c:v>1112.5792000000001</c:v>
                </c:pt>
                <c:pt idx="347">
                  <c:v>1110.9447810000001</c:v>
                </c:pt>
                <c:pt idx="348">
                  <c:v>1106.6398260000001</c:v>
                </c:pt>
                <c:pt idx="349">
                  <c:v>1104.9841470000001</c:v>
                </c:pt>
                <c:pt idx="350">
                  <c:v>1102.5500875</c:v>
                </c:pt>
                <c:pt idx="351">
                  <c:v>1098.1104224999999</c:v>
                </c:pt>
                <c:pt idx="352">
                  <c:v>1097.0849970000002</c:v>
                </c:pt>
                <c:pt idx="353">
                  <c:v>1099.5996825</c:v>
                </c:pt>
                <c:pt idx="354">
                  <c:v>1093.3365239999998</c:v>
                </c:pt>
                <c:pt idx="355">
                  <c:v>1088.6079124999999</c:v>
                </c:pt>
                <c:pt idx="356">
                  <c:v>1087.6998685000001</c:v>
                </c:pt>
                <c:pt idx="357">
                  <c:v>1082.5845220000001</c:v>
                </c:pt>
                <c:pt idx="358">
                  <c:v>1084.284864</c:v>
                </c:pt>
                <c:pt idx="359">
                  <c:v>1077.329925</c:v>
                </c:pt>
                <c:pt idx="360">
                  <c:v>1076.0667645000001</c:v>
                </c:pt>
                <c:pt idx="361">
                  <c:v>1073.133945</c:v>
                </c:pt>
                <c:pt idx="362">
                  <c:v>1072.7628645</c:v>
                </c:pt>
                <c:pt idx="363">
                  <c:v>1064.847264</c:v>
                </c:pt>
                <c:pt idx="364">
                  <c:v>1065.3821750000002</c:v>
                </c:pt>
                <c:pt idx="365">
                  <c:v>1060.57798</c:v>
                </c:pt>
                <c:pt idx="366">
                  <c:v>1059.4657500000001</c:v>
                </c:pt>
                <c:pt idx="367">
                  <c:v>1053.2652</c:v>
                </c:pt>
                <c:pt idx="368">
                  <c:v>1052.2628040000002</c:v>
                </c:pt>
                <c:pt idx="369">
                  <c:v>1048.3167960000001</c:v>
                </c:pt>
                <c:pt idx="370">
                  <c:v>1042.623284</c:v>
                </c:pt>
                <c:pt idx="371">
                  <c:v>1040.0435649999999</c:v>
                </c:pt>
                <c:pt idx="372">
                  <c:v>1039.2155250000001</c:v>
                </c:pt>
                <c:pt idx="373">
                  <c:v>1036.2337605</c:v>
                </c:pt>
                <c:pt idx="374">
                  <c:v>1029.302856</c:v>
                </c:pt>
                <c:pt idx="375">
                  <c:v>1029.562216</c:v>
                </c:pt>
                <c:pt idx="376">
                  <c:v>1021.8773400000001</c:v>
                </c:pt>
                <c:pt idx="377">
                  <c:v>1021.4117550000002</c:v>
                </c:pt>
                <c:pt idx="378">
                  <c:v>1014.155606</c:v>
                </c:pt>
                <c:pt idx="379">
                  <c:v>1011.2458679999999</c:v>
                </c:pt>
                <c:pt idx="380">
                  <c:v>1006.9322639999999</c:v>
                </c:pt>
                <c:pt idx="381">
                  <c:v>1004.0374890000001</c:v>
                </c:pt>
                <c:pt idx="382">
                  <c:v>1000.6783439999998</c:v>
                </c:pt>
                <c:pt idx="383">
                  <c:v>995.99472500000002</c:v>
                </c:pt>
                <c:pt idx="384">
                  <c:v>997.96974750000004</c:v>
                </c:pt>
                <c:pt idx="385">
                  <c:v>990.20876000000021</c:v>
                </c:pt>
                <c:pt idx="386">
                  <c:v>987.82519200000002</c:v>
                </c:pt>
                <c:pt idx="387">
                  <c:v>981.72178199999996</c:v>
                </c:pt>
                <c:pt idx="388">
                  <c:v>975.62238600000001</c:v>
                </c:pt>
                <c:pt idx="389">
                  <c:v>974.29682700000001</c:v>
                </c:pt>
                <c:pt idx="390">
                  <c:v>967.76867600000003</c:v>
                </c:pt>
                <c:pt idx="391">
                  <c:v>965.80723999999998</c:v>
                </c:pt>
                <c:pt idx="392">
                  <c:v>957.50733600000001</c:v>
                </c:pt>
                <c:pt idx="393">
                  <c:v>956.26347900000007</c:v>
                </c:pt>
                <c:pt idx="394">
                  <c:v>866.44013050000001</c:v>
                </c:pt>
                <c:pt idx="395">
                  <c:v>869.60031400000003</c:v>
                </c:pt>
                <c:pt idx="396">
                  <c:v>873.29674999999997</c:v>
                </c:pt>
                <c:pt idx="397">
                  <c:v>873.21556249999992</c:v>
                </c:pt>
                <c:pt idx="398">
                  <c:v>864.75348450000013</c:v>
                </c:pt>
                <c:pt idx="399">
                  <c:v>854.75020800000016</c:v>
                </c:pt>
                <c:pt idx="400">
                  <c:v>844.41191400000002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E0-4148-BD52-58F8F75C1E1F}"/>
            </c:ext>
          </c:extLst>
        </c:ser>
        <c:ser>
          <c:idx val="4"/>
          <c:order val="1"/>
          <c:tx>
            <c:v>use to fitting data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model'!$T$2:$T$1100</c:f>
              <c:numCache>
                <c:formatCode>General</c:formatCode>
                <c:ptCount val="1099"/>
                <c:pt idx="0">
                  <c:v>5.8336549799920742E-3</c:v>
                </c:pt>
                <c:pt idx="1">
                  <c:v>6.881174325437299E-3</c:v>
                </c:pt>
                <c:pt idx="2">
                  <c:v>4.8797881532742591E-3</c:v>
                </c:pt>
                <c:pt idx="3">
                  <c:v>5.7369059854205E-3</c:v>
                </c:pt>
                <c:pt idx="4">
                  <c:v>5.8257096014206452E-3</c:v>
                </c:pt>
                <c:pt idx="5">
                  <c:v>6.2778269635022843E-3</c:v>
                </c:pt>
                <c:pt idx="6">
                  <c:v>7.7198501158433032E-3</c:v>
                </c:pt>
                <c:pt idx="7">
                  <c:v>7.3287041874165069E-3</c:v>
                </c:pt>
                <c:pt idx="8">
                  <c:v>7.6743085942651296E-3</c:v>
                </c:pt>
                <c:pt idx="9">
                  <c:v>8.0292057795264618E-3</c:v>
                </c:pt>
                <c:pt idx="10">
                  <c:v>8.7737509822906658E-3</c:v>
                </c:pt>
                <c:pt idx="11">
                  <c:v>1.1344616378196413E-2</c:v>
                </c:pt>
                <c:pt idx="12">
                  <c:v>9.1292457842878424E-3</c:v>
                </c:pt>
                <c:pt idx="13">
                  <c:v>1.0176566251478118E-2</c:v>
                </c:pt>
                <c:pt idx="14">
                  <c:v>1.0451096656262595E-2</c:v>
                </c:pt>
                <c:pt idx="15">
                  <c:v>1.1343890049624984E-2</c:v>
                </c:pt>
                <c:pt idx="16">
                  <c:v>1.1391246648287957E-2</c:v>
                </c:pt>
                <c:pt idx="17">
                  <c:v>1.1842127746698499E-2</c:v>
                </c:pt>
                <c:pt idx="18">
                  <c:v>1.4107855555275432E-2</c:v>
                </c:pt>
                <c:pt idx="19">
                  <c:v>1.3467076642430667E-2</c:v>
                </c:pt>
                <c:pt idx="20">
                  <c:v>1.3357465217685025E-2</c:v>
                </c:pt>
                <c:pt idx="21">
                  <c:v>1.3877172014179573E-2</c:v>
                </c:pt>
                <c:pt idx="22">
                  <c:v>1.4335334201956736E-2</c:v>
                </c:pt>
                <c:pt idx="23">
                  <c:v>1.6108616337013514E-2</c:v>
                </c:pt>
                <c:pt idx="24">
                  <c:v>1.7386435346482383E-2</c:v>
                </c:pt>
                <c:pt idx="25">
                  <c:v>1.5772711029539869E-2</c:v>
                </c:pt>
                <c:pt idx="26">
                  <c:v>1.6295259288284777E-2</c:v>
                </c:pt>
                <c:pt idx="27">
                  <c:v>1.6447323936648914E-2</c:v>
                </c:pt>
                <c:pt idx="28">
                  <c:v>1.7001601251562137E-2</c:v>
                </c:pt>
                <c:pt idx="29">
                  <c:v>1.7469324542927558E-2</c:v>
                </c:pt>
                <c:pt idx="30">
                  <c:v>1.7868764538346005E-2</c:v>
                </c:pt>
                <c:pt idx="31">
                  <c:v>1.9450498312247752E-2</c:v>
                </c:pt>
                <c:pt idx="32">
                  <c:v>1.8874941700793464E-2</c:v>
                </c:pt>
                <c:pt idx="33">
                  <c:v>1.9331568483685189E-2</c:v>
                </c:pt>
                <c:pt idx="34">
                  <c:v>1.9708020714854897E-2</c:v>
                </c:pt>
                <c:pt idx="35">
                  <c:v>2.029746871892189E-2</c:v>
                </c:pt>
                <c:pt idx="36">
                  <c:v>2.0644984985956266E-2</c:v>
                </c:pt>
                <c:pt idx="37">
                  <c:v>2.0963880209331601E-2</c:v>
                </c:pt>
                <c:pt idx="38">
                  <c:v>2.1611559431982896E-2</c:v>
                </c:pt>
                <c:pt idx="39">
                  <c:v>2.2121689194680924E-2</c:v>
                </c:pt>
                <c:pt idx="40">
                  <c:v>2.2432840449825089E-2</c:v>
                </c:pt>
                <c:pt idx="41">
                  <c:v>2.3017900383935953E-2</c:v>
                </c:pt>
                <c:pt idx="42">
                  <c:v>2.3691282439580876E-2</c:v>
                </c:pt>
                <c:pt idx="43">
                  <c:v>2.3993395840848628E-2</c:v>
                </c:pt>
                <c:pt idx="44">
                  <c:v>2.4666957024417693E-2</c:v>
                </c:pt>
                <c:pt idx="45">
                  <c:v>2.6598378865133939E-2</c:v>
                </c:pt>
                <c:pt idx="46">
                  <c:v>2.6066823375723927E-2</c:v>
                </c:pt>
                <c:pt idx="47">
                  <c:v>2.5633259067790577E-2</c:v>
                </c:pt>
                <c:pt idx="48">
                  <c:v>2.7327445481749129E-2</c:v>
                </c:pt>
                <c:pt idx="49">
                  <c:v>2.6741164307646642E-2</c:v>
                </c:pt>
                <c:pt idx="50">
                  <c:v>2.9793187877205959E-2</c:v>
                </c:pt>
                <c:pt idx="51">
                  <c:v>2.744416224623502E-2</c:v>
                </c:pt>
                <c:pt idx="52">
                  <c:v>2.9535166498907167E-2</c:v>
                </c:pt>
                <c:pt idx="53">
                  <c:v>2.8705739247712581E-2</c:v>
                </c:pt>
                <c:pt idx="54">
                  <c:v>2.9053407168417519E-2</c:v>
                </c:pt>
                <c:pt idx="55">
                  <c:v>2.9150708318520725E-2</c:v>
                </c:pt>
                <c:pt idx="56">
                  <c:v>3.1530387414810027E-2</c:v>
                </c:pt>
                <c:pt idx="57">
                  <c:v>3.0417503068413013E-2</c:v>
                </c:pt>
                <c:pt idx="58">
                  <c:v>3.0725256968961036E-2</c:v>
                </c:pt>
                <c:pt idx="59">
                  <c:v>3.1375501518280627E-2</c:v>
                </c:pt>
                <c:pt idx="60">
                  <c:v>3.2151846081653522E-2</c:v>
                </c:pt>
                <c:pt idx="61">
                  <c:v>3.2277156516887763E-2</c:v>
                </c:pt>
                <c:pt idx="62">
                  <c:v>3.2890785488662214E-2</c:v>
                </c:pt>
                <c:pt idx="63">
                  <c:v>3.3119298044400086E-2</c:v>
                </c:pt>
                <c:pt idx="64">
                  <c:v>3.580600741992724E-2</c:v>
                </c:pt>
                <c:pt idx="65">
                  <c:v>3.4085494877469577E-2</c:v>
                </c:pt>
                <c:pt idx="66">
                  <c:v>3.6617773578584673E-2</c:v>
                </c:pt>
                <c:pt idx="67">
                  <c:v>3.7173110864221023E-2</c:v>
                </c:pt>
                <c:pt idx="68">
                  <c:v>3.5480400376039098E-2</c:v>
                </c:pt>
                <c:pt idx="69">
                  <c:v>3.6441317112518398E-2</c:v>
                </c:pt>
                <c:pt idx="70">
                  <c:v>3.6553661552428084E-2</c:v>
                </c:pt>
                <c:pt idx="71">
                  <c:v>3.6504096643720299E-2</c:v>
                </c:pt>
                <c:pt idx="72">
                  <c:v>3.9019519551284035E-2</c:v>
                </c:pt>
                <c:pt idx="73">
                  <c:v>3.7207500007397351E-2</c:v>
                </c:pt>
                <c:pt idx="74">
                  <c:v>3.9865449384599114E-2</c:v>
                </c:pt>
                <c:pt idx="75">
                  <c:v>3.8674111357384466E-2</c:v>
                </c:pt>
                <c:pt idx="76">
                  <c:v>3.9860715534599113E-2</c:v>
                </c:pt>
                <c:pt idx="77">
                  <c:v>3.9848008884599113E-2</c:v>
                </c:pt>
                <c:pt idx="78">
                  <c:v>3.9257128862503168E-2</c:v>
                </c:pt>
                <c:pt idx="79">
                  <c:v>3.9485775000776574E-2</c:v>
                </c:pt>
                <c:pt idx="80">
                  <c:v>4.1445542684392128E-2</c:v>
                </c:pt>
                <c:pt idx="81">
                  <c:v>3.93592325394252E-2</c:v>
                </c:pt>
                <c:pt idx="82">
                  <c:v>4.0307360507547789E-2</c:v>
                </c:pt>
                <c:pt idx="83">
                  <c:v>3.990531123725069E-2</c:v>
                </c:pt>
                <c:pt idx="84">
                  <c:v>4.0122133868164316E-2</c:v>
                </c:pt>
                <c:pt idx="85">
                  <c:v>4.2640761413331583E-2</c:v>
                </c:pt>
                <c:pt idx="86">
                  <c:v>4.2574443535537979E-2</c:v>
                </c:pt>
                <c:pt idx="87">
                  <c:v>4.1060239406460405E-2</c:v>
                </c:pt>
                <c:pt idx="88">
                  <c:v>4.3447402614973346E-2</c:v>
                </c:pt>
                <c:pt idx="89">
                  <c:v>4.1609074802458096E-2</c:v>
                </c:pt>
                <c:pt idx="90">
                  <c:v>4.212642215472466E-2</c:v>
                </c:pt>
                <c:pt idx="91">
                  <c:v>4.2410296916481946E-2</c:v>
                </c:pt>
                <c:pt idx="92">
                  <c:v>4.5409359957632602E-2</c:v>
                </c:pt>
                <c:pt idx="93">
                  <c:v>4.3353149483318205E-2</c:v>
                </c:pt>
                <c:pt idx="94">
                  <c:v>4.3694262160471259E-2</c:v>
                </c:pt>
                <c:pt idx="95">
                  <c:v>4.3976652024340902E-2</c:v>
                </c:pt>
                <c:pt idx="96">
                  <c:v>4.4484766335875975E-2</c:v>
                </c:pt>
                <c:pt idx="97">
                  <c:v>4.5188990832105091E-2</c:v>
                </c:pt>
                <c:pt idx="98">
                  <c:v>4.495680430416546E-2</c:v>
                </c:pt>
                <c:pt idx="99">
                  <c:v>4.5770052974033894E-2</c:v>
                </c:pt>
                <c:pt idx="100">
                  <c:v>4.8193302361574035E-2</c:v>
                </c:pt>
                <c:pt idx="101">
                  <c:v>4.6417594980247064E-2</c:v>
                </c:pt>
                <c:pt idx="102">
                  <c:v>4.6842440739479754E-2</c:v>
                </c:pt>
                <c:pt idx="103">
                  <c:v>4.8495664951781675E-2</c:v>
                </c:pt>
                <c:pt idx="104">
                  <c:v>4.8602916230862103E-2</c:v>
                </c:pt>
                <c:pt idx="105">
                  <c:v>4.8045169975708672E-2</c:v>
                </c:pt>
                <c:pt idx="106">
                  <c:v>4.9254360298556413E-2</c:v>
                </c:pt>
                <c:pt idx="107">
                  <c:v>4.8889575573613051E-2</c:v>
                </c:pt>
                <c:pt idx="108">
                  <c:v>5.1689734000080367E-2</c:v>
                </c:pt>
                <c:pt idx="109">
                  <c:v>4.9610313202453828E-2</c:v>
                </c:pt>
                <c:pt idx="110">
                  <c:v>5.0163690763043257E-2</c:v>
                </c:pt>
                <c:pt idx="111">
                  <c:v>5.1061014512613738E-2</c:v>
                </c:pt>
                <c:pt idx="112">
                  <c:v>5.0884755478511956E-2</c:v>
                </c:pt>
                <c:pt idx="113">
                  <c:v>5.1234216103300118E-2</c:v>
                </c:pt>
                <c:pt idx="114">
                  <c:v>5.1282375343035175E-2</c:v>
                </c:pt>
                <c:pt idx="115">
                  <c:v>5.2108690734674348E-2</c:v>
                </c:pt>
                <c:pt idx="116">
                  <c:v>5.2481966134306425E-2</c:v>
                </c:pt>
                <c:pt idx="117">
                  <c:v>5.3775835429134333E-2</c:v>
                </c:pt>
                <c:pt idx="118">
                  <c:v>5.4169272254227692E-2</c:v>
                </c:pt>
                <c:pt idx="119">
                  <c:v>5.3745937160003712E-2</c:v>
                </c:pt>
                <c:pt idx="120">
                  <c:v>5.4098135369140266E-2</c:v>
                </c:pt>
                <c:pt idx="121">
                  <c:v>5.4568621663168226E-2</c:v>
                </c:pt>
                <c:pt idx="122">
                  <c:v>5.5143329526604133E-2</c:v>
                </c:pt>
                <c:pt idx="123">
                  <c:v>5.6490534411070714E-2</c:v>
                </c:pt>
                <c:pt idx="124">
                  <c:v>5.5834452930797938E-2</c:v>
                </c:pt>
                <c:pt idx="125">
                  <c:v>5.6308677584068351E-2</c:v>
                </c:pt>
                <c:pt idx="126">
                  <c:v>5.8644777584662758E-2</c:v>
                </c:pt>
                <c:pt idx="127">
                  <c:v>5.8148039756511095E-2</c:v>
                </c:pt>
                <c:pt idx="128">
                  <c:v>5.7527622454886358E-2</c:v>
                </c:pt>
                <c:pt idx="129">
                  <c:v>5.8063260612676519E-2</c:v>
                </c:pt>
                <c:pt idx="130">
                  <c:v>5.8328051556273887E-2</c:v>
                </c:pt>
                <c:pt idx="131">
                  <c:v>5.9967810331776922E-2</c:v>
                </c:pt>
                <c:pt idx="132">
                  <c:v>5.9221723702043753E-2</c:v>
                </c:pt>
                <c:pt idx="133">
                  <c:v>5.9252135356092341E-2</c:v>
                </c:pt>
                <c:pt idx="134">
                  <c:v>5.9868690123701648E-2</c:v>
                </c:pt>
                <c:pt idx="135">
                  <c:v>6.0544917681827168E-2</c:v>
                </c:pt>
                <c:pt idx="136">
                  <c:v>6.0301268362275763E-2</c:v>
                </c:pt>
                <c:pt idx="137">
                  <c:v>6.117136132952835E-2</c:v>
                </c:pt>
                <c:pt idx="138">
                  <c:v>6.3807539437119781E-2</c:v>
                </c:pt>
                <c:pt idx="139">
                  <c:v>6.217217271177046E-2</c:v>
                </c:pt>
                <c:pt idx="140">
                  <c:v>6.4890756895539067E-2</c:v>
                </c:pt>
                <c:pt idx="141">
                  <c:v>6.397047662249504E-2</c:v>
                </c:pt>
                <c:pt idx="142">
                  <c:v>6.4278067419224094E-2</c:v>
                </c:pt>
                <c:pt idx="143">
                  <c:v>6.389551938892446E-2</c:v>
                </c:pt>
                <c:pt idx="144">
                  <c:v>6.4355549004621967E-2</c:v>
                </c:pt>
                <c:pt idx="145">
                  <c:v>6.4865194698206743E-2</c:v>
                </c:pt>
                <c:pt idx="146">
                  <c:v>6.493394815361328E-2</c:v>
                </c:pt>
                <c:pt idx="147">
                  <c:v>6.7041705360062681E-2</c:v>
                </c:pt>
              </c:numCache>
            </c:numRef>
          </c:xVal>
          <c:yVal>
            <c:numRef>
              <c:f>'真实应力应变 -R-O model'!$U$2:$U$1100</c:f>
              <c:numCache>
                <c:formatCode>General</c:formatCode>
                <c:ptCount val="1099"/>
                <c:pt idx="0">
                  <c:v>1120.0889095000002</c:v>
                </c:pt>
                <c:pt idx="1">
                  <c:v>1124.2714860000001</c:v>
                </c:pt>
                <c:pt idx="2">
                  <c:v>1120.9450784999999</c:v>
                </c:pt>
                <c:pt idx="3">
                  <c:v>1123.7921099999999</c:v>
                </c:pt>
                <c:pt idx="4">
                  <c:v>1121.7574390000002</c:v>
                </c:pt>
                <c:pt idx="5">
                  <c:v>1122.3183015000002</c:v>
                </c:pt>
                <c:pt idx="6">
                  <c:v>1124.4049680000003</c:v>
                </c:pt>
                <c:pt idx="7">
                  <c:v>1125.6938550000002</c:v>
                </c:pt>
                <c:pt idx="8">
                  <c:v>1125.6776319999999</c:v>
                </c:pt>
                <c:pt idx="9">
                  <c:v>1123.6848625</c:v>
                </c:pt>
                <c:pt idx="10">
                  <c:v>1126.8206400000001</c:v>
                </c:pt>
                <c:pt idx="11">
                  <c:v>1128.7146</c:v>
                </c:pt>
                <c:pt idx="12">
                  <c:v>1124.6222855000001</c:v>
                </c:pt>
                <c:pt idx="13">
                  <c:v>1128.1046690000001</c:v>
                </c:pt>
                <c:pt idx="14">
                  <c:v>1126.2710840000002</c:v>
                </c:pt>
                <c:pt idx="15">
                  <c:v>1128.867129</c:v>
                </c:pt>
                <c:pt idx="16">
                  <c:v>1127.1828049999999</c:v>
                </c:pt>
                <c:pt idx="17">
                  <c:v>1129.5350425000001</c:v>
                </c:pt>
                <c:pt idx="18">
                  <c:v>1130.009376</c:v>
                </c:pt>
                <c:pt idx="19">
                  <c:v>1130.6647365000001</c:v>
                </c:pt>
                <c:pt idx="20">
                  <c:v>1128.9522799999997</c:v>
                </c:pt>
                <c:pt idx="21">
                  <c:v>1131.0797749999999</c:v>
                </c:pt>
                <c:pt idx="22">
                  <c:v>1129.6013205000002</c:v>
                </c:pt>
                <c:pt idx="23">
                  <c:v>1131.6170615000001</c:v>
                </c:pt>
                <c:pt idx="24">
                  <c:v>1132.3518240000001</c:v>
                </c:pt>
                <c:pt idx="25">
                  <c:v>1130.2080389999999</c:v>
                </c:pt>
                <c:pt idx="26">
                  <c:v>1131.469824</c:v>
                </c:pt>
                <c:pt idx="27">
                  <c:v>1130.3583165</c:v>
                </c:pt>
                <c:pt idx="28">
                  <c:v>1133.0961999999997</c:v>
                </c:pt>
                <c:pt idx="29">
                  <c:v>1131.366096</c:v>
                </c:pt>
                <c:pt idx="30">
                  <c:v>1133.672904</c:v>
                </c:pt>
                <c:pt idx="31">
                  <c:v>1133.621928</c:v>
                </c:pt>
                <c:pt idx="32">
                  <c:v>1135.6444720000002</c:v>
                </c:pt>
                <c:pt idx="33">
                  <c:v>1136.062915</c:v>
                </c:pt>
                <c:pt idx="34">
                  <c:v>1134.8433810000001</c:v>
                </c:pt>
                <c:pt idx="35">
                  <c:v>1137.9920549999997</c:v>
                </c:pt>
                <c:pt idx="36">
                  <c:v>1136.63536</c:v>
                </c:pt>
                <c:pt idx="37">
                  <c:v>1139.2193669999999</c:v>
                </c:pt>
                <c:pt idx="38">
                  <c:v>1138.1537200000002</c:v>
                </c:pt>
                <c:pt idx="39">
                  <c:v>1141.3731789999999</c:v>
                </c:pt>
                <c:pt idx="40">
                  <c:v>1139.3524125000001</c:v>
                </c:pt>
                <c:pt idx="41">
                  <c:v>1143.07457</c:v>
                </c:pt>
                <c:pt idx="42">
                  <c:v>1142.4512540000001</c:v>
                </c:pt>
                <c:pt idx="43">
                  <c:v>1142.2288169999999</c:v>
                </c:pt>
                <c:pt idx="44">
                  <c:v>1143.4689435</c:v>
                </c:pt>
                <c:pt idx="45">
                  <c:v>1145.016873</c:v>
                </c:pt>
                <c:pt idx="46">
                  <c:v>1146.7917360000001</c:v>
                </c:pt>
                <c:pt idx="47">
                  <c:v>1144.2174440000001</c:v>
                </c:pt>
                <c:pt idx="48">
                  <c:v>1148.4540759999998</c:v>
                </c:pt>
                <c:pt idx="49">
                  <c:v>1147.5695759999999</c:v>
                </c:pt>
                <c:pt idx="50">
                  <c:v>1148.2322704999999</c:v>
                </c:pt>
                <c:pt idx="51">
                  <c:v>1148.3290790000001</c:v>
                </c:pt>
                <c:pt idx="52">
                  <c:v>1147.674084</c:v>
                </c:pt>
                <c:pt idx="53">
                  <c:v>1149.4225159999999</c:v>
                </c:pt>
                <c:pt idx="54">
                  <c:v>1147.4305200000001</c:v>
                </c:pt>
                <c:pt idx="55">
                  <c:v>1149.3123460000002</c:v>
                </c:pt>
                <c:pt idx="56">
                  <c:v>1150.031025</c:v>
                </c:pt>
                <c:pt idx="57">
                  <c:v>1150.8814649999999</c:v>
                </c:pt>
                <c:pt idx="58">
                  <c:v>1149.0482519999998</c:v>
                </c:pt>
                <c:pt idx="59">
                  <c:v>1152.1992749999999</c:v>
                </c:pt>
                <c:pt idx="60">
                  <c:v>1153.0468619999999</c:v>
                </c:pt>
                <c:pt idx="61">
                  <c:v>1150.9993080000002</c:v>
                </c:pt>
                <c:pt idx="62">
                  <c:v>1153.5382130000003</c:v>
                </c:pt>
                <c:pt idx="63">
                  <c:v>1152.0266240000001</c:v>
                </c:pt>
                <c:pt idx="64">
                  <c:v>1156.8198000000002</c:v>
                </c:pt>
                <c:pt idx="65">
                  <c:v>1153.0940895000001</c:v>
                </c:pt>
                <c:pt idx="66">
                  <c:v>1157.5546940000002</c:v>
                </c:pt>
                <c:pt idx="67">
                  <c:v>1157.6765730000002</c:v>
                </c:pt>
                <c:pt idx="68">
                  <c:v>1154.6601889999999</c:v>
                </c:pt>
                <c:pt idx="69">
                  <c:v>1156.3531340000002</c:v>
                </c:pt>
                <c:pt idx="70">
                  <c:v>1154.9106825000001</c:v>
                </c:pt>
                <c:pt idx="71">
                  <c:v>1157.2650815000002</c:v>
                </c:pt>
                <c:pt idx="72">
                  <c:v>1157.9355499999999</c:v>
                </c:pt>
                <c:pt idx="73">
                  <c:v>1158.5036825000002</c:v>
                </c:pt>
                <c:pt idx="74">
                  <c:v>1158.9735464999999</c:v>
                </c:pt>
                <c:pt idx="75">
                  <c:v>1160.1609000000001</c:v>
                </c:pt>
                <c:pt idx="76">
                  <c:v>1159.9676549999999</c:v>
                </c:pt>
                <c:pt idx="77">
                  <c:v>1162.6360515000001</c:v>
                </c:pt>
                <c:pt idx="78">
                  <c:v>1162.2609434999999</c:v>
                </c:pt>
                <c:pt idx="79">
                  <c:v>1160.4244740000001</c:v>
                </c:pt>
                <c:pt idx="80">
                  <c:v>1166.0335</c:v>
                </c:pt>
                <c:pt idx="81">
                  <c:v>1162.9061519999998</c:v>
                </c:pt>
                <c:pt idx="82">
                  <c:v>1166.4894059999999</c:v>
                </c:pt>
                <c:pt idx="83">
                  <c:v>1164.64985</c:v>
                </c:pt>
                <c:pt idx="84">
                  <c:v>1167.272111</c:v>
                </c:pt>
                <c:pt idx="85">
                  <c:v>1171.3402800000001</c:v>
                </c:pt>
                <c:pt idx="86">
                  <c:v>1169.2572760000003</c:v>
                </c:pt>
                <c:pt idx="87">
                  <c:v>1170.797063</c:v>
                </c:pt>
                <c:pt idx="88">
                  <c:v>1171.9739749999999</c:v>
                </c:pt>
                <c:pt idx="89">
                  <c:v>1171.7596799999999</c:v>
                </c:pt>
                <c:pt idx="90">
                  <c:v>1171.261962</c:v>
                </c:pt>
                <c:pt idx="91">
                  <c:v>1173.7064789999999</c:v>
                </c:pt>
                <c:pt idx="92">
                  <c:v>1175.45261</c:v>
                </c:pt>
                <c:pt idx="93">
                  <c:v>1175.7703320000003</c:v>
                </c:pt>
                <c:pt idx="94">
                  <c:v>1174.1136779999999</c:v>
                </c:pt>
                <c:pt idx="95">
                  <c:v>1176.7719754999998</c:v>
                </c:pt>
                <c:pt idx="96">
                  <c:v>1177.9549480000001</c:v>
                </c:pt>
                <c:pt idx="97">
                  <c:v>1175.8269600000001</c:v>
                </c:pt>
                <c:pt idx="98">
                  <c:v>1178.6729285000004</c:v>
                </c:pt>
                <c:pt idx="99">
                  <c:v>1177.5199560000001</c:v>
                </c:pt>
                <c:pt idx="100">
                  <c:v>1182.67471</c:v>
                </c:pt>
                <c:pt idx="101">
                  <c:v>1179.1344835</c:v>
                </c:pt>
                <c:pt idx="102">
                  <c:v>1181.599044</c:v>
                </c:pt>
                <c:pt idx="103">
                  <c:v>1180.8581265</c:v>
                </c:pt>
                <c:pt idx="104">
                  <c:v>1182.2064540000003</c:v>
                </c:pt>
                <c:pt idx="105">
                  <c:v>1183.9310575</c:v>
                </c:pt>
                <c:pt idx="106">
                  <c:v>1182.609369</c:v>
                </c:pt>
                <c:pt idx="107">
                  <c:v>1183.6624340000003</c:v>
                </c:pt>
                <c:pt idx="108">
                  <c:v>1185.4028435000002</c:v>
                </c:pt>
                <c:pt idx="109">
                  <c:v>1185.3709365000002</c:v>
                </c:pt>
                <c:pt idx="110">
                  <c:v>1184.3825390000002</c:v>
                </c:pt>
                <c:pt idx="111">
                  <c:v>1186.5161849999997</c:v>
                </c:pt>
                <c:pt idx="112">
                  <c:v>1185.8270039999998</c:v>
                </c:pt>
                <c:pt idx="113">
                  <c:v>1187.8406610000002</c:v>
                </c:pt>
                <c:pt idx="114">
                  <c:v>1185.6625289999999</c:v>
                </c:pt>
                <c:pt idx="115">
                  <c:v>1188.6193929999997</c:v>
                </c:pt>
                <c:pt idx="116">
                  <c:v>1187.520137</c:v>
                </c:pt>
                <c:pt idx="117">
                  <c:v>1191.0408750000001</c:v>
                </c:pt>
                <c:pt idx="118">
                  <c:v>1191.5122410000001</c:v>
                </c:pt>
                <c:pt idx="119">
                  <c:v>1189.404168</c:v>
                </c:pt>
                <c:pt idx="120">
                  <c:v>1190.6262644999999</c:v>
                </c:pt>
                <c:pt idx="121">
                  <c:v>1190.7090989999999</c:v>
                </c:pt>
                <c:pt idx="122">
                  <c:v>1192.5731620000001</c:v>
                </c:pt>
                <c:pt idx="123">
                  <c:v>1192.0496280000002</c:v>
                </c:pt>
                <c:pt idx="124">
                  <c:v>1193.6162800000002</c:v>
                </c:pt>
                <c:pt idx="125">
                  <c:v>1192.7411475000001</c:v>
                </c:pt>
                <c:pt idx="126">
                  <c:v>1196.994704</c:v>
                </c:pt>
                <c:pt idx="127">
                  <c:v>1194.9496160000001</c:v>
                </c:pt>
                <c:pt idx="128">
                  <c:v>1195.1684570000002</c:v>
                </c:pt>
                <c:pt idx="129">
                  <c:v>1196.991612</c:v>
                </c:pt>
                <c:pt idx="130">
                  <c:v>1194.5762550000002</c:v>
                </c:pt>
                <c:pt idx="131">
                  <c:v>1198.588512</c:v>
                </c:pt>
                <c:pt idx="132">
                  <c:v>1195.9187025000001</c:v>
                </c:pt>
                <c:pt idx="133">
                  <c:v>1197.4041310000002</c:v>
                </c:pt>
                <c:pt idx="134">
                  <c:v>1197.7709974999998</c:v>
                </c:pt>
                <c:pt idx="135">
                  <c:v>1199.2844</c:v>
                </c:pt>
                <c:pt idx="136">
                  <c:v>1197.379007</c:v>
                </c:pt>
                <c:pt idx="137">
                  <c:v>1197.4057420000001</c:v>
                </c:pt>
                <c:pt idx="138">
                  <c:v>1202.8488204999999</c:v>
                </c:pt>
                <c:pt idx="139">
                  <c:v>1199.2574320000003</c:v>
                </c:pt>
                <c:pt idx="140">
                  <c:v>1202.486985</c:v>
                </c:pt>
                <c:pt idx="141">
                  <c:v>1199.9726640000001</c:v>
                </c:pt>
                <c:pt idx="142">
                  <c:v>1201.9619570000002</c:v>
                </c:pt>
                <c:pt idx="143">
                  <c:v>1200.0439415000001</c:v>
                </c:pt>
                <c:pt idx="144">
                  <c:v>1201.3544294999999</c:v>
                </c:pt>
                <c:pt idx="145">
                  <c:v>1200.0276225</c:v>
                </c:pt>
                <c:pt idx="146">
                  <c:v>1201.2439529999999</c:v>
                </c:pt>
                <c:pt idx="147">
                  <c:v>1204.2799275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E0-4148-BD52-58F8F75C1E1F}"/>
            </c:ext>
          </c:extLst>
        </c:ser>
        <c:ser>
          <c:idx val="5"/>
          <c:order val="2"/>
          <c:tx>
            <c:v>fitting curve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model'!#REF!</c:f>
            </c:numRef>
          </c:xVal>
          <c:yVal>
            <c:numRef>
              <c:f>'真实应力应变 -R-O model'!#REF!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E0-4148-BD52-58F8F75C1E1F}"/>
            </c:ext>
          </c:extLst>
        </c:ser>
        <c:ser>
          <c:idx val="0"/>
          <c:order val="3"/>
          <c:tx>
            <c:v>abaqus material model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model'!#REF!</c:f>
            </c:numRef>
          </c:xVal>
          <c:yVal>
            <c:numRef>
              <c:f>'真实应力应变 -R-O model'!#REF!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7E0-4148-BD52-58F8F75C1E1F}"/>
            </c:ext>
          </c:extLst>
        </c:ser>
        <c:ser>
          <c:idx val="1"/>
          <c:order val="4"/>
          <c:tx>
            <c:v>y=ex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model'!$J$2:$J$280</c:f>
              <c:numCache>
                <c:formatCode>General</c:formatCode>
                <c:ptCount val="279"/>
                <c:pt idx="0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6.0000000000000002E-5</c:v>
                </c:pt>
                <c:pt idx="4">
                  <c:v>8.0000000000000007E-5</c:v>
                </c:pt>
                <c:pt idx="5">
                  <c:v>1E-4</c:v>
                </c:pt>
                <c:pt idx="6">
                  <c:v>1.2E-4</c:v>
                </c:pt>
                <c:pt idx="7">
                  <c:v>1.3999999999999999E-4</c:v>
                </c:pt>
                <c:pt idx="8">
                  <c:v>1.6000000000000001E-4</c:v>
                </c:pt>
                <c:pt idx="9">
                  <c:v>1.8000000000000001E-4</c:v>
                </c:pt>
                <c:pt idx="10">
                  <c:v>2.0000000000000001E-4</c:v>
                </c:pt>
                <c:pt idx="11">
                  <c:v>2.2000000000000001E-4</c:v>
                </c:pt>
                <c:pt idx="12">
                  <c:v>2.4000000000000001E-4</c:v>
                </c:pt>
                <c:pt idx="13">
                  <c:v>2.5999999999999998E-4</c:v>
                </c:pt>
                <c:pt idx="14">
                  <c:v>2.7999999999999998E-4</c:v>
                </c:pt>
                <c:pt idx="15">
                  <c:v>2.9999999999999997E-4</c:v>
                </c:pt>
                <c:pt idx="16">
                  <c:v>3.2000000000000003E-4</c:v>
                </c:pt>
                <c:pt idx="17">
                  <c:v>3.4000000000000002E-4</c:v>
                </c:pt>
                <c:pt idx="18">
                  <c:v>3.6000000000000002E-4</c:v>
                </c:pt>
                <c:pt idx="19">
                  <c:v>3.8000000000000002E-4</c:v>
                </c:pt>
                <c:pt idx="20">
                  <c:v>4.0000000000000002E-4</c:v>
                </c:pt>
                <c:pt idx="21">
                  <c:v>4.2000000000000002E-4</c:v>
                </c:pt>
                <c:pt idx="22">
                  <c:v>4.4000000000000002E-4</c:v>
                </c:pt>
                <c:pt idx="23">
                  <c:v>4.6000000000000001E-4</c:v>
                </c:pt>
                <c:pt idx="24">
                  <c:v>4.8000000000000001E-4</c:v>
                </c:pt>
                <c:pt idx="25">
                  <c:v>5.0000000000000001E-4</c:v>
                </c:pt>
                <c:pt idx="26">
                  <c:v>5.1999999999999995E-4</c:v>
                </c:pt>
                <c:pt idx="27">
                  <c:v>5.4000000000000001E-4</c:v>
                </c:pt>
                <c:pt idx="28">
                  <c:v>5.5999999999999995E-4</c:v>
                </c:pt>
                <c:pt idx="29">
                  <c:v>5.8E-4</c:v>
                </c:pt>
                <c:pt idx="30">
                  <c:v>5.9999999999999995E-4</c:v>
                </c:pt>
                <c:pt idx="31">
                  <c:v>6.2E-4</c:v>
                </c:pt>
                <c:pt idx="32">
                  <c:v>6.4000000000000005E-4</c:v>
                </c:pt>
                <c:pt idx="33">
                  <c:v>6.6E-4</c:v>
                </c:pt>
                <c:pt idx="34">
                  <c:v>6.8000000000000005E-4</c:v>
                </c:pt>
                <c:pt idx="35">
                  <c:v>6.9999999999999999E-4</c:v>
                </c:pt>
                <c:pt idx="36">
                  <c:v>7.2000000000000005E-4</c:v>
                </c:pt>
                <c:pt idx="37">
                  <c:v>7.3999999999999999E-4</c:v>
                </c:pt>
                <c:pt idx="38">
                  <c:v>7.6000000000000004E-4</c:v>
                </c:pt>
                <c:pt idx="39">
                  <c:v>7.7999999999999999E-4</c:v>
                </c:pt>
                <c:pt idx="40">
                  <c:v>8.0000000000000004E-4</c:v>
                </c:pt>
                <c:pt idx="41">
                  <c:v>8.1999999999999998E-4</c:v>
                </c:pt>
                <c:pt idx="42">
                  <c:v>8.4000000000000003E-4</c:v>
                </c:pt>
                <c:pt idx="43">
                  <c:v>8.5999999999999998E-4</c:v>
                </c:pt>
                <c:pt idx="44">
                  <c:v>8.8000000000000003E-4</c:v>
                </c:pt>
                <c:pt idx="45">
                  <c:v>8.9999999999999998E-4</c:v>
                </c:pt>
                <c:pt idx="46">
                  <c:v>9.2000000000000003E-4</c:v>
                </c:pt>
                <c:pt idx="47">
                  <c:v>9.3999999999999997E-4</c:v>
                </c:pt>
                <c:pt idx="48">
                  <c:v>9.6000000000000002E-4</c:v>
                </c:pt>
                <c:pt idx="49">
                  <c:v>9.7999999999999997E-4</c:v>
                </c:pt>
                <c:pt idx="50">
                  <c:v>1E-3</c:v>
                </c:pt>
                <c:pt idx="51">
                  <c:v>1.0200000000000001E-3</c:v>
                </c:pt>
                <c:pt idx="52">
                  <c:v>1.0399999999999999E-3</c:v>
                </c:pt>
                <c:pt idx="53">
                  <c:v>1.06E-3</c:v>
                </c:pt>
                <c:pt idx="54">
                  <c:v>1.08E-3</c:v>
                </c:pt>
                <c:pt idx="55">
                  <c:v>1.1000000000000001E-3</c:v>
                </c:pt>
                <c:pt idx="56">
                  <c:v>1.1199999999999999E-3</c:v>
                </c:pt>
                <c:pt idx="57">
                  <c:v>1.14E-3</c:v>
                </c:pt>
                <c:pt idx="58">
                  <c:v>1.16E-3</c:v>
                </c:pt>
                <c:pt idx="59">
                  <c:v>1.1800000000000001E-3</c:v>
                </c:pt>
                <c:pt idx="60">
                  <c:v>1.1999999999999999E-3</c:v>
                </c:pt>
                <c:pt idx="61">
                  <c:v>1.2199999999999999E-3</c:v>
                </c:pt>
                <c:pt idx="62">
                  <c:v>1.24E-3</c:v>
                </c:pt>
                <c:pt idx="63">
                  <c:v>1.2600000000000001E-3</c:v>
                </c:pt>
                <c:pt idx="64">
                  <c:v>1.2800000000000001E-3</c:v>
                </c:pt>
                <c:pt idx="65">
                  <c:v>1.2999999999999999E-3</c:v>
                </c:pt>
                <c:pt idx="66">
                  <c:v>1.32E-3</c:v>
                </c:pt>
                <c:pt idx="67">
                  <c:v>1.34E-3</c:v>
                </c:pt>
                <c:pt idx="68">
                  <c:v>1.3600000000000001E-3</c:v>
                </c:pt>
                <c:pt idx="69">
                  <c:v>1.3799999999999999E-3</c:v>
                </c:pt>
                <c:pt idx="70">
                  <c:v>1.4E-3</c:v>
                </c:pt>
                <c:pt idx="71">
                  <c:v>1.42E-3</c:v>
                </c:pt>
                <c:pt idx="72">
                  <c:v>1.4400000000000001E-3</c:v>
                </c:pt>
                <c:pt idx="73">
                  <c:v>1.4599999999999999E-3</c:v>
                </c:pt>
                <c:pt idx="74">
                  <c:v>1.48E-3</c:v>
                </c:pt>
                <c:pt idx="75">
                  <c:v>1.5E-3</c:v>
                </c:pt>
                <c:pt idx="76">
                  <c:v>1.5200000000000001E-3</c:v>
                </c:pt>
                <c:pt idx="77">
                  <c:v>1.5399999999999999E-3</c:v>
                </c:pt>
                <c:pt idx="78">
                  <c:v>1.56E-3</c:v>
                </c:pt>
                <c:pt idx="79">
                  <c:v>1.58E-3</c:v>
                </c:pt>
                <c:pt idx="80">
                  <c:v>1.6000000000000001E-3</c:v>
                </c:pt>
                <c:pt idx="81">
                  <c:v>1.6199999999999999E-3</c:v>
                </c:pt>
                <c:pt idx="82">
                  <c:v>1.64E-3</c:v>
                </c:pt>
                <c:pt idx="83">
                  <c:v>1.66E-3</c:v>
                </c:pt>
                <c:pt idx="84">
                  <c:v>1.6800000000000001E-3</c:v>
                </c:pt>
                <c:pt idx="85">
                  <c:v>1.6999999999999999E-3</c:v>
                </c:pt>
                <c:pt idx="86">
                  <c:v>1.72E-3</c:v>
                </c:pt>
                <c:pt idx="87">
                  <c:v>1.74E-3</c:v>
                </c:pt>
                <c:pt idx="88">
                  <c:v>1.7600000000000001E-3</c:v>
                </c:pt>
                <c:pt idx="89">
                  <c:v>1.7799999999999999E-3</c:v>
                </c:pt>
                <c:pt idx="90">
                  <c:v>1.8E-3</c:v>
                </c:pt>
                <c:pt idx="91">
                  <c:v>1.82E-3</c:v>
                </c:pt>
                <c:pt idx="92">
                  <c:v>1.8400000000000001E-3</c:v>
                </c:pt>
                <c:pt idx="93">
                  <c:v>1.8600000000000001E-3</c:v>
                </c:pt>
                <c:pt idx="94">
                  <c:v>1.8799999999999999E-3</c:v>
                </c:pt>
                <c:pt idx="95">
                  <c:v>1.9E-3</c:v>
                </c:pt>
                <c:pt idx="96">
                  <c:v>1.92E-3</c:v>
                </c:pt>
                <c:pt idx="97">
                  <c:v>1.9400000000000001E-3</c:v>
                </c:pt>
                <c:pt idx="98">
                  <c:v>1.9599999999999999E-3</c:v>
                </c:pt>
                <c:pt idx="99">
                  <c:v>1.98E-3</c:v>
                </c:pt>
                <c:pt idx="100">
                  <c:v>2E-3</c:v>
                </c:pt>
                <c:pt idx="101">
                  <c:v>2.0200000000000001E-3</c:v>
                </c:pt>
                <c:pt idx="102">
                  <c:v>2.0400000000000001E-3</c:v>
                </c:pt>
                <c:pt idx="103">
                  <c:v>2.0600000000000002E-3</c:v>
                </c:pt>
                <c:pt idx="104">
                  <c:v>2.0799999999999998E-3</c:v>
                </c:pt>
                <c:pt idx="105">
                  <c:v>2.0999999999999999E-3</c:v>
                </c:pt>
                <c:pt idx="106">
                  <c:v>2.1199999999999999E-3</c:v>
                </c:pt>
                <c:pt idx="107">
                  <c:v>2.14E-3</c:v>
                </c:pt>
                <c:pt idx="108">
                  <c:v>2.16E-3</c:v>
                </c:pt>
                <c:pt idx="109">
                  <c:v>2.1800000000000001E-3</c:v>
                </c:pt>
                <c:pt idx="110">
                  <c:v>2.2000000000000001E-3</c:v>
                </c:pt>
                <c:pt idx="111">
                  <c:v>2.2200000000000002E-3</c:v>
                </c:pt>
                <c:pt idx="112">
                  <c:v>2.2399999999999998E-3</c:v>
                </c:pt>
                <c:pt idx="113">
                  <c:v>2.2599999999999999E-3</c:v>
                </c:pt>
                <c:pt idx="114">
                  <c:v>2.2799999999999999E-3</c:v>
                </c:pt>
                <c:pt idx="115">
                  <c:v>2.3E-3</c:v>
                </c:pt>
                <c:pt idx="116">
                  <c:v>2.32E-3</c:v>
                </c:pt>
                <c:pt idx="117">
                  <c:v>2.3400000000000001E-3</c:v>
                </c:pt>
                <c:pt idx="118">
                  <c:v>2.3600000000000001E-3</c:v>
                </c:pt>
                <c:pt idx="119">
                  <c:v>2.3800000000000002E-3</c:v>
                </c:pt>
                <c:pt idx="120">
                  <c:v>2.3999999999999998E-3</c:v>
                </c:pt>
                <c:pt idx="121">
                  <c:v>2.4199999999999998E-3</c:v>
                </c:pt>
                <c:pt idx="122">
                  <c:v>2.4399999999999999E-3</c:v>
                </c:pt>
                <c:pt idx="123">
                  <c:v>2.4599999999999999E-3</c:v>
                </c:pt>
                <c:pt idx="124">
                  <c:v>2.48E-3</c:v>
                </c:pt>
                <c:pt idx="125">
                  <c:v>2.5000000000000001E-3</c:v>
                </c:pt>
                <c:pt idx="126">
                  <c:v>2.5200000000000001E-3</c:v>
                </c:pt>
                <c:pt idx="127">
                  <c:v>2.5400000000000002E-3</c:v>
                </c:pt>
                <c:pt idx="128">
                  <c:v>2.5600000000000002E-3</c:v>
                </c:pt>
                <c:pt idx="129">
                  <c:v>2.5799999999999998E-3</c:v>
                </c:pt>
                <c:pt idx="130">
                  <c:v>2.5999999999999999E-3</c:v>
                </c:pt>
                <c:pt idx="131">
                  <c:v>2.6199999999999999E-3</c:v>
                </c:pt>
                <c:pt idx="132">
                  <c:v>2.64E-3</c:v>
                </c:pt>
                <c:pt idx="133">
                  <c:v>2.66E-3</c:v>
                </c:pt>
                <c:pt idx="134">
                  <c:v>2.6800000000000001E-3</c:v>
                </c:pt>
                <c:pt idx="135">
                  <c:v>2.7000000000000001E-3</c:v>
                </c:pt>
                <c:pt idx="136">
                  <c:v>2.7200000000000002E-3</c:v>
                </c:pt>
                <c:pt idx="137">
                  <c:v>2.7399999999999998E-3</c:v>
                </c:pt>
                <c:pt idx="138">
                  <c:v>2.7599999999999999E-3</c:v>
                </c:pt>
                <c:pt idx="139">
                  <c:v>2.7799999999999999E-3</c:v>
                </c:pt>
                <c:pt idx="140">
                  <c:v>2.8E-3</c:v>
                </c:pt>
                <c:pt idx="141">
                  <c:v>2.82E-3</c:v>
                </c:pt>
                <c:pt idx="142">
                  <c:v>2.8400000000000001E-3</c:v>
                </c:pt>
                <c:pt idx="143">
                  <c:v>2.8600000000000001E-3</c:v>
                </c:pt>
                <c:pt idx="144">
                  <c:v>2.8800000000000002E-3</c:v>
                </c:pt>
                <c:pt idx="145">
                  <c:v>2.8999999999999998E-3</c:v>
                </c:pt>
                <c:pt idx="146">
                  <c:v>2.9199999999999999E-3</c:v>
                </c:pt>
                <c:pt idx="147">
                  <c:v>2.9399999999999999E-3</c:v>
                </c:pt>
                <c:pt idx="148">
                  <c:v>2.96E-3</c:v>
                </c:pt>
                <c:pt idx="149">
                  <c:v>2.98E-3</c:v>
                </c:pt>
                <c:pt idx="150">
                  <c:v>3.0000000000000001E-3</c:v>
                </c:pt>
                <c:pt idx="151">
                  <c:v>3.0200000000000001E-3</c:v>
                </c:pt>
                <c:pt idx="152">
                  <c:v>3.0400000000000002E-3</c:v>
                </c:pt>
                <c:pt idx="153">
                  <c:v>3.0599999999999998E-3</c:v>
                </c:pt>
                <c:pt idx="154">
                  <c:v>3.0799999999999998E-3</c:v>
                </c:pt>
                <c:pt idx="155">
                  <c:v>3.0999999999999999E-3</c:v>
                </c:pt>
                <c:pt idx="156">
                  <c:v>3.1199999999999999E-3</c:v>
                </c:pt>
                <c:pt idx="157">
                  <c:v>3.14E-3</c:v>
                </c:pt>
                <c:pt idx="158">
                  <c:v>3.16E-3</c:v>
                </c:pt>
                <c:pt idx="159">
                  <c:v>3.1800000000000001E-3</c:v>
                </c:pt>
                <c:pt idx="160">
                  <c:v>3.2000000000000002E-3</c:v>
                </c:pt>
                <c:pt idx="161">
                  <c:v>3.2200000000000002E-3</c:v>
                </c:pt>
                <c:pt idx="162">
                  <c:v>3.2399999999999998E-3</c:v>
                </c:pt>
                <c:pt idx="163">
                  <c:v>3.2599999999999999E-3</c:v>
                </c:pt>
                <c:pt idx="164">
                  <c:v>3.2799999999999999E-3</c:v>
                </c:pt>
                <c:pt idx="165">
                  <c:v>3.3E-3</c:v>
                </c:pt>
                <c:pt idx="166">
                  <c:v>3.32E-3</c:v>
                </c:pt>
                <c:pt idx="167">
                  <c:v>3.3400000000000001E-3</c:v>
                </c:pt>
                <c:pt idx="168">
                  <c:v>3.3600000000000001E-3</c:v>
                </c:pt>
                <c:pt idx="169">
                  <c:v>3.3800000000000002E-3</c:v>
                </c:pt>
                <c:pt idx="170">
                  <c:v>3.3999999999999998E-3</c:v>
                </c:pt>
                <c:pt idx="171">
                  <c:v>3.4199999999999999E-3</c:v>
                </c:pt>
                <c:pt idx="172">
                  <c:v>3.4399999999999999E-3</c:v>
                </c:pt>
                <c:pt idx="173">
                  <c:v>3.46E-3</c:v>
                </c:pt>
                <c:pt idx="174">
                  <c:v>3.48E-3</c:v>
                </c:pt>
                <c:pt idx="175">
                  <c:v>3.5000000000000001E-3</c:v>
                </c:pt>
                <c:pt idx="176">
                  <c:v>3.5200000000000001E-3</c:v>
                </c:pt>
                <c:pt idx="177">
                  <c:v>3.5400000000000002E-3</c:v>
                </c:pt>
                <c:pt idx="178">
                  <c:v>3.5599999999999998E-3</c:v>
                </c:pt>
                <c:pt idx="179">
                  <c:v>3.5799999999999998E-3</c:v>
                </c:pt>
                <c:pt idx="180">
                  <c:v>3.5999999999999999E-3</c:v>
                </c:pt>
                <c:pt idx="181">
                  <c:v>3.62E-3</c:v>
                </c:pt>
                <c:pt idx="182">
                  <c:v>3.64E-3</c:v>
                </c:pt>
                <c:pt idx="183">
                  <c:v>3.6600000000000001E-3</c:v>
                </c:pt>
                <c:pt idx="184">
                  <c:v>3.6800000000000001E-3</c:v>
                </c:pt>
                <c:pt idx="185">
                  <c:v>3.7000000000000002E-3</c:v>
                </c:pt>
                <c:pt idx="186">
                  <c:v>3.7200000000000002E-3</c:v>
                </c:pt>
                <c:pt idx="187">
                  <c:v>3.7399999999999998E-3</c:v>
                </c:pt>
                <c:pt idx="188">
                  <c:v>3.7599999999999999E-3</c:v>
                </c:pt>
                <c:pt idx="189">
                  <c:v>3.7799999999999999E-3</c:v>
                </c:pt>
                <c:pt idx="190">
                  <c:v>3.8E-3</c:v>
                </c:pt>
                <c:pt idx="191">
                  <c:v>3.82E-3</c:v>
                </c:pt>
                <c:pt idx="192">
                  <c:v>3.8400000000000001E-3</c:v>
                </c:pt>
                <c:pt idx="193">
                  <c:v>3.8600000000000001E-3</c:v>
                </c:pt>
                <c:pt idx="194">
                  <c:v>3.8800000000000002E-3</c:v>
                </c:pt>
                <c:pt idx="195">
                  <c:v>3.8999999999999998E-3</c:v>
                </c:pt>
                <c:pt idx="196">
                  <c:v>3.9199999999999999E-3</c:v>
                </c:pt>
                <c:pt idx="197">
                  <c:v>3.9399999999999999E-3</c:v>
                </c:pt>
                <c:pt idx="198">
                  <c:v>3.96E-3</c:v>
                </c:pt>
                <c:pt idx="199">
                  <c:v>3.98E-3</c:v>
                </c:pt>
                <c:pt idx="200">
                  <c:v>4.0000000000000001E-3</c:v>
                </c:pt>
                <c:pt idx="201">
                  <c:v>4.0200000000000001E-3</c:v>
                </c:pt>
                <c:pt idx="202">
                  <c:v>4.0400000000000002E-3</c:v>
                </c:pt>
                <c:pt idx="203">
                  <c:v>4.0600000000000002E-3</c:v>
                </c:pt>
                <c:pt idx="204">
                  <c:v>4.0800000000000003E-3</c:v>
                </c:pt>
                <c:pt idx="205">
                  <c:v>4.1000000000000003E-3</c:v>
                </c:pt>
                <c:pt idx="206">
                  <c:v>4.1200000000000004E-3</c:v>
                </c:pt>
                <c:pt idx="207">
                  <c:v>4.1399999999999996E-3</c:v>
                </c:pt>
                <c:pt idx="208">
                  <c:v>4.1599999999999996E-3</c:v>
                </c:pt>
                <c:pt idx="209">
                  <c:v>4.1799999999999997E-3</c:v>
                </c:pt>
                <c:pt idx="210">
                  <c:v>4.1999999999999997E-3</c:v>
                </c:pt>
                <c:pt idx="211">
                  <c:v>4.2199999999999998E-3</c:v>
                </c:pt>
                <c:pt idx="212">
                  <c:v>4.2399999999999998E-3</c:v>
                </c:pt>
                <c:pt idx="213">
                  <c:v>4.2599999999999999E-3</c:v>
                </c:pt>
                <c:pt idx="214">
                  <c:v>4.28E-3</c:v>
                </c:pt>
                <c:pt idx="215">
                  <c:v>4.3E-3</c:v>
                </c:pt>
                <c:pt idx="216">
                  <c:v>4.3200000000000001E-3</c:v>
                </c:pt>
                <c:pt idx="217">
                  <c:v>4.3400000000000001E-3</c:v>
                </c:pt>
                <c:pt idx="218">
                  <c:v>4.3600000000000002E-3</c:v>
                </c:pt>
                <c:pt idx="219">
                  <c:v>4.3800000000000002E-3</c:v>
                </c:pt>
                <c:pt idx="220">
                  <c:v>4.4000000000000003E-3</c:v>
                </c:pt>
                <c:pt idx="221">
                  <c:v>4.4200000000000003E-3</c:v>
                </c:pt>
                <c:pt idx="222">
                  <c:v>4.4400000000000004E-3</c:v>
                </c:pt>
                <c:pt idx="223">
                  <c:v>4.4600000000000004E-3</c:v>
                </c:pt>
                <c:pt idx="224">
                  <c:v>4.4799999999999996E-3</c:v>
                </c:pt>
                <c:pt idx="225">
                  <c:v>4.4999999999999997E-3</c:v>
                </c:pt>
                <c:pt idx="226">
                  <c:v>4.5199999999999997E-3</c:v>
                </c:pt>
                <c:pt idx="227">
                  <c:v>4.5399999999999998E-3</c:v>
                </c:pt>
                <c:pt idx="228">
                  <c:v>4.5599999999999998E-3</c:v>
                </c:pt>
                <c:pt idx="229">
                  <c:v>4.5799999999999999E-3</c:v>
                </c:pt>
                <c:pt idx="230">
                  <c:v>4.5999999999999999E-3</c:v>
                </c:pt>
                <c:pt idx="231">
                  <c:v>4.62E-3</c:v>
                </c:pt>
                <c:pt idx="232">
                  <c:v>4.64E-3</c:v>
                </c:pt>
                <c:pt idx="233">
                  <c:v>4.6600000000000001E-3</c:v>
                </c:pt>
                <c:pt idx="234">
                  <c:v>4.6800000000000001E-3</c:v>
                </c:pt>
                <c:pt idx="235">
                  <c:v>4.7000000000000002E-3</c:v>
                </c:pt>
                <c:pt idx="236">
                  <c:v>4.7200000000000002E-3</c:v>
                </c:pt>
                <c:pt idx="237">
                  <c:v>4.7400000000000003E-3</c:v>
                </c:pt>
                <c:pt idx="238">
                  <c:v>4.7600000000000003E-3</c:v>
                </c:pt>
                <c:pt idx="239">
                  <c:v>4.7800000000000004E-3</c:v>
                </c:pt>
                <c:pt idx="240">
                  <c:v>4.7999999999999996E-3</c:v>
                </c:pt>
                <c:pt idx="241">
                  <c:v>4.8199999999999996E-3</c:v>
                </c:pt>
                <c:pt idx="242">
                  <c:v>4.8399999999999997E-3</c:v>
                </c:pt>
                <c:pt idx="243">
                  <c:v>4.8599999999999997E-3</c:v>
                </c:pt>
                <c:pt idx="244">
                  <c:v>4.8799999999999998E-3</c:v>
                </c:pt>
                <c:pt idx="245">
                  <c:v>4.8999999999999998E-3</c:v>
                </c:pt>
                <c:pt idx="246">
                  <c:v>4.9199999999999999E-3</c:v>
                </c:pt>
                <c:pt idx="247">
                  <c:v>4.9399999999999999E-3</c:v>
                </c:pt>
                <c:pt idx="248">
                  <c:v>4.96E-3</c:v>
                </c:pt>
                <c:pt idx="249">
                  <c:v>4.9800000000000001E-3</c:v>
                </c:pt>
                <c:pt idx="250">
                  <c:v>5.0000000000000001E-3</c:v>
                </c:pt>
                <c:pt idx="251">
                  <c:v>5.0200000000000002E-3</c:v>
                </c:pt>
                <c:pt idx="252">
                  <c:v>5.0400000000000002E-3</c:v>
                </c:pt>
                <c:pt idx="253">
                  <c:v>5.0600000000000003E-3</c:v>
                </c:pt>
                <c:pt idx="254">
                  <c:v>5.0800000000000003E-3</c:v>
                </c:pt>
                <c:pt idx="255">
                  <c:v>5.1000000000000004E-3</c:v>
                </c:pt>
                <c:pt idx="256">
                  <c:v>5.1200000000000004E-3</c:v>
                </c:pt>
                <c:pt idx="257">
                  <c:v>5.1399999999999996E-3</c:v>
                </c:pt>
                <c:pt idx="258">
                  <c:v>5.1599999999999997E-3</c:v>
                </c:pt>
                <c:pt idx="259">
                  <c:v>5.1799999999999997E-3</c:v>
                </c:pt>
                <c:pt idx="260">
                  <c:v>5.1999999999999998E-3</c:v>
                </c:pt>
                <c:pt idx="261">
                  <c:v>5.2199999999999998E-3</c:v>
                </c:pt>
                <c:pt idx="262">
                  <c:v>5.2399999999999999E-3</c:v>
                </c:pt>
                <c:pt idx="263">
                  <c:v>5.2599999999999999E-3</c:v>
                </c:pt>
                <c:pt idx="264">
                  <c:v>5.28E-3</c:v>
                </c:pt>
                <c:pt idx="265">
                  <c:v>5.3E-3</c:v>
                </c:pt>
                <c:pt idx="266">
                  <c:v>5.3200000000000001E-3</c:v>
                </c:pt>
                <c:pt idx="267">
                  <c:v>5.3400000000000001E-3</c:v>
                </c:pt>
                <c:pt idx="268">
                  <c:v>5.3600000000000002E-3</c:v>
                </c:pt>
                <c:pt idx="269">
                  <c:v>5.3800000000000002E-3</c:v>
                </c:pt>
                <c:pt idx="270">
                  <c:v>5.4000000000000003E-3</c:v>
                </c:pt>
                <c:pt idx="271">
                  <c:v>5.4200000000000003E-3</c:v>
                </c:pt>
                <c:pt idx="272">
                  <c:v>5.4400000000000004E-3</c:v>
                </c:pt>
                <c:pt idx="273">
                  <c:v>5.4599999999999996E-3</c:v>
                </c:pt>
                <c:pt idx="274">
                  <c:v>5.4799999999999996E-3</c:v>
                </c:pt>
                <c:pt idx="275">
                  <c:v>5.4999999999999997E-3</c:v>
                </c:pt>
                <c:pt idx="276">
                  <c:v>5.5199999999999997E-3</c:v>
                </c:pt>
                <c:pt idx="277">
                  <c:v>5.5399999999999998E-3</c:v>
                </c:pt>
                <c:pt idx="278">
                  <c:v>5.5599999999999998E-3</c:v>
                </c:pt>
              </c:numCache>
            </c:numRef>
          </c:xVal>
          <c:yVal>
            <c:numRef>
              <c:f>'真实应力应变 -R-O model'!$K$1:$K$280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4.2</c:v>
                </c:pt>
                <c:pt idx="3">
                  <c:v>8.4</c:v>
                </c:pt>
                <c:pt idx="4">
                  <c:v>12.6</c:v>
                </c:pt>
                <c:pt idx="5">
                  <c:v>16.8</c:v>
                </c:pt>
                <c:pt idx="6">
                  <c:v>21</c:v>
                </c:pt>
                <c:pt idx="7">
                  <c:v>25.2</c:v>
                </c:pt>
                <c:pt idx="8">
                  <c:v>29.4</c:v>
                </c:pt>
                <c:pt idx="9">
                  <c:v>33.6</c:v>
                </c:pt>
                <c:pt idx="10">
                  <c:v>37.800000000000004</c:v>
                </c:pt>
                <c:pt idx="11">
                  <c:v>42</c:v>
                </c:pt>
                <c:pt idx="12">
                  <c:v>46.2</c:v>
                </c:pt>
                <c:pt idx="13">
                  <c:v>50.4</c:v>
                </c:pt>
                <c:pt idx="14">
                  <c:v>54.599999999999994</c:v>
                </c:pt>
                <c:pt idx="15">
                  <c:v>58.8</c:v>
                </c:pt>
                <c:pt idx="16">
                  <c:v>62.999999999999993</c:v>
                </c:pt>
                <c:pt idx="17">
                  <c:v>67.2</c:v>
                </c:pt>
                <c:pt idx="18">
                  <c:v>71.400000000000006</c:v>
                </c:pt>
                <c:pt idx="19">
                  <c:v>75.600000000000009</c:v>
                </c:pt>
                <c:pt idx="20">
                  <c:v>79.800000000000011</c:v>
                </c:pt>
                <c:pt idx="21">
                  <c:v>84</c:v>
                </c:pt>
                <c:pt idx="22">
                  <c:v>88.2</c:v>
                </c:pt>
                <c:pt idx="23">
                  <c:v>92.4</c:v>
                </c:pt>
                <c:pt idx="24">
                  <c:v>96.600000000000009</c:v>
                </c:pt>
                <c:pt idx="25">
                  <c:v>100.8</c:v>
                </c:pt>
                <c:pt idx="26">
                  <c:v>105</c:v>
                </c:pt>
                <c:pt idx="27">
                  <c:v>109.19999999999999</c:v>
                </c:pt>
                <c:pt idx="28">
                  <c:v>113.4</c:v>
                </c:pt>
                <c:pt idx="29">
                  <c:v>117.6</c:v>
                </c:pt>
                <c:pt idx="30">
                  <c:v>121.8</c:v>
                </c:pt>
                <c:pt idx="31">
                  <c:v>125.99999999999999</c:v>
                </c:pt>
                <c:pt idx="32">
                  <c:v>130.19999999999999</c:v>
                </c:pt>
                <c:pt idx="33">
                  <c:v>134.4</c:v>
                </c:pt>
                <c:pt idx="34">
                  <c:v>138.6</c:v>
                </c:pt>
                <c:pt idx="35">
                  <c:v>142.80000000000001</c:v>
                </c:pt>
                <c:pt idx="36">
                  <c:v>147</c:v>
                </c:pt>
                <c:pt idx="37">
                  <c:v>151.20000000000002</c:v>
                </c:pt>
                <c:pt idx="38">
                  <c:v>155.4</c:v>
                </c:pt>
                <c:pt idx="39">
                  <c:v>159.60000000000002</c:v>
                </c:pt>
                <c:pt idx="40">
                  <c:v>163.79999999999998</c:v>
                </c:pt>
                <c:pt idx="41">
                  <c:v>168</c:v>
                </c:pt>
                <c:pt idx="42">
                  <c:v>172.2</c:v>
                </c:pt>
                <c:pt idx="43">
                  <c:v>176.4</c:v>
                </c:pt>
                <c:pt idx="44">
                  <c:v>180.6</c:v>
                </c:pt>
                <c:pt idx="45">
                  <c:v>184.8</c:v>
                </c:pt>
                <c:pt idx="46">
                  <c:v>189</c:v>
                </c:pt>
                <c:pt idx="47">
                  <c:v>193.20000000000002</c:v>
                </c:pt>
                <c:pt idx="48">
                  <c:v>197.4</c:v>
                </c:pt>
                <c:pt idx="49">
                  <c:v>201.6</c:v>
                </c:pt>
                <c:pt idx="50">
                  <c:v>205.79999999999998</c:v>
                </c:pt>
                <c:pt idx="51">
                  <c:v>210</c:v>
                </c:pt>
                <c:pt idx="52">
                  <c:v>214.20000000000002</c:v>
                </c:pt>
                <c:pt idx="53">
                  <c:v>218.39999999999998</c:v>
                </c:pt>
                <c:pt idx="54">
                  <c:v>222.6</c:v>
                </c:pt>
                <c:pt idx="55">
                  <c:v>226.8</c:v>
                </c:pt>
                <c:pt idx="56">
                  <c:v>231</c:v>
                </c:pt>
                <c:pt idx="57">
                  <c:v>235.2</c:v>
                </c:pt>
                <c:pt idx="58">
                  <c:v>239.39999999999998</c:v>
                </c:pt>
                <c:pt idx="59">
                  <c:v>243.6</c:v>
                </c:pt>
                <c:pt idx="60">
                  <c:v>247.8</c:v>
                </c:pt>
                <c:pt idx="61">
                  <c:v>251.99999999999997</c:v>
                </c:pt>
                <c:pt idx="62">
                  <c:v>256.2</c:v>
                </c:pt>
                <c:pt idx="63">
                  <c:v>260.39999999999998</c:v>
                </c:pt>
                <c:pt idx="64">
                  <c:v>264.60000000000002</c:v>
                </c:pt>
                <c:pt idx="65">
                  <c:v>268.8</c:v>
                </c:pt>
                <c:pt idx="66">
                  <c:v>273</c:v>
                </c:pt>
                <c:pt idx="67">
                  <c:v>277.2</c:v>
                </c:pt>
                <c:pt idx="68">
                  <c:v>281.40000000000003</c:v>
                </c:pt>
                <c:pt idx="69">
                  <c:v>285.60000000000002</c:v>
                </c:pt>
                <c:pt idx="70">
                  <c:v>289.8</c:v>
                </c:pt>
                <c:pt idx="71">
                  <c:v>294</c:v>
                </c:pt>
                <c:pt idx="72">
                  <c:v>298.2</c:v>
                </c:pt>
                <c:pt idx="73">
                  <c:v>302.40000000000003</c:v>
                </c:pt>
                <c:pt idx="74">
                  <c:v>306.59999999999997</c:v>
                </c:pt>
                <c:pt idx="75">
                  <c:v>310.8</c:v>
                </c:pt>
                <c:pt idx="76">
                  <c:v>315</c:v>
                </c:pt>
                <c:pt idx="77">
                  <c:v>319.20000000000005</c:v>
                </c:pt>
                <c:pt idx="78">
                  <c:v>323.39999999999998</c:v>
                </c:pt>
                <c:pt idx="79">
                  <c:v>327.59999999999997</c:v>
                </c:pt>
                <c:pt idx="80">
                  <c:v>331.8</c:v>
                </c:pt>
                <c:pt idx="81">
                  <c:v>336</c:v>
                </c:pt>
                <c:pt idx="82">
                  <c:v>340.2</c:v>
                </c:pt>
                <c:pt idx="83">
                  <c:v>344.4</c:v>
                </c:pt>
                <c:pt idx="84">
                  <c:v>348.6</c:v>
                </c:pt>
                <c:pt idx="85">
                  <c:v>352.8</c:v>
                </c:pt>
                <c:pt idx="86">
                  <c:v>357</c:v>
                </c:pt>
                <c:pt idx="87">
                  <c:v>361.2</c:v>
                </c:pt>
                <c:pt idx="88">
                  <c:v>365.4</c:v>
                </c:pt>
                <c:pt idx="89">
                  <c:v>369.6</c:v>
                </c:pt>
                <c:pt idx="90">
                  <c:v>373.79999999999995</c:v>
                </c:pt>
                <c:pt idx="91">
                  <c:v>378</c:v>
                </c:pt>
                <c:pt idx="92">
                  <c:v>382.2</c:v>
                </c:pt>
                <c:pt idx="93">
                  <c:v>386.40000000000003</c:v>
                </c:pt>
                <c:pt idx="94">
                  <c:v>390.6</c:v>
                </c:pt>
                <c:pt idx="95">
                  <c:v>394.8</c:v>
                </c:pt>
                <c:pt idx="96">
                  <c:v>399</c:v>
                </c:pt>
                <c:pt idx="97">
                  <c:v>403.2</c:v>
                </c:pt>
                <c:pt idx="98">
                  <c:v>407.40000000000003</c:v>
                </c:pt>
                <c:pt idx="99">
                  <c:v>411.59999999999997</c:v>
                </c:pt>
                <c:pt idx="100">
                  <c:v>415.8</c:v>
                </c:pt>
                <c:pt idx="101">
                  <c:v>420</c:v>
                </c:pt>
                <c:pt idx="102">
                  <c:v>424.20000000000005</c:v>
                </c:pt>
                <c:pt idx="103">
                  <c:v>428.40000000000003</c:v>
                </c:pt>
                <c:pt idx="104">
                  <c:v>432.6</c:v>
                </c:pt>
                <c:pt idx="105">
                  <c:v>436.79999999999995</c:v>
                </c:pt>
                <c:pt idx="106">
                  <c:v>441</c:v>
                </c:pt>
                <c:pt idx="107">
                  <c:v>445.2</c:v>
                </c:pt>
                <c:pt idx="108">
                  <c:v>449.4</c:v>
                </c:pt>
                <c:pt idx="109">
                  <c:v>453.6</c:v>
                </c:pt>
                <c:pt idx="110">
                  <c:v>457.8</c:v>
                </c:pt>
                <c:pt idx="111">
                  <c:v>462</c:v>
                </c:pt>
                <c:pt idx="112">
                  <c:v>466.20000000000005</c:v>
                </c:pt>
                <c:pt idx="113">
                  <c:v>470.4</c:v>
                </c:pt>
                <c:pt idx="114">
                  <c:v>474.59999999999997</c:v>
                </c:pt>
                <c:pt idx="115">
                  <c:v>478.79999999999995</c:v>
                </c:pt>
                <c:pt idx="116">
                  <c:v>483</c:v>
                </c:pt>
                <c:pt idx="117">
                  <c:v>487.2</c:v>
                </c:pt>
                <c:pt idx="118">
                  <c:v>491.40000000000003</c:v>
                </c:pt>
                <c:pt idx="119">
                  <c:v>495.6</c:v>
                </c:pt>
                <c:pt idx="120">
                  <c:v>499.8</c:v>
                </c:pt>
                <c:pt idx="121">
                  <c:v>503.99999999999994</c:v>
                </c:pt>
                <c:pt idx="122">
                  <c:v>508.2</c:v>
                </c:pt>
                <c:pt idx="123">
                  <c:v>512.4</c:v>
                </c:pt>
                <c:pt idx="124">
                  <c:v>516.6</c:v>
                </c:pt>
                <c:pt idx="125">
                  <c:v>520.79999999999995</c:v>
                </c:pt>
                <c:pt idx="126">
                  <c:v>525</c:v>
                </c:pt>
                <c:pt idx="127">
                  <c:v>529.20000000000005</c:v>
                </c:pt>
                <c:pt idx="128">
                  <c:v>533.4</c:v>
                </c:pt>
                <c:pt idx="129">
                  <c:v>537.6</c:v>
                </c:pt>
                <c:pt idx="130">
                  <c:v>541.79999999999995</c:v>
                </c:pt>
                <c:pt idx="131">
                  <c:v>546</c:v>
                </c:pt>
                <c:pt idx="132">
                  <c:v>550.19999999999993</c:v>
                </c:pt>
                <c:pt idx="133">
                  <c:v>554.4</c:v>
                </c:pt>
                <c:pt idx="134">
                  <c:v>558.6</c:v>
                </c:pt>
                <c:pt idx="135">
                  <c:v>562.80000000000007</c:v>
                </c:pt>
                <c:pt idx="136">
                  <c:v>567</c:v>
                </c:pt>
                <c:pt idx="137">
                  <c:v>571.20000000000005</c:v>
                </c:pt>
                <c:pt idx="138">
                  <c:v>575.4</c:v>
                </c:pt>
                <c:pt idx="139">
                  <c:v>579.6</c:v>
                </c:pt>
                <c:pt idx="140">
                  <c:v>583.79999999999995</c:v>
                </c:pt>
                <c:pt idx="141">
                  <c:v>588</c:v>
                </c:pt>
                <c:pt idx="142">
                  <c:v>592.20000000000005</c:v>
                </c:pt>
                <c:pt idx="143">
                  <c:v>596.4</c:v>
                </c:pt>
                <c:pt idx="144">
                  <c:v>600.6</c:v>
                </c:pt>
                <c:pt idx="145">
                  <c:v>604.80000000000007</c:v>
                </c:pt>
                <c:pt idx="146">
                  <c:v>609</c:v>
                </c:pt>
                <c:pt idx="147">
                  <c:v>613.19999999999993</c:v>
                </c:pt>
                <c:pt idx="148">
                  <c:v>617.4</c:v>
                </c:pt>
                <c:pt idx="149">
                  <c:v>621.6</c:v>
                </c:pt>
                <c:pt idx="150">
                  <c:v>625.79999999999995</c:v>
                </c:pt>
                <c:pt idx="151">
                  <c:v>630</c:v>
                </c:pt>
                <c:pt idx="152">
                  <c:v>634.20000000000005</c:v>
                </c:pt>
                <c:pt idx="153">
                  <c:v>638.40000000000009</c:v>
                </c:pt>
                <c:pt idx="154">
                  <c:v>642.59999999999991</c:v>
                </c:pt>
                <c:pt idx="155">
                  <c:v>646.79999999999995</c:v>
                </c:pt>
                <c:pt idx="156">
                  <c:v>651</c:v>
                </c:pt>
                <c:pt idx="157">
                  <c:v>655.19999999999993</c:v>
                </c:pt>
                <c:pt idx="158">
                  <c:v>659.4</c:v>
                </c:pt>
                <c:pt idx="159">
                  <c:v>663.6</c:v>
                </c:pt>
                <c:pt idx="160">
                  <c:v>667.80000000000007</c:v>
                </c:pt>
                <c:pt idx="161">
                  <c:v>672</c:v>
                </c:pt>
                <c:pt idx="162">
                  <c:v>676.2</c:v>
                </c:pt>
                <c:pt idx="163">
                  <c:v>680.4</c:v>
                </c:pt>
                <c:pt idx="164">
                  <c:v>684.6</c:v>
                </c:pt>
                <c:pt idx="165">
                  <c:v>688.8</c:v>
                </c:pt>
                <c:pt idx="166">
                  <c:v>693</c:v>
                </c:pt>
                <c:pt idx="167">
                  <c:v>697.2</c:v>
                </c:pt>
                <c:pt idx="168">
                  <c:v>701.4</c:v>
                </c:pt>
                <c:pt idx="169">
                  <c:v>705.6</c:v>
                </c:pt>
                <c:pt idx="170">
                  <c:v>709.80000000000007</c:v>
                </c:pt>
                <c:pt idx="171">
                  <c:v>714</c:v>
                </c:pt>
                <c:pt idx="172">
                  <c:v>718.19999999999993</c:v>
                </c:pt>
                <c:pt idx="173">
                  <c:v>722.4</c:v>
                </c:pt>
                <c:pt idx="174">
                  <c:v>726.6</c:v>
                </c:pt>
                <c:pt idx="175">
                  <c:v>730.8</c:v>
                </c:pt>
                <c:pt idx="176">
                  <c:v>735</c:v>
                </c:pt>
                <c:pt idx="177">
                  <c:v>739.2</c:v>
                </c:pt>
                <c:pt idx="178">
                  <c:v>743.40000000000009</c:v>
                </c:pt>
                <c:pt idx="179">
                  <c:v>747.59999999999991</c:v>
                </c:pt>
                <c:pt idx="180">
                  <c:v>751.8</c:v>
                </c:pt>
                <c:pt idx="181">
                  <c:v>756</c:v>
                </c:pt>
                <c:pt idx="182">
                  <c:v>760.2</c:v>
                </c:pt>
                <c:pt idx="183">
                  <c:v>764.4</c:v>
                </c:pt>
                <c:pt idx="184">
                  <c:v>768.6</c:v>
                </c:pt>
                <c:pt idx="185">
                  <c:v>772.80000000000007</c:v>
                </c:pt>
                <c:pt idx="186">
                  <c:v>777</c:v>
                </c:pt>
                <c:pt idx="187">
                  <c:v>781.2</c:v>
                </c:pt>
                <c:pt idx="188">
                  <c:v>785.4</c:v>
                </c:pt>
                <c:pt idx="189">
                  <c:v>789.6</c:v>
                </c:pt>
                <c:pt idx="190">
                  <c:v>793.8</c:v>
                </c:pt>
                <c:pt idx="191">
                  <c:v>798</c:v>
                </c:pt>
                <c:pt idx="192">
                  <c:v>802.2</c:v>
                </c:pt>
                <c:pt idx="193">
                  <c:v>806.4</c:v>
                </c:pt>
                <c:pt idx="194">
                  <c:v>810.6</c:v>
                </c:pt>
                <c:pt idx="195">
                  <c:v>814.80000000000007</c:v>
                </c:pt>
                <c:pt idx="196">
                  <c:v>819</c:v>
                </c:pt>
                <c:pt idx="197">
                  <c:v>823.19999999999993</c:v>
                </c:pt>
                <c:pt idx="198">
                  <c:v>827.4</c:v>
                </c:pt>
                <c:pt idx="199">
                  <c:v>831.6</c:v>
                </c:pt>
                <c:pt idx="200">
                  <c:v>835.8</c:v>
                </c:pt>
                <c:pt idx="201">
                  <c:v>840</c:v>
                </c:pt>
                <c:pt idx="202">
                  <c:v>844.2</c:v>
                </c:pt>
                <c:pt idx="203">
                  <c:v>848.40000000000009</c:v>
                </c:pt>
                <c:pt idx="204">
                  <c:v>852.6</c:v>
                </c:pt>
                <c:pt idx="205">
                  <c:v>856.80000000000007</c:v>
                </c:pt>
                <c:pt idx="206">
                  <c:v>861.00000000000011</c:v>
                </c:pt>
                <c:pt idx="207">
                  <c:v>865.2</c:v>
                </c:pt>
                <c:pt idx="208">
                  <c:v>869.39999999999986</c:v>
                </c:pt>
                <c:pt idx="209">
                  <c:v>873.59999999999991</c:v>
                </c:pt>
                <c:pt idx="210">
                  <c:v>877.8</c:v>
                </c:pt>
                <c:pt idx="211">
                  <c:v>882</c:v>
                </c:pt>
                <c:pt idx="212">
                  <c:v>886.19999999999993</c:v>
                </c:pt>
                <c:pt idx="213">
                  <c:v>890.4</c:v>
                </c:pt>
                <c:pt idx="214">
                  <c:v>894.6</c:v>
                </c:pt>
                <c:pt idx="215">
                  <c:v>898.8</c:v>
                </c:pt>
                <c:pt idx="216">
                  <c:v>903</c:v>
                </c:pt>
                <c:pt idx="217">
                  <c:v>907.2</c:v>
                </c:pt>
                <c:pt idx="218">
                  <c:v>911.4</c:v>
                </c:pt>
                <c:pt idx="219">
                  <c:v>915.6</c:v>
                </c:pt>
                <c:pt idx="220">
                  <c:v>919.80000000000007</c:v>
                </c:pt>
                <c:pt idx="221">
                  <c:v>924</c:v>
                </c:pt>
                <c:pt idx="222">
                  <c:v>928.2</c:v>
                </c:pt>
                <c:pt idx="223">
                  <c:v>932.40000000000009</c:v>
                </c:pt>
                <c:pt idx="224">
                  <c:v>936.60000000000014</c:v>
                </c:pt>
                <c:pt idx="225">
                  <c:v>940.8</c:v>
                </c:pt>
                <c:pt idx="226">
                  <c:v>944.99999999999989</c:v>
                </c:pt>
                <c:pt idx="227">
                  <c:v>949.19999999999993</c:v>
                </c:pt>
                <c:pt idx="228">
                  <c:v>953.4</c:v>
                </c:pt>
                <c:pt idx="229">
                  <c:v>957.59999999999991</c:v>
                </c:pt>
                <c:pt idx="230">
                  <c:v>961.8</c:v>
                </c:pt>
                <c:pt idx="231">
                  <c:v>966</c:v>
                </c:pt>
                <c:pt idx="232">
                  <c:v>970.2</c:v>
                </c:pt>
                <c:pt idx="233">
                  <c:v>974.4</c:v>
                </c:pt>
                <c:pt idx="234">
                  <c:v>978.6</c:v>
                </c:pt>
                <c:pt idx="235">
                  <c:v>982.80000000000007</c:v>
                </c:pt>
                <c:pt idx="236">
                  <c:v>987</c:v>
                </c:pt>
                <c:pt idx="237">
                  <c:v>991.2</c:v>
                </c:pt>
                <c:pt idx="238">
                  <c:v>995.40000000000009</c:v>
                </c:pt>
                <c:pt idx="239">
                  <c:v>999.6</c:v>
                </c:pt>
                <c:pt idx="240">
                  <c:v>1003.8000000000001</c:v>
                </c:pt>
                <c:pt idx="241">
                  <c:v>1007.9999999999999</c:v>
                </c:pt>
                <c:pt idx="242">
                  <c:v>1012.1999999999999</c:v>
                </c:pt>
                <c:pt idx="243">
                  <c:v>1016.4</c:v>
                </c:pt>
                <c:pt idx="244">
                  <c:v>1020.5999999999999</c:v>
                </c:pt>
                <c:pt idx="245">
                  <c:v>1024.8</c:v>
                </c:pt>
                <c:pt idx="246">
                  <c:v>1029</c:v>
                </c:pt>
                <c:pt idx="247">
                  <c:v>1033.2</c:v>
                </c:pt>
                <c:pt idx="248">
                  <c:v>1037.4000000000001</c:v>
                </c:pt>
                <c:pt idx="249">
                  <c:v>1041.5999999999999</c:v>
                </c:pt>
                <c:pt idx="250">
                  <c:v>1045.8</c:v>
                </c:pt>
                <c:pt idx="251">
                  <c:v>1050</c:v>
                </c:pt>
                <c:pt idx="252">
                  <c:v>1054.2</c:v>
                </c:pt>
                <c:pt idx="253">
                  <c:v>1058.4000000000001</c:v>
                </c:pt>
                <c:pt idx="254">
                  <c:v>1062.6000000000001</c:v>
                </c:pt>
                <c:pt idx="255">
                  <c:v>1066.8</c:v>
                </c:pt>
                <c:pt idx="256">
                  <c:v>1071</c:v>
                </c:pt>
                <c:pt idx="257">
                  <c:v>1075.2</c:v>
                </c:pt>
                <c:pt idx="258">
                  <c:v>1079.3999999999999</c:v>
                </c:pt>
                <c:pt idx="259">
                  <c:v>1083.5999999999999</c:v>
                </c:pt>
                <c:pt idx="260">
                  <c:v>1087.8</c:v>
                </c:pt>
                <c:pt idx="261">
                  <c:v>1092</c:v>
                </c:pt>
                <c:pt idx="262">
                  <c:v>1096.2</c:v>
                </c:pt>
                <c:pt idx="263">
                  <c:v>1100.3999999999999</c:v>
                </c:pt>
                <c:pt idx="264">
                  <c:v>1104.5999999999999</c:v>
                </c:pt>
                <c:pt idx="265">
                  <c:v>1108.8</c:v>
                </c:pt>
                <c:pt idx="266">
                  <c:v>1113</c:v>
                </c:pt>
                <c:pt idx="267">
                  <c:v>1117.2</c:v>
                </c:pt>
                <c:pt idx="268">
                  <c:v>1121.4000000000001</c:v>
                </c:pt>
                <c:pt idx="269">
                  <c:v>1125.6000000000001</c:v>
                </c:pt>
                <c:pt idx="270">
                  <c:v>1129.8</c:v>
                </c:pt>
                <c:pt idx="271">
                  <c:v>1134</c:v>
                </c:pt>
                <c:pt idx="272">
                  <c:v>1138.2</c:v>
                </c:pt>
                <c:pt idx="273">
                  <c:v>1142.4000000000001</c:v>
                </c:pt>
                <c:pt idx="274">
                  <c:v>1146.5999999999999</c:v>
                </c:pt>
                <c:pt idx="275">
                  <c:v>1150.8</c:v>
                </c:pt>
                <c:pt idx="276">
                  <c:v>1155</c:v>
                </c:pt>
                <c:pt idx="277">
                  <c:v>1159.2</c:v>
                </c:pt>
                <c:pt idx="278">
                  <c:v>1163.3999999999999</c:v>
                </c:pt>
                <c:pt idx="279">
                  <c:v>1167.5999999999999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7E0-4148-BD52-58F8F75C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539792"/>
        <c:axId val="658540336"/>
        <c:extLst xmlns:c16r2="http://schemas.microsoft.com/office/drawing/2015/06/chart"/>
      </c:scatterChart>
      <c:valAx>
        <c:axId val="658539792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540336"/>
        <c:crosses val="autoZero"/>
        <c:crossBetween val="midCat"/>
      </c:valAx>
      <c:valAx>
        <c:axId val="6585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539792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85325144964837"/>
          <c:y val="2.8838003311147751E-2"/>
          <c:w val="0.56529825833451264"/>
          <c:h val="4.8664471193900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model'!$X$2:$X$200</c:f>
              <c:numCache>
                <c:formatCode>General</c:formatCode>
                <c:ptCount val="199"/>
                <c:pt idx="35">
                  <c:v>2.029746871892189E-2</c:v>
                </c:pt>
                <c:pt idx="36">
                  <c:v>2.0644984985956266E-2</c:v>
                </c:pt>
                <c:pt idx="37">
                  <c:v>2.0963880209331601E-2</c:v>
                </c:pt>
                <c:pt idx="38">
                  <c:v>2.1611559431982896E-2</c:v>
                </c:pt>
                <c:pt idx="39">
                  <c:v>2.2121689194680924E-2</c:v>
                </c:pt>
                <c:pt idx="40">
                  <c:v>2.2432840449825089E-2</c:v>
                </c:pt>
                <c:pt idx="41">
                  <c:v>2.3017900383935953E-2</c:v>
                </c:pt>
                <c:pt idx="42">
                  <c:v>2.3691282439580876E-2</c:v>
                </c:pt>
                <c:pt idx="43">
                  <c:v>2.3993395840848628E-2</c:v>
                </c:pt>
                <c:pt idx="44">
                  <c:v>2.4666957024417693E-2</c:v>
                </c:pt>
                <c:pt idx="45">
                  <c:v>2.6598378865133939E-2</c:v>
                </c:pt>
                <c:pt idx="46">
                  <c:v>2.6066823375723927E-2</c:v>
                </c:pt>
                <c:pt idx="47">
                  <c:v>2.5633259067790577E-2</c:v>
                </c:pt>
                <c:pt idx="48">
                  <c:v>2.7327445481749129E-2</c:v>
                </c:pt>
                <c:pt idx="49">
                  <c:v>2.6741164307646642E-2</c:v>
                </c:pt>
                <c:pt idx="50">
                  <c:v>2.9793187877205959E-2</c:v>
                </c:pt>
                <c:pt idx="51">
                  <c:v>2.744416224623502E-2</c:v>
                </c:pt>
                <c:pt idx="52">
                  <c:v>2.9535166498907167E-2</c:v>
                </c:pt>
                <c:pt idx="53">
                  <c:v>2.8705739247712581E-2</c:v>
                </c:pt>
                <c:pt idx="54">
                  <c:v>2.9053407168417519E-2</c:v>
                </c:pt>
                <c:pt idx="55">
                  <c:v>2.9150708318520725E-2</c:v>
                </c:pt>
                <c:pt idx="56">
                  <c:v>3.1530387414810027E-2</c:v>
                </c:pt>
                <c:pt idx="57">
                  <c:v>3.0417503068413013E-2</c:v>
                </c:pt>
                <c:pt idx="58">
                  <c:v>3.0725256968961036E-2</c:v>
                </c:pt>
                <c:pt idx="59">
                  <c:v>3.1375501518280627E-2</c:v>
                </c:pt>
                <c:pt idx="60">
                  <c:v>3.2151846081653522E-2</c:v>
                </c:pt>
                <c:pt idx="61">
                  <c:v>3.2277156516887763E-2</c:v>
                </c:pt>
                <c:pt idx="62">
                  <c:v>3.2890785488662214E-2</c:v>
                </c:pt>
                <c:pt idx="63">
                  <c:v>3.3119298044400086E-2</c:v>
                </c:pt>
                <c:pt idx="64">
                  <c:v>3.580600741992724E-2</c:v>
                </c:pt>
                <c:pt idx="65">
                  <c:v>3.4085494877469577E-2</c:v>
                </c:pt>
                <c:pt idx="66">
                  <c:v>3.6617773578584673E-2</c:v>
                </c:pt>
                <c:pt idx="67">
                  <c:v>3.7173110864221023E-2</c:v>
                </c:pt>
                <c:pt idx="68">
                  <c:v>3.5480400376039098E-2</c:v>
                </c:pt>
                <c:pt idx="69">
                  <c:v>3.6441317112518398E-2</c:v>
                </c:pt>
                <c:pt idx="70">
                  <c:v>3.6553661552428084E-2</c:v>
                </c:pt>
                <c:pt idx="71">
                  <c:v>3.6504096643720299E-2</c:v>
                </c:pt>
                <c:pt idx="72">
                  <c:v>3.9019519551284035E-2</c:v>
                </c:pt>
                <c:pt idx="73">
                  <c:v>3.7207500007397351E-2</c:v>
                </c:pt>
                <c:pt idx="74">
                  <c:v>3.9865449384599114E-2</c:v>
                </c:pt>
                <c:pt idx="75">
                  <c:v>3.8674111357384466E-2</c:v>
                </c:pt>
                <c:pt idx="76">
                  <c:v>3.9860715534599113E-2</c:v>
                </c:pt>
                <c:pt idx="77">
                  <c:v>3.9848008884599113E-2</c:v>
                </c:pt>
                <c:pt idx="78">
                  <c:v>3.9257128862503168E-2</c:v>
                </c:pt>
                <c:pt idx="79">
                  <c:v>3.9485775000776574E-2</c:v>
                </c:pt>
                <c:pt idx="80">
                  <c:v>4.1445542684392128E-2</c:v>
                </c:pt>
                <c:pt idx="81">
                  <c:v>3.93592325394252E-2</c:v>
                </c:pt>
                <c:pt idx="82">
                  <c:v>4.0307360507547789E-2</c:v>
                </c:pt>
                <c:pt idx="83">
                  <c:v>3.990531123725069E-2</c:v>
                </c:pt>
                <c:pt idx="84">
                  <c:v>4.0122133868164316E-2</c:v>
                </c:pt>
                <c:pt idx="85">
                  <c:v>4.2640761413331583E-2</c:v>
                </c:pt>
                <c:pt idx="86">
                  <c:v>4.2574443535537979E-2</c:v>
                </c:pt>
                <c:pt idx="87">
                  <c:v>4.1060239406460405E-2</c:v>
                </c:pt>
                <c:pt idx="88">
                  <c:v>4.3447402614973346E-2</c:v>
                </c:pt>
                <c:pt idx="89">
                  <c:v>4.1609074802458096E-2</c:v>
                </c:pt>
                <c:pt idx="90">
                  <c:v>4.212642215472466E-2</c:v>
                </c:pt>
                <c:pt idx="91">
                  <c:v>4.2410296916481946E-2</c:v>
                </c:pt>
                <c:pt idx="92">
                  <c:v>4.5409359957632602E-2</c:v>
                </c:pt>
                <c:pt idx="93">
                  <c:v>4.3353149483318205E-2</c:v>
                </c:pt>
                <c:pt idx="94">
                  <c:v>4.3694262160471259E-2</c:v>
                </c:pt>
                <c:pt idx="95">
                  <c:v>4.3976652024340902E-2</c:v>
                </c:pt>
                <c:pt idx="96">
                  <c:v>4.4484766335875975E-2</c:v>
                </c:pt>
                <c:pt idx="97">
                  <c:v>4.5188990832105091E-2</c:v>
                </c:pt>
                <c:pt idx="98">
                  <c:v>4.495680430416546E-2</c:v>
                </c:pt>
                <c:pt idx="99">
                  <c:v>4.5770052974033894E-2</c:v>
                </c:pt>
                <c:pt idx="100">
                  <c:v>4.8193302361574035E-2</c:v>
                </c:pt>
                <c:pt idx="101">
                  <c:v>4.6417594980247064E-2</c:v>
                </c:pt>
                <c:pt idx="102">
                  <c:v>4.6842440739479754E-2</c:v>
                </c:pt>
                <c:pt idx="103">
                  <c:v>4.8495664951781675E-2</c:v>
                </c:pt>
                <c:pt idx="104">
                  <c:v>4.8602916230862103E-2</c:v>
                </c:pt>
                <c:pt idx="105">
                  <c:v>4.8045169975708672E-2</c:v>
                </c:pt>
                <c:pt idx="106">
                  <c:v>4.9254360298556413E-2</c:v>
                </c:pt>
                <c:pt idx="107">
                  <c:v>4.8889575573613051E-2</c:v>
                </c:pt>
                <c:pt idx="108">
                  <c:v>5.1689734000080367E-2</c:v>
                </c:pt>
                <c:pt idx="109">
                  <c:v>4.9610313202453828E-2</c:v>
                </c:pt>
                <c:pt idx="110">
                  <c:v>5.0163690763043257E-2</c:v>
                </c:pt>
                <c:pt idx="111">
                  <c:v>5.1061014512613738E-2</c:v>
                </c:pt>
                <c:pt idx="112">
                  <c:v>5.0884755478511956E-2</c:v>
                </c:pt>
                <c:pt idx="113">
                  <c:v>5.1234216103300118E-2</c:v>
                </c:pt>
                <c:pt idx="114">
                  <c:v>5.1282375343035175E-2</c:v>
                </c:pt>
                <c:pt idx="115">
                  <c:v>5.2108690734674348E-2</c:v>
                </c:pt>
                <c:pt idx="116">
                  <c:v>5.2481966134306425E-2</c:v>
                </c:pt>
                <c:pt idx="117">
                  <c:v>5.3775835429134333E-2</c:v>
                </c:pt>
                <c:pt idx="118">
                  <c:v>5.4169272254227692E-2</c:v>
                </c:pt>
                <c:pt idx="119">
                  <c:v>5.3745937160003712E-2</c:v>
                </c:pt>
                <c:pt idx="120">
                  <c:v>5.4098135369140266E-2</c:v>
                </c:pt>
                <c:pt idx="121">
                  <c:v>5.4568621663168226E-2</c:v>
                </c:pt>
                <c:pt idx="122">
                  <c:v>5.5143329526604133E-2</c:v>
                </c:pt>
                <c:pt idx="123">
                  <c:v>5.6490534411070714E-2</c:v>
                </c:pt>
                <c:pt idx="124">
                  <c:v>5.5834452930797938E-2</c:v>
                </c:pt>
                <c:pt idx="125">
                  <c:v>5.6308677584068351E-2</c:v>
                </c:pt>
                <c:pt idx="126">
                  <c:v>5.8644777584662758E-2</c:v>
                </c:pt>
                <c:pt idx="127">
                  <c:v>5.8148039756511095E-2</c:v>
                </c:pt>
                <c:pt idx="128">
                  <c:v>5.7527622454886358E-2</c:v>
                </c:pt>
                <c:pt idx="129">
                  <c:v>5.8063260612676519E-2</c:v>
                </c:pt>
                <c:pt idx="130">
                  <c:v>5.8328051556273887E-2</c:v>
                </c:pt>
                <c:pt idx="131">
                  <c:v>5.9967810331776922E-2</c:v>
                </c:pt>
                <c:pt idx="132">
                  <c:v>5.9221723702043753E-2</c:v>
                </c:pt>
                <c:pt idx="133">
                  <c:v>5.9252135356092341E-2</c:v>
                </c:pt>
                <c:pt idx="134">
                  <c:v>5.9868690123701648E-2</c:v>
                </c:pt>
                <c:pt idx="135">
                  <c:v>6.0544917681827168E-2</c:v>
                </c:pt>
                <c:pt idx="136">
                  <c:v>6.0301268362275763E-2</c:v>
                </c:pt>
                <c:pt idx="137">
                  <c:v>6.117136132952835E-2</c:v>
                </c:pt>
                <c:pt idx="138">
                  <c:v>6.3807539437119781E-2</c:v>
                </c:pt>
                <c:pt idx="139">
                  <c:v>6.217217271177046E-2</c:v>
                </c:pt>
                <c:pt idx="140">
                  <c:v>6.4890756895539067E-2</c:v>
                </c:pt>
                <c:pt idx="141">
                  <c:v>6.397047662249504E-2</c:v>
                </c:pt>
                <c:pt idx="142">
                  <c:v>6.4278067419224094E-2</c:v>
                </c:pt>
                <c:pt idx="143">
                  <c:v>6.389551938892446E-2</c:v>
                </c:pt>
                <c:pt idx="144">
                  <c:v>6.4355549004621967E-2</c:v>
                </c:pt>
                <c:pt idx="145">
                  <c:v>6.4865194698206743E-2</c:v>
                </c:pt>
                <c:pt idx="146">
                  <c:v>6.493394815361328E-2</c:v>
                </c:pt>
                <c:pt idx="147">
                  <c:v>6.7041705360062681E-2</c:v>
                </c:pt>
              </c:numCache>
            </c:numRef>
          </c:xVal>
          <c:yVal>
            <c:numRef>
              <c:f>'真实应力应变 -R-O model'!$Y$2:$Y$200</c:f>
              <c:numCache>
                <c:formatCode>General</c:formatCode>
                <c:ptCount val="199"/>
                <c:pt idx="35">
                  <c:v>1137.9920549999997</c:v>
                </c:pt>
                <c:pt idx="36">
                  <c:v>1136.63536</c:v>
                </c:pt>
                <c:pt idx="37">
                  <c:v>1139.2193669999999</c:v>
                </c:pt>
                <c:pt idx="38">
                  <c:v>1138.1537200000002</c:v>
                </c:pt>
                <c:pt idx="39">
                  <c:v>1141.3731789999999</c:v>
                </c:pt>
                <c:pt idx="40">
                  <c:v>1139.3524125000001</c:v>
                </c:pt>
                <c:pt idx="41">
                  <c:v>1143.07457</c:v>
                </c:pt>
                <c:pt idx="42">
                  <c:v>1142.4512540000001</c:v>
                </c:pt>
                <c:pt idx="43">
                  <c:v>1142.2288169999999</c:v>
                </c:pt>
                <c:pt idx="44">
                  <c:v>1143.4689435</c:v>
                </c:pt>
                <c:pt idx="45">
                  <c:v>1145.016873</c:v>
                </c:pt>
                <c:pt idx="46">
                  <c:v>1146.7917360000001</c:v>
                </c:pt>
                <c:pt idx="47">
                  <c:v>1144.2174440000001</c:v>
                </c:pt>
                <c:pt idx="48">
                  <c:v>1148.4540759999998</c:v>
                </c:pt>
                <c:pt idx="49">
                  <c:v>1147.5695759999999</c:v>
                </c:pt>
                <c:pt idx="50">
                  <c:v>1148.2322704999999</c:v>
                </c:pt>
                <c:pt idx="51">
                  <c:v>1148.3290790000001</c:v>
                </c:pt>
                <c:pt idx="52">
                  <c:v>1147.674084</c:v>
                </c:pt>
                <c:pt idx="53">
                  <c:v>1149.4225159999999</c:v>
                </c:pt>
                <c:pt idx="54">
                  <c:v>1147.4305200000001</c:v>
                </c:pt>
                <c:pt idx="55">
                  <c:v>1149.3123460000002</c:v>
                </c:pt>
                <c:pt idx="56">
                  <c:v>1150.031025</c:v>
                </c:pt>
                <c:pt idx="57">
                  <c:v>1150.8814649999999</c:v>
                </c:pt>
                <c:pt idx="58">
                  <c:v>1149.0482519999998</c:v>
                </c:pt>
                <c:pt idx="59">
                  <c:v>1152.1992749999999</c:v>
                </c:pt>
                <c:pt idx="60">
                  <c:v>1153.0468619999999</c:v>
                </c:pt>
                <c:pt idx="61">
                  <c:v>1150.9993080000002</c:v>
                </c:pt>
                <c:pt idx="62">
                  <c:v>1153.5382130000003</c:v>
                </c:pt>
                <c:pt idx="63">
                  <c:v>1152.0266240000001</c:v>
                </c:pt>
                <c:pt idx="64">
                  <c:v>1156.8198000000002</c:v>
                </c:pt>
                <c:pt idx="65">
                  <c:v>1153.0940895000001</c:v>
                </c:pt>
                <c:pt idx="66">
                  <c:v>1157.5546940000002</c:v>
                </c:pt>
                <c:pt idx="67">
                  <c:v>1157.6765730000002</c:v>
                </c:pt>
                <c:pt idx="68">
                  <c:v>1154.6601889999999</c:v>
                </c:pt>
                <c:pt idx="69">
                  <c:v>1156.3531340000002</c:v>
                </c:pt>
                <c:pt idx="70">
                  <c:v>1154.9106825000001</c:v>
                </c:pt>
                <c:pt idx="71">
                  <c:v>1157.2650815000002</c:v>
                </c:pt>
                <c:pt idx="72">
                  <c:v>1157.9355499999999</c:v>
                </c:pt>
                <c:pt idx="73">
                  <c:v>1158.5036825000002</c:v>
                </c:pt>
                <c:pt idx="74">
                  <c:v>1158.9735464999999</c:v>
                </c:pt>
                <c:pt idx="75">
                  <c:v>1160.1609000000001</c:v>
                </c:pt>
                <c:pt idx="76">
                  <c:v>1159.9676549999999</c:v>
                </c:pt>
                <c:pt idx="77">
                  <c:v>1162.6360515000001</c:v>
                </c:pt>
                <c:pt idx="78">
                  <c:v>1162.2609434999999</c:v>
                </c:pt>
                <c:pt idx="79">
                  <c:v>1160.4244740000001</c:v>
                </c:pt>
                <c:pt idx="80">
                  <c:v>1166.0335</c:v>
                </c:pt>
                <c:pt idx="81">
                  <c:v>1162.9061519999998</c:v>
                </c:pt>
                <c:pt idx="82">
                  <c:v>1166.4894059999999</c:v>
                </c:pt>
                <c:pt idx="83">
                  <c:v>1164.64985</c:v>
                </c:pt>
                <c:pt idx="84">
                  <c:v>1167.272111</c:v>
                </c:pt>
                <c:pt idx="85">
                  <c:v>1171.3402800000001</c:v>
                </c:pt>
                <c:pt idx="86">
                  <c:v>1169.2572760000003</c:v>
                </c:pt>
                <c:pt idx="87">
                  <c:v>1170.797063</c:v>
                </c:pt>
                <c:pt idx="88">
                  <c:v>1171.9739749999999</c:v>
                </c:pt>
                <c:pt idx="89">
                  <c:v>1171.7596799999999</c:v>
                </c:pt>
                <c:pt idx="90">
                  <c:v>1171.261962</c:v>
                </c:pt>
                <c:pt idx="91">
                  <c:v>1173.7064789999999</c:v>
                </c:pt>
                <c:pt idx="92">
                  <c:v>1175.45261</c:v>
                </c:pt>
                <c:pt idx="93">
                  <c:v>1175.7703320000003</c:v>
                </c:pt>
                <c:pt idx="94">
                  <c:v>1174.1136779999999</c:v>
                </c:pt>
                <c:pt idx="95">
                  <c:v>1176.7719754999998</c:v>
                </c:pt>
                <c:pt idx="96">
                  <c:v>1177.9549480000001</c:v>
                </c:pt>
                <c:pt idx="97">
                  <c:v>1175.8269600000001</c:v>
                </c:pt>
                <c:pt idx="98">
                  <c:v>1178.6729285000004</c:v>
                </c:pt>
                <c:pt idx="99">
                  <c:v>1177.5199560000001</c:v>
                </c:pt>
                <c:pt idx="100">
                  <c:v>1182.67471</c:v>
                </c:pt>
                <c:pt idx="101">
                  <c:v>1179.1344835</c:v>
                </c:pt>
                <c:pt idx="102">
                  <c:v>1181.599044</c:v>
                </c:pt>
                <c:pt idx="103">
                  <c:v>1180.8581265</c:v>
                </c:pt>
                <c:pt idx="104">
                  <c:v>1182.2064540000003</c:v>
                </c:pt>
                <c:pt idx="105">
                  <c:v>1183.9310575</c:v>
                </c:pt>
                <c:pt idx="106">
                  <c:v>1182.609369</c:v>
                </c:pt>
                <c:pt idx="107">
                  <c:v>1183.6624340000003</c:v>
                </c:pt>
                <c:pt idx="108">
                  <c:v>1185.4028435000002</c:v>
                </c:pt>
                <c:pt idx="109">
                  <c:v>1185.3709365000002</c:v>
                </c:pt>
                <c:pt idx="110">
                  <c:v>1184.3825390000002</c:v>
                </c:pt>
                <c:pt idx="111">
                  <c:v>1186.5161849999997</c:v>
                </c:pt>
                <c:pt idx="112">
                  <c:v>1185.8270039999998</c:v>
                </c:pt>
                <c:pt idx="113">
                  <c:v>1187.8406610000002</c:v>
                </c:pt>
                <c:pt idx="114">
                  <c:v>1185.6625289999999</c:v>
                </c:pt>
                <c:pt idx="115">
                  <c:v>1188.6193929999997</c:v>
                </c:pt>
                <c:pt idx="116">
                  <c:v>1187.520137</c:v>
                </c:pt>
                <c:pt idx="117">
                  <c:v>1191.0408750000001</c:v>
                </c:pt>
                <c:pt idx="118">
                  <c:v>1191.5122410000001</c:v>
                </c:pt>
                <c:pt idx="119">
                  <c:v>1189.404168</c:v>
                </c:pt>
                <c:pt idx="120">
                  <c:v>1190.6262644999999</c:v>
                </c:pt>
                <c:pt idx="121">
                  <c:v>1190.7090989999999</c:v>
                </c:pt>
                <c:pt idx="122">
                  <c:v>1192.5731620000001</c:v>
                </c:pt>
                <c:pt idx="123">
                  <c:v>1192.0496280000002</c:v>
                </c:pt>
                <c:pt idx="124">
                  <c:v>1193.6162800000002</c:v>
                </c:pt>
                <c:pt idx="125">
                  <c:v>1192.7411475000001</c:v>
                </c:pt>
                <c:pt idx="126">
                  <c:v>1196.994704</c:v>
                </c:pt>
                <c:pt idx="127">
                  <c:v>1194.9496160000001</c:v>
                </c:pt>
                <c:pt idx="128">
                  <c:v>1195.1684570000002</c:v>
                </c:pt>
                <c:pt idx="129">
                  <c:v>1196.991612</c:v>
                </c:pt>
                <c:pt idx="130">
                  <c:v>1194.5762550000002</c:v>
                </c:pt>
                <c:pt idx="131">
                  <c:v>1198.588512</c:v>
                </c:pt>
                <c:pt idx="132">
                  <c:v>1195.9187025000001</c:v>
                </c:pt>
                <c:pt idx="133">
                  <c:v>1197.4041310000002</c:v>
                </c:pt>
                <c:pt idx="134">
                  <c:v>1197.7709974999998</c:v>
                </c:pt>
                <c:pt idx="135">
                  <c:v>1199.2844</c:v>
                </c:pt>
                <c:pt idx="136">
                  <c:v>1197.379007</c:v>
                </c:pt>
                <c:pt idx="137">
                  <c:v>1197.4057420000001</c:v>
                </c:pt>
                <c:pt idx="138">
                  <c:v>1202.8488204999999</c:v>
                </c:pt>
                <c:pt idx="139">
                  <c:v>1199.2574320000003</c:v>
                </c:pt>
                <c:pt idx="140">
                  <c:v>1202.486985</c:v>
                </c:pt>
                <c:pt idx="141">
                  <c:v>1199.9726640000001</c:v>
                </c:pt>
                <c:pt idx="142">
                  <c:v>1201.9619570000002</c:v>
                </c:pt>
                <c:pt idx="143">
                  <c:v>1200.0439415000001</c:v>
                </c:pt>
                <c:pt idx="144">
                  <c:v>1201.3544294999999</c:v>
                </c:pt>
                <c:pt idx="145">
                  <c:v>1200.0276225</c:v>
                </c:pt>
                <c:pt idx="146">
                  <c:v>1201.2439529999999</c:v>
                </c:pt>
                <c:pt idx="147">
                  <c:v>1204.2799275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359-4897-9126-95055B27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32800"/>
        <c:axId val="574331168"/>
      </c:scatterChart>
      <c:valAx>
        <c:axId val="5743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1168"/>
        <c:crosses val="autoZero"/>
        <c:crossBetween val="midCat"/>
      </c:valAx>
      <c:valAx>
        <c:axId val="5743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35036757465041"/>
          <c:y val="3.1587258081415999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'Q890'!$B$2:$B$1048</c:f>
              <c:numCache>
                <c:formatCode>General</c:formatCode>
                <c:ptCount val="1047"/>
                <c:pt idx="0">
                  <c:v>0</c:v>
                </c:pt>
                <c:pt idx="1">
                  <c:v>-2.3E-2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-1.9E-2</c:v>
                </c:pt>
                <c:pt idx="5">
                  <c:v>-1.2E-2</c:v>
                </c:pt>
                <c:pt idx="6">
                  <c:v>1.4999999999999999E-2</c:v>
                </c:pt>
                <c:pt idx="7">
                  <c:v>-1.9E-2</c:v>
                </c:pt>
                <c:pt idx="8">
                  <c:v>8.0000000000000002E-3</c:v>
                </c:pt>
                <c:pt idx="9">
                  <c:v>1.2E-2</c:v>
                </c:pt>
                <c:pt idx="10">
                  <c:v>2.7E-2</c:v>
                </c:pt>
                <c:pt idx="11">
                  <c:v>1.4999999999999999E-2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3.1E-2</c:v>
                </c:pt>
                <c:pt idx="15">
                  <c:v>4.2000000000000003E-2</c:v>
                </c:pt>
                <c:pt idx="16">
                  <c:v>3.9E-2</c:v>
                </c:pt>
                <c:pt idx="17">
                  <c:v>5.8000000000000003E-2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4.2000000000000003E-2</c:v>
                </c:pt>
                <c:pt idx="21">
                  <c:v>4.5999999999999999E-2</c:v>
                </c:pt>
                <c:pt idx="22">
                  <c:v>0.05</c:v>
                </c:pt>
                <c:pt idx="23">
                  <c:v>5.3999999999999999E-2</c:v>
                </c:pt>
                <c:pt idx="24">
                  <c:v>5.8000000000000003E-2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5.8000000000000003E-2</c:v>
                </c:pt>
                <c:pt idx="29">
                  <c:v>6.6000000000000003E-2</c:v>
                </c:pt>
                <c:pt idx="30">
                  <c:v>0.05</c:v>
                </c:pt>
                <c:pt idx="31">
                  <c:v>5.3999999999999999E-2</c:v>
                </c:pt>
                <c:pt idx="32">
                  <c:v>6.2E-2</c:v>
                </c:pt>
                <c:pt idx="33">
                  <c:v>0.05</c:v>
                </c:pt>
                <c:pt idx="34">
                  <c:v>5.8000000000000003E-2</c:v>
                </c:pt>
                <c:pt idx="35">
                  <c:v>5.8000000000000003E-2</c:v>
                </c:pt>
                <c:pt idx="36">
                  <c:v>5.3999999999999999E-2</c:v>
                </c:pt>
                <c:pt idx="37">
                  <c:v>0.05</c:v>
                </c:pt>
                <c:pt idx="38">
                  <c:v>5.3999999999999999E-2</c:v>
                </c:pt>
                <c:pt idx="39">
                  <c:v>4.5999999999999999E-2</c:v>
                </c:pt>
                <c:pt idx="40">
                  <c:v>5.3999999999999999E-2</c:v>
                </c:pt>
                <c:pt idx="41">
                  <c:v>6.6000000000000003E-2</c:v>
                </c:pt>
                <c:pt idx="42">
                  <c:v>6.2E-2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6.6000000000000003E-2</c:v>
                </c:pt>
                <c:pt idx="46">
                  <c:v>8.5000000000000006E-2</c:v>
                </c:pt>
                <c:pt idx="47">
                  <c:v>6.6000000000000003E-2</c:v>
                </c:pt>
                <c:pt idx="48">
                  <c:v>6.2E-2</c:v>
                </c:pt>
                <c:pt idx="49">
                  <c:v>6.9000000000000006E-2</c:v>
                </c:pt>
                <c:pt idx="50">
                  <c:v>6.6000000000000003E-2</c:v>
                </c:pt>
                <c:pt idx="51">
                  <c:v>5.3999999999999999E-2</c:v>
                </c:pt>
                <c:pt idx="52">
                  <c:v>6.6000000000000003E-2</c:v>
                </c:pt>
                <c:pt idx="53">
                  <c:v>7.6999999999999999E-2</c:v>
                </c:pt>
                <c:pt idx="54">
                  <c:v>0.112</c:v>
                </c:pt>
                <c:pt idx="55">
                  <c:v>6.9000000000000006E-2</c:v>
                </c:pt>
                <c:pt idx="56">
                  <c:v>6.9000000000000006E-2</c:v>
                </c:pt>
                <c:pt idx="57">
                  <c:v>7.2999999999999995E-2</c:v>
                </c:pt>
                <c:pt idx="58">
                  <c:v>9.2999999999999999E-2</c:v>
                </c:pt>
                <c:pt idx="59">
                  <c:v>0.127</c:v>
                </c:pt>
                <c:pt idx="60">
                  <c:v>0.13100000000000001</c:v>
                </c:pt>
                <c:pt idx="61">
                  <c:v>8.5000000000000006E-2</c:v>
                </c:pt>
                <c:pt idx="62">
                  <c:v>9.6000000000000002E-2</c:v>
                </c:pt>
                <c:pt idx="63">
                  <c:v>0.13900000000000001</c:v>
                </c:pt>
                <c:pt idx="64">
                  <c:v>0.1</c:v>
                </c:pt>
                <c:pt idx="65">
                  <c:v>0.12</c:v>
                </c:pt>
                <c:pt idx="66">
                  <c:v>0.193</c:v>
                </c:pt>
                <c:pt idx="67">
                  <c:v>0.112</c:v>
                </c:pt>
                <c:pt idx="68">
                  <c:v>0.20799999999999999</c:v>
                </c:pt>
                <c:pt idx="69">
                  <c:v>0.11600000000000001</c:v>
                </c:pt>
                <c:pt idx="70">
                  <c:v>0.127</c:v>
                </c:pt>
                <c:pt idx="71">
                  <c:v>0.123</c:v>
                </c:pt>
                <c:pt idx="72">
                  <c:v>0.20799999999999999</c:v>
                </c:pt>
                <c:pt idx="73">
                  <c:v>0.13100000000000001</c:v>
                </c:pt>
                <c:pt idx="74">
                  <c:v>0.13100000000000001</c:v>
                </c:pt>
                <c:pt idx="75">
                  <c:v>0.27800000000000002</c:v>
                </c:pt>
                <c:pt idx="76">
                  <c:v>0.154</c:v>
                </c:pt>
                <c:pt idx="77">
                  <c:v>0.16200000000000001</c:v>
                </c:pt>
                <c:pt idx="78">
                  <c:v>0.16200000000000001</c:v>
                </c:pt>
                <c:pt idx="79">
                  <c:v>0.28899999999999998</c:v>
                </c:pt>
                <c:pt idx="80">
                  <c:v>0.17399999999999999</c:v>
                </c:pt>
                <c:pt idx="81">
                  <c:v>0.18099999999999999</c:v>
                </c:pt>
                <c:pt idx="82">
                  <c:v>0.193</c:v>
                </c:pt>
                <c:pt idx="83">
                  <c:v>0.193</c:v>
                </c:pt>
                <c:pt idx="84">
                  <c:v>0.20499999999999999</c:v>
                </c:pt>
                <c:pt idx="85">
                  <c:v>0.21199999999999999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0.216</c:v>
                </c:pt>
                <c:pt idx="89">
                  <c:v>0.42799999999999999</c:v>
                </c:pt>
                <c:pt idx="90">
                  <c:v>0.24299999999999999</c:v>
                </c:pt>
                <c:pt idx="91">
                  <c:v>0.27800000000000002</c:v>
                </c:pt>
                <c:pt idx="92">
                  <c:v>0.36299999999999999</c:v>
                </c:pt>
                <c:pt idx="93">
                  <c:v>0.45200000000000001</c:v>
                </c:pt>
                <c:pt idx="94">
                  <c:v>0.27400000000000002</c:v>
                </c:pt>
                <c:pt idx="95">
                  <c:v>0.255</c:v>
                </c:pt>
                <c:pt idx="96">
                  <c:v>0.27800000000000002</c:v>
                </c:pt>
                <c:pt idx="97">
                  <c:v>0.29299999999999998</c:v>
                </c:pt>
                <c:pt idx="98">
                  <c:v>0.29299999999999998</c:v>
                </c:pt>
                <c:pt idx="99">
                  <c:v>0.45900000000000002</c:v>
                </c:pt>
                <c:pt idx="100">
                  <c:v>0.309</c:v>
                </c:pt>
                <c:pt idx="101">
                  <c:v>0.313</c:v>
                </c:pt>
                <c:pt idx="102">
                  <c:v>0.48199999999999998</c:v>
                </c:pt>
                <c:pt idx="103">
                  <c:v>0.33200000000000002</c:v>
                </c:pt>
                <c:pt idx="104">
                  <c:v>0.33200000000000002</c:v>
                </c:pt>
                <c:pt idx="105">
                  <c:v>0.34300000000000003</c:v>
                </c:pt>
                <c:pt idx="106">
                  <c:v>0.35099999999999998</c:v>
                </c:pt>
                <c:pt idx="107">
                  <c:v>0.64100000000000001</c:v>
                </c:pt>
                <c:pt idx="108">
                  <c:v>0.36299999999999999</c:v>
                </c:pt>
                <c:pt idx="109">
                  <c:v>0.65200000000000002</c:v>
                </c:pt>
                <c:pt idx="110">
                  <c:v>0.57099999999999995</c:v>
                </c:pt>
                <c:pt idx="111">
                  <c:v>0.38200000000000001</c:v>
                </c:pt>
                <c:pt idx="112">
                  <c:v>0.60599999999999998</c:v>
                </c:pt>
                <c:pt idx="113">
                  <c:v>0.42799999999999999</c:v>
                </c:pt>
                <c:pt idx="114">
                  <c:v>0.60599999999999998</c:v>
                </c:pt>
                <c:pt idx="115">
                  <c:v>0.502</c:v>
                </c:pt>
                <c:pt idx="116">
                  <c:v>0.46300000000000002</c:v>
                </c:pt>
                <c:pt idx="117">
                  <c:v>0.46300000000000002</c:v>
                </c:pt>
                <c:pt idx="118">
                  <c:v>0.46700000000000003</c:v>
                </c:pt>
                <c:pt idx="119">
                  <c:v>0.46700000000000003</c:v>
                </c:pt>
                <c:pt idx="120">
                  <c:v>0.47099999999999997</c:v>
                </c:pt>
                <c:pt idx="121">
                  <c:v>0.47099999999999997</c:v>
                </c:pt>
                <c:pt idx="122">
                  <c:v>0.46700000000000003</c:v>
                </c:pt>
                <c:pt idx="123">
                  <c:v>0.46700000000000003</c:v>
                </c:pt>
                <c:pt idx="124">
                  <c:v>0.47099999999999997</c:v>
                </c:pt>
                <c:pt idx="125">
                  <c:v>0.47899999999999998</c:v>
                </c:pt>
                <c:pt idx="126">
                  <c:v>0.73699999999999999</c:v>
                </c:pt>
                <c:pt idx="127">
                  <c:v>0.55200000000000005</c:v>
                </c:pt>
                <c:pt idx="128">
                  <c:v>0.55200000000000005</c:v>
                </c:pt>
                <c:pt idx="129">
                  <c:v>0.78700000000000003</c:v>
                </c:pt>
                <c:pt idx="130">
                  <c:v>0.59799999999999998</c:v>
                </c:pt>
                <c:pt idx="131">
                  <c:v>0.60599999999999998</c:v>
                </c:pt>
                <c:pt idx="132">
                  <c:v>0.60599999999999998</c:v>
                </c:pt>
                <c:pt idx="133">
                  <c:v>0.60199999999999998</c:v>
                </c:pt>
                <c:pt idx="134">
                  <c:v>0.61699999999999999</c:v>
                </c:pt>
                <c:pt idx="135">
                  <c:v>0.84899999999999998</c:v>
                </c:pt>
                <c:pt idx="136">
                  <c:v>0.749</c:v>
                </c:pt>
                <c:pt idx="137">
                  <c:v>0.72199999999999998</c:v>
                </c:pt>
                <c:pt idx="138">
                  <c:v>0.94199999999999995</c:v>
                </c:pt>
                <c:pt idx="139">
                  <c:v>0.82599999999999996</c:v>
                </c:pt>
                <c:pt idx="140">
                  <c:v>1.1499999999999999</c:v>
                </c:pt>
                <c:pt idx="141">
                  <c:v>0.876</c:v>
                </c:pt>
                <c:pt idx="142">
                  <c:v>0.89900000000000002</c:v>
                </c:pt>
                <c:pt idx="143">
                  <c:v>1.123</c:v>
                </c:pt>
                <c:pt idx="144">
                  <c:v>1.2310000000000001</c:v>
                </c:pt>
                <c:pt idx="145">
                  <c:v>1.0269999999999999</c:v>
                </c:pt>
                <c:pt idx="146">
                  <c:v>1.115</c:v>
                </c:pt>
                <c:pt idx="147">
                  <c:v>1.123</c:v>
                </c:pt>
                <c:pt idx="148">
                  <c:v>1.169</c:v>
                </c:pt>
                <c:pt idx="149">
                  <c:v>1.3160000000000001</c:v>
                </c:pt>
                <c:pt idx="150">
                  <c:v>1.2769999999999999</c:v>
                </c:pt>
                <c:pt idx="151">
                  <c:v>1.3120000000000001</c:v>
                </c:pt>
                <c:pt idx="152">
                  <c:v>1.347</c:v>
                </c:pt>
                <c:pt idx="153">
                  <c:v>1.4239999999999999</c:v>
                </c:pt>
                <c:pt idx="154">
                  <c:v>1.6859999999999999</c:v>
                </c:pt>
                <c:pt idx="155">
                  <c:v>1.4590000000000001</c:v>
                </c:pt>
                <c:pt idx="156">
                  <c:v>1.5669999999999999</c:v>
                </c:pt>
                <c:pt idx="157">
                  <c:v>1.5940000000000001</c:v>
                </c:pt>
                <c:pt idx="158">
                  <c:v>1.6859999999999999</c:v>
                </c:pt>
                <c:pt idx="159">
                  <c:v>1.69</c:v>
                </c:pt>
                <c:pt idx="160">
                  <c:v>1.7370000000000001</c:v>
                </c:pt>
                <c:pt idx="161">
                  <c:v>1.968</c:v>
                </c:pt>
                <c:pt idx="162">
                  <c:v>1.903</c:v>
                </c:pt>
                <c:pt idx="163">
                  <c:v>1.891</c:v>
                </c:pt>
                <c:pt idx="164">
                  <c:v>1.9450000000000001</c:v>
                </c:pt>
                <c:pt idx="165">
                  <c:v>1.9910000000000001</c:v>
                </c:pt>
                <c:pt idx="166">
                  <c:v>2.173</c:v>
                </c:pt>
                <c:pt idx="167">
                  <c:v>2.3039999999999998</c:v>
                </c:pt>
                <c:pt idx="168">
                  <c:v>2.1379999999999999</c:v>
                </c:pt>
                <c:pt idx="169">
                  <c:v>2.1920000000000002</c:v>
                </c:pt>
                <c:pt idx="170">
                  <c:v>2.2069999999999999</c:v>
                </c:pt>
                <c:pt idx="171">
                  <c:v>2.2650000000000001</c:v>
                </c:pt>
                <c:pt idx="172">
                  <c:v>2.3119999999999998</c:v>
                </c:pt>
                <c:pt idx="173">
                  <c:v>2.3540000000000001</c:v>
                </c:pt>
                <c:pt idx="174">
                  <c:v>2.516</c:v>
                </c:pt>
                <c:pt idx="175">
                  <c:v>2.4580000000000002</c:v>
                </c:pt>
                <c:pt idx="176">
                  <c:v>2.5049999999999999</c:v>
                </c:pt>
                <c:pt idx="177">
                  <c:v>2.5430000000000001</c:v>
                </c:pt>
                <c:pt idx="178">
                  <c:v>2.605</c:v>
                </c:pt>
                <c:pt idx="179">
                  <c:v>2.64</c:v>
                </c:pt>
                <c:pt idx="180">
                  <c:v>2.6739999999999999</c:v>
                </c:pt>
                <c:pt idx="181">
                  <c:v>2.74</c:v>
                </c:pt>
                <c:pt idx="182">
                  <c:v>2.794</c:v>
                </c:pt>
                <c:pt idx="183">
                  <c:v>2.8250000000000002</c:v>
                </c:pt>
                <c:pt idx="184">
                  <c:v>2.887</c:v>
                </c:pt>
                <c:pt idx="185">
                  <c:v>2.956</c:v>
                </c:pt>
                <c:pt idx="186">
                  <c:v>2.9870000000000001</c:v>
                </c:pt>
                <c:pt idx="187">
                  <c:v>3.0569999999999999</c:v>
                </c:pt>
                <c:pt idx="188">
                  <c:v>3.2570000000000001</c:v>
                </c:pt>
                <c:pt idx="189">
                  <c:v>3.2029999999999998</c:v>
                </c:pt>
                <c:pt idx="190">
                  <c:v>3.157</c:v>
                </c:pt>
                <c:pt idx="191">
                  <c:v>3.3340000000000001</c:v>
                </c:pt>
                <c:pt idx="192">
                  <c:v>3.2730000000000001</c:v>
                </c:pt>
                <c:pt idx="193">
                  <c:v>3.589</c:v>
                </c:pt>
                <c:pt idx="194">
                  <c:v>3.3460000000000001</c:v>
                </c:pt>
                <c:pt idx="195">
                  <c:v>3.5619999999999998</c:v>
                </c:pt>
                <c:pt idx="196">
                  <c:v>3.4769999999999999</c:v>
                </c:pt>
                <c:pt idx="197">
                  <c:v>3.512</c:v>
                </c:pt>
                <c:pt idx="198">
                  <c:v>3.5230000000000001</c:v>
                </c:pt>
                <c:pt idx="199">
                  <c:v>3.77</c:v>
                </c:pt>
                <c:pt idx="200">
                  <c:v>3.6549999999999998</c:v>
                </c:pt>
                <c:pt idx="201">
                  <c:v>3.6859999999999999</c:v>
                </c:pt>
                <c:pt idx="202">
                  <c:v>3.7549999999999999</c:v>
                </c:pt>
                <c:pt idx="203">
                  <c:v>3.8359999999999999</c:v>
                </c:pt>
                <c:pt idx="204">
                  <c:v>3.8479999999999999</c:v>
                </c:pt>
                <c:pt idx="205">
                  <c:v>3.9129999999999998</c:v>
                </c:pt>
                <c:pt idx="206">
                  <c:v>3.9359999999999999</c:v>
                </c:pt>
                <c:pt idx="207">
                  <c:v>4.218</c:v>
                </c:pt>
                <c:pt idx="208">
                  <c:v>4.0369999999999999</c:v>
                </c:pt>
                <c:pt idx="209">
                  <c:v>4.3029999999999999</c:v>
                </c:pt>
                <c:pt idx="210">
                  <c:v>4.3609999999999998</c:v>
                </c:pt>
                <c:pt idx="211">
                  <c:v>4.1829999999999998</c:v>
                </c:pt>
                <c:pt idx="212">
                  <c:v>4.2839999999999998</c:v>
                </c:pt>
                <c:pt idx="213">
                  <c:v>4.2949999999999999</c:v>
                </c:pt>
                <c:pt idx="214">
                  <c:v>4.2910000000000004</c:v>
                </c:pt>
                <c:pt idx="215">
                  <c:v>4.5540000000000003</c:v>
                </c:pt>
                <c:pt idx="216">
                  <c:v>4.3650000000000002</c:v>
                </c:pt>
                <c:pt idx="217">
                  <c:v>4.6429999999999998</c:v>
                </c:pt>
                <c:pt idx="218">
                  <c:v>4.5190000000000001</c:v>
                </c:pt>
                <c:pt idx="219">
                  <c:v>4.6429999999999998</c:v>
                </c:pt>
                <c:pt idx="220">
                  <c:v>4.6429999999999998</c:v>
                </c:pt>
                <c:pt idx="221">
                  <c:v>4.5810000000000004</c:v>
                </c:pt>
                <c:pt idx="222">
                  <c:v>4.6040000000000001</c:v>
                </c:pt>
                <c:pt idx="223">
                  <c:v>4.8120000000000003</c:v>
                </c:pt>
                <c:pt idx="224">
                  <c:v>4.5919999999999996</c:v>
                </c:pt>
                <c:pt idx="225">
                  <c:v>4.6929999999999996</c:v>
                </c:pt>
                <c:pt idx="226">
                  <c:v>4.6500000000000004</c:v>
                </c:pt>
                <c:pt idx="227">
                  <c:v>4.6740000000000004</c:v>
                </c:pt>
                <c:pt idx="228">
                  <c:v>4.9400000000000004</c:v>
                </c:pt>
                <c:pt idx="229">
                  <c:v>4.9320000000000004</c:v>
                </c:pt>
                <c:pt idx="230">
                  <c:v>4.774</c:v>
                </c:pt>
                <c:pt idx="231">
                  <c:v>5.0250000000000004</c:v>
                </c:pt>
                <c:pt idx="232">
                  <c:v>4.8319999999999999</c:v>
                </c:pt>
                <c:pt idx="233">
                  <c:v>4.8860000000000001</c:v>
                </c:pt>
                <c:pt idx="234">
                  <c:v>4.9169999999999998</c:v>
                </c:pt>
                <c:pt idx="235">
                  <c:v>5.2329999999999997</c:v>
                </c:pt>
                <c:pt idx="236">
                  <c:v>5.0170000000000003</c:v>
                </c:pt>
                <c:pt idx="237">
                  <c:v>5.0519999999999996</c:v>
                </c:pt>
                <c:pt idx="238">
                  <c:v>5.0830000000000002</c:v>
                </c:pt>
                <c:pt idx="239">
                  <c:v>5.1369999999999996</c:v>
                </c:pt>
                <c:pt idx="240">
                  <c:v>5.21</c:v>
                </c:pt>
                <c:pt idx="241">
                  <c:v>5.1870000000000003</c:v>
                </c:pt>
                <c:pt idx="242">
                  <c:v>5.2720000000000002</c:v>
                </c:pt>
                <c:pt idx="243">
                  <c:v>5.53</c:v>
                </c:pt>
                <c:pt idx="244">
                  <c:v>5.3410000000000002</c:v>
                </c:pt>
                <c:pt idx="245">
                  <c:v>5.3869999999999996</c:v>
                </c:pt>
                <c:pt idx="246">
                  <c:v>5.5609999999999999</c:v>
                </c:pt>
                <c:pt idx="247">
                  <c:v>5.5730000000000004</c:v>
                </c:pt>
                <c:pt idx="248">
                  <c:v>5.5149999999999997</c:v>
                </c:pt>
                <c:pt idx="249">
                  <c:v>5.6420000000000003</c:v>
                </c:pt>
                <c:pt idx="250">
                  <c:v>5.6040000000000001</c:v>
                </c:pt>
                <c:pt idx="251">
                  <c:v>5.9009999999999998</c:v>
                </c:pt>
                <c:pt idx="252">
                  <c:v>5.681</c:v>
                </c:pt>
                <c:pt idx="253">
                  <c:v>5.7389999999999999</c:v>
                </c:pt>
                <c:pt idx="254">
                  <c:v>5.835</c:v>
                </c:pt>
                <c:pt idx="255">
                  <c:v>5.8159999999999998</c:v>
                </c:pt>
                <c:pt idx="256">
                  <c:v>5.8540000000000001</c:v>
                </c:pt>
                <c:pt idx="257">
                  <c:v>5.8579999999999997</c:v>
                </c:pt>
                <c:pt idx="258">
                  <c:v>5.9470000000000001</c:v>
                </c:pt>
                <c:pt idx="259">
                  <c:v>5.9859999999999998</c:v>
                </c:pt>
                <c:pt idx="260">
                  <c:v>6.125</c:v>
                </c:pt>
                <c:pt idx="261">
                  <c:v>6.1669999999999998</c:v>
                </c:pt>
                <c:pt idx="262">
                  <c:v>6.1210000000000004</c:v>
                </c:pt>
                <c:pt idx="263">
                  <c:v>6.1589999999999998</c:v>
                </c:pt>
                <c:pt idx="264">
                  <c:v>6.2089999999999996</c:v>
                </c:pt>
                <c:pt idx="265">
                  <c:v>6.2709999999999999</c:v>
                </c:pt>
                <c:pt idx="266">
                  <c:v>6.4139999999999997</c:v>
                </c:pt>
                <c:pt idx="267">
                  <c:v>6.3449999999999998</c:v>
                </c:pt>
                <c:pt idx="268">
                  <c:v>6.3949999999999996</c:v>
                </c:pt>
                <c:pt idx="269">
                  <c:v>6.6459999999999999</c:v>
                </c:pt>
                <c:pt idx="270">
                  <c:v>6.5919999999999996</c:v>
                </c:pt>
                <c:pt idx="271">
                  <c:v>6.5259999999999998</c:v>
                </c:pt>
                <c:pt idx="272">
                  <c:v>6.5839999999999996</c:v>
                </c:pt>
                <c:pt idx="273">
                  <c:v>6.6109999999999998</c:v>
                </c:pt>
                <c:pt idx="274">
                  <c:v>6.7880000000000003</c:v>
                </c:pt>
                <c:pt idx="275">
                  <c:v>6.7069999999999999</c:v>
                </c:pt>
                <c:pt idx="276">
                  <c:v>6.7110000000000003</c:v>
                </c:pt>
                <c:pt idx="277">
                  <c:v>6.7770000000000001</c:v>
                </c:pt>
                <c:pt idx="278">
                  <c:v>6.85</c:v>
                </c:pt>
                <c:pt idx="279">
                  <c:v>6.8230000000000004</c:v>
                </c:pt>
                <c:pt idx="280">
                  <c:v>6.9160000000000004</c:v>
                </c:pt>
                <c:pt idx="281">
                  <c:v>7.2009999999999996</c:v>
                </c:pt>
                <c:pt idx="282">
                  <c:v>7.024</c:v>
                </c:pt>
                <c:pt idx="283">
                  <c:v>7.3170000000000002</c:v>
                </c:pt>
                <c:pt idx="284">
                  <c:v>7.2169999999999996</c:v>
                </c:pt>
                <c:pt idx="285">
                  <c:v>7.2510000000000003</c:v>
                </c:pt>
                <c:pt idx="286">
                  <c:v>7.2089999999999996</c:v>
                </c:pt>
                <c:pt idx="287">
                  <c:v>7.2590000000000003</c:v>
                </c:pt>
                <c:pt idx="288">
                  <c:v>7.3129999999999997</c:v>
                </c:pt>
                <c:pt idx="289">
                  <c:v>7.3209999999999997</c:v>
                </c:pt>
                <c:pt idx="290">
                  <c:v>7.5490000000000004</c:v>
                </c:pt>
                <c:pt idx="291">
                  <c:v>7.63</c:v>
                </c:pt>
                <c:pt idx="292">
                  <c:v>7.4909999999999997</c:v>
                </c:pt>
                <c:pt idx="293">
                  <c:v>7.742</c:v>
                </c:pt>
                <c:pt idx="294">
                  <c:v>7.6059999999999999</c:v>
                </c:pt>
                <c:pt idx="295">
                  <c:v>7.6369999999999996</c:v>
                </c:pt>
                <c:pt idx="296">
                  <c:v>7.7110000000000003</c:v>
                </c:pt>
                <c:pt idx="297">
                  <c:v>7.8959999999999999</c:v>
                </c:pt>
                <c:pt idx="298">
                  <c:v>7.7990000000000004</c:v>
                </c:pt>
                <c:pt idx="299">
                  <c:v>7.819</c:v>
                </c:pt>
                <c:pt idx="300">
                  <c:v>7.8810000000000002</c:v>
                </c:pt>
                <c:pt idx="301">
                  <c:v>8.0229999999999997</c:v>
                </c:pt>
                <c:pt idx="302">
                  <c:v>8</c:v>
                </c:pt>
                <c:pt idx="303">
                  <c:v>8.0269999999999992</c:v>
                </c:pt>
                <c:pt idx="304">
                  <c:v>8.1199999999999992</c:v>
                </c:pt>
                <c:pt idx="305">
                  <c:v>8.1270000000000007</c:v>
                </c:pt>
                <c:pt idx="306">
                  <c:v>8.1850000000000005</c:v>
                </c:pt>
                <c:pt idx="307">
                  <c:v>8.2240000000000002</c:v>
                </c:pt>
                <c:pt idx="308">
                  <c:v>8.4009999999999998</c:v>
                </c:pt>
                <c:pt idx="309">
                  <c:v>8.3320000000000007</c:v>
                </c:pt>
                <c:pt idx="310">
                  <c:v>8.3780000000000001</c:v>
                </c:pt>
                <c:pt idx="311">
                  <c:v>8.4290000000000003</c:v>
                </c:pt>
                <c:pt idx="312">
                  <c:v>8.4939999999999998</c:v>
                </c:pt>
                <c:pt idx="313">
                  <c:v>8.6059999999999999</c:v>
                </c:pt>
                <c:pt idx="314">
                  <c:v>8.5909999999999993</c:v>
                </c:pt>
                <c:pt idx="315">
                  <c:v>8.6560000000000006</c:v>
                </c:pt>
                <c:pt idx="316">
                  <c:v>8.6869999999999994</c:v>
                </c:pt>
                <c:pt idx="317">
                  <c:v>8.7059999999999995</c:v>
                </c:pt>
                <c:pt idx="318">
                  <c:v>8.7720000000000002</c:v>
                </c:pt>
                <c:pt idx="319">
                  <c:v>8.7870000000000008</c:v>
                </c:pt>
                <c:pt idx="320">
                  <c:v>8.8759999999999994</c:v>
                </c:pt>
                <c:pt idx="321">
                  <c:v>8.9260000000000002</c:v>
                </c:pt>
                <c:pt idx="322">
                  <c:v>9.1150000000000002</c:v>
                </c:pt>
                <c:pt idx="323">
                  <c:v>8.9879999999999995</c:v>
                </c:pt>
                <c:pt idx="324">
                  <c:v>9.0419999999999998</c:v>
                </c:pt>
                <c:pt idx="325">
                  <c:v>9.1270000000000007</c:v>
                </c:pt>
                <c:pt idx="326">
                  <c:v>9.3819999999999997</c:v>
                </c:pt>
                <c:pt idx="327">
                  <c:v>9.2780000000000005</c:v>
                </c:pt>
                <c:pt idx="328">
                  <c:v>9.4979999999999993</c:v>
                </c:pt>
                <c:pt idx="329">
                  <c:v>9.2430000000000003</c:v>
                </c:pt>
                <c:pt idx="330">
                  <c:v>9.3930000000000007</c:v>
                </c:pt>
                <c:pt idx="331">
                  <c:v>9.4469999999999992</c:v>
                </c:pt>
                <c:pt idx="332">
                  <c:v>9.4779999999999998</c:v>
                </c:pt>
                <c:pt idx="333">
                  <c:v>9.548</c:v>
                </c:pt>
                <c:pt idx="334">
                  <c:v>9.5980000000000008</c:v>
                </c:pt>
                <c:pt idx="335">
                  <c:v>9.6479999999999997</c:v>
                </c:pt>
                <c:pt idx="336">
                  <c:v>9.8759999999999994</c:v>
                </c:pt>
                <c:pt idx="337">
                  <c:v>9.718</c:v>
                </c:pt>
                <c:pt idx="338">
                  <c:v>10.010999999999999</c:v>
                </c:pt>
                <c:pt idx="339">
                  <c:v>9.8529999999999998</c:v>
                </c:pt>
                <c:pt idx="340">
                  <c:v>9.8870000000000005</c:v>
                </c:pt>
                <c:pt idx="341">
                  <c:v>9.9450000000000003</c:v>
                </c:pt>
                <c:pt idx="342">
                  <c:v>10.227</c:v>
                </c:pt>
                <c:pt idx="343">
                  <c:v>10.048999999999999</c:v>
                </c:pt>
                <c:pt idx="344">
                  <c:v>10.092000000000001</c:v>
                </c:pt>
                <c:pt idx="345">
                  <c:v>10.15</c:v>
                </c:pt>
                <c:pt idx="346">
                  <c:v>10.199999999999999</c:v>
                </c:pt>
                <c:pt idx="347">
                  <c:v>10.262</c:v>
                </c:pt>
                <c:pt idx="348">
                  <c:v>10.289</c:v>
                </c:pt>
                <c:pt idx="349">
                  <c:v>10.377000000000001</c:v>
                </c:pt>
                <c:pt idx="350">
                  <c:v>10.393000000000001</c:v>
                </c:pt>
                <c:pt idx="351">
                  <c:v>10.435</c:v>
                </c:pt>
                <c:pt idx="352">
                  <c:v>10.493</c:v>
                </c:pt>
                <c:pt idx="353">
                  <c:v>10.763</c:v>
                </c:pt>
                <c:pt idx="354">
                  <c:v>10.628</c:v>
                </c:pt>
                <c:pt idx="355">
                  <c:v>10.659000000000001</c:v>
                </c:pt>
                <c:pt idx="356">
                  <c:v>10.712999999999999</c:v>
                </c:pt>
                <c:pt idx="357">
                  <c:v>10.756</c:v>
                </c:pt>
                <c:pt idx="358">
                  <c:v>11.071999999999999</c:v>
                </c:pt>
                <c:pt idx="359">
                  <c:v>10.922000000000001</c:v>
                </c:pt>
                <c:pt idx="360">
                  <c:v>10.929</c:v>
                </c:pt>
                <c:pt idx="361">
                  <c:v>11.032999999999999</c:v>
                </c:pt>
                <c:pt idx="362">
                  <c:v>11.218999999999999</c:v>
                </c:pt>
                <c:pt idx="363">
                  <c:v>11.071999999999999</c:v>
                </c:pt>
                <c:pt idx="364">
                  <c:v>11.122</c:v>
                </c:pt>
                <c:pt idx="365">
                  <c:v>11.265000000000001</c:v>
                </c:pt>
                <c:pt idx="366">
                  <c:v>11.23</c:v>
                </c:pt>
                <c:pt idx="367">
                  <c:v>11.28</c:v>
                </c:pt>
                <c:pt idx="368">
                  <c:v>11.327</c:v>
                </c:pt>
                <c:pt idx="369">
                  <c:v>11.624000000000001</c:v>
                </c:pt>
                <c:pt idx="370">
                  <c:v>11.439</c:v>
                </c:pt>
                <c:pt idx="371">
                  <c:v>11.484999999999999</c:v>
                </c:pt>
                <c:pt idx="372">
                  <c:v>11.894</c:v>
                </c:pt>
                <c:pt idx="373">
                  <c:v>11.609</c:v>
                </c:pt>
                <c:pt idx="374">
                  <c:v>11.632</c:v>
                </c:pt>
                <c:pt idx="375">
                  <c:v>11.836</c:v>
                </c:pt>
                <c:pt idx="376">
                  <c:v>11.705</c:v>
                </c:pt>
                <c:pt idx="377">
                  <c:v>11.813000000000001</c:v>
                </c:pt>
                <c:pt idx="378">
                  <c:v>11.913</c:v>
                </c:pt>
                <c:pt idx="379">
                  <c:v>11.913</c:v>
                </c:pt>
                <c:pt idx="380">
                  <c:v>11.956</c:v>
                </c:pt>
                <c:pt idx="381">
                  <c:v>12.013999999999999</c:v>
                </c:pt>
                <c:pt idx="382">
                  <c:v>12.234</c:v>
                </c:pt>
                <c:pt idx="383">
                  <c:v>12.13</c:v>
                </c:pt>
                <c:pt idx="384">
                  <c:v>12.365</c:v>
                </c:pt>
                <c:pt idx="385">
                  <c:v>12.396000000000001</c:v>
                </c:pt>
                <c:pt idx="386">
                  <c:v>12.272</c:v>
                </c:pt>
                <c:pt idx="387">
                  <c:v>12.337999999999999</c:v>
                </c:pt>
                <c:pt idx="388">
                  <c:v>12.372999999999999</c:v>
                </c:pt>
                <c:pt idx="389">
                  <c:v>12.433999999999999</c:v>
                </c:pt>
                <c:pt idx="390">
                  <c:v>12.492000000000001</c:v>
                </c:pt>
                <c:pt idx="391">
                  <c:v>12.67</c:v>
                </c:pt>
                <c:pt idx="392">
                  <c:v>12.542</c:v>
                </c:pt>
                <c:pt idx="393">
                  <c:v>12.654</c:v>
                </c:pt>
                <c:pt idx="394">
                  <c:v>12.693</c:v>
                </c:pt>
                <c:pt idx="395">
                  <c:v>12.773999999999999</c:v>
                </c:pt>
                <c:pt idx="396">
                  <c:v>12.975</c:v>
                </c:pt>
                <c:pt idx="397">
                  <c:v>12.855</c:v>
                </c:pt>
                <c:pt idx="398">
                  <c:v>13.121</c:v>
                </c:pt>
                <c:pt idx="399">
                  <c:v>13.151999999999999</c:v>
                </c:pt>
                <c:pt idx="400">
                  <c:v>12.715999999999999</c:v>
                </c:pt>
              </c:numCache>
            </c:numRef>
          </c:xVal>
          <c:yVal>
            <c:numRef>
              <c:f>'Q890'!$A$2:$A$1048</c:f>
              <c:numCache>
                <c:formatCode>General</c:formatCode>
                <c:ptCount val="1047"/>
                <c:pt idx="0">
                  <c:v>5.5399999999999991</c:v>
                </c:pt>
                <c:pt idx="1">
                  <c:v>6.2999999999999989</c:v>
                </c:pt>
                <c:pt idx="2">
                  <c:v>7.379999999999999</c:v>
                </c:pt>
                <c:pt idx="3">
                  <c:v>8.33</c:v>
                </c:pt>
                <c:pt idx="4">
                  <c:v>8.64</c:v>
                </c:pt>
                <c:pt idx="5">
                  <c:v>9.25</c:v>
                </c:pt>
                <c:pt idx="6">
                  <c:v>10</c:v>
                </c:pt>
                <c:pt idx="7">
                  <c:v>10.69</c:v>
                </c:pt>
                <c:pt idx="8">
                  <c:v>10.94</c:v>
                </c:pt>
                <c:pt idx="9">
                  <c:v>11.81</c:v>
                </c:pt>
                <c:pt idx="10">
                  <c:v>12.58</c:v>
                </c:pt>
                <c:pt idx="11">
                  <c:v>12.709999999999999</c:v>
                </c:pt>
                <c:pt idx="12">
                  <c:v>13.71</c:v>
                </c:pt>
                <c:pt idx="13">
                  <c:v>14.370000000000001</c:v>
                </c:pt>
                <c:pt idx="14">
                  <c:v>14.8</c:v>
                </c:pt>
                <c:pt idx="15">
                  <c:v>15.899999999999999</c:v>
                </c:pt>
                <c:pt idx="16">
                  <c:v>16.37</c:v>
                </c:pt>
                <c:pt idx="17">
                  <c:v>17.63</c:v>
                </c:pt>
                <c:pt idx="18">
                  <c:v>18.21</c:v>
                </c:pt>
                <c:pt idx="19">
                  <c:v>19.27</c:v>
                </c:pt>
                <c:pt idx="20">
                  <c:v>20.25</c:v>
                </c:pt>
                <c:pt idx="21">
                  <c:v>20.73</c:v>
                </c:pt>
                <c:pt idx="22">
                  <c:v>21.13</c:v>
                </c:pt>
                <c:pt idx="23">
                  <c:v>21.35</c:v>
                </c:pt>
                <c:pt idx="24">
                  <c:v>21.46</c:v>
                </c:pt>
                <c:pt idx="25">
                  <c:v>21.61</c:v>
                </c:pt>
                <c:pt idx="26">
                  <c:v>21.6</c:v>
                </c:pt>
                <c:pt idx="27">
                  <c:v>21.59</c:v>
                </c:pt>
                <c:pt idx="28">
                  <c:v>21.59</c:v>
                </c:pt>
                <c:pt idx="29">
                  <c:v>21.56</c:v>
                </c:pt>
                <c:pt idx="30">
                  <c:v>21.59</c:v>
                </c:pt>
                <c:pt idx="31">
                  <c:v>21.62</c:v>
                </c:pt>
                <c:pt idx="32">
                  <c:v>21.64</c:v>
                </c:pt>
                <c:pt idx="33">
                  <c:v>21.59</c:v>
                </c:pt>
                <c:pt idx="34">
                  <c:v>21.63</c:v>
                </c:pt>
                <c:pt idx="35">
                  <c:v>21.59</c:v>
                </c:pt>
                <c:pt idx="36">
                  <c:v>21.62</c:v>
                </c:pt>
                <c:pt idx="37">
                  <c:v>21.61</c:v>
                </c:pt>
                <c:pt idx="38">
                  <c:v>21.59</c:v>
                </c:pt>
                <c:pt idx="39">
                  <c:v>21.63</c:v>
                </c:pt>
                <c:pt idx="40">
                  <c:v>21.62</c:v>
                </c:pt>
                <c:pt idx="41">
                  <c:v>21.83</c:v>
                </c:pt>
                <c:pt idx="42">
                  <c:v>22.28</c:v>
                </c:pt>
                <c:pt idx="43">
                  <c:v>23.04</c:v>
                </c:pt>
                <c:pt idx="44">
                  <c:v>24.45</c:v>
                </c:pt>
                <c:pt idx="45">
                  <c:v>24.96</c:v>
                </c:pt>
                <c:pt idx="46">
                  <c:v>26.84</c:v>
                </c:pt>
                <c:pt idx="47">
                  <c:v>27.99</c:v>
                </c:pt>
                <c:pt idx="48">
                  <c:v>29.240000000000002</c:v>
                </c:pt>
                <c:pt idx="49">
                  <c:v>30.47</c:v>
                </c:pt>
                <c:pt idx="50">
                  <c:v>31.09</c:v>
                </c:pt>
                <c:pt idx="51">
                  <c:v>32.78</c:v>
                </c:pt>
                <c:pt idx="52">
                  <c:v>34.22</c:v>
                </c:pt>
                <c:pt idx="53">
                  <c:v>35.01</c:v>
                </c:pt>
                <c:pt idx="54">
                  <c:v>36.480000000000004</c:v>
                </c:pt>
                <c:pt idx="55">
                  <c:v>38.67</c:v>
                </c:pt>
                <c:pt idx="56">
                  <c:v>39.28</c:v>
                </c:pt>
                <c:pt idx="57">
                  <c:v>41.45</c:v>
                </c:pt>
                <c:pt idx="58">
                  <c:v>42.95</c:v>
                </c:pt>
                <c:pt idx="59">
                  <c:v>43.7</c:v>
                </c:pt>
                <c:pt idx="60">
                  <c:v>45.64</c:v>
                </c:pt>
                <c:pt idx="61">
                  <c:v>48.04</c:v>
                </c:pt>
                <c:pt idx="62">
                  <c:v>48.22</c:v>
                </c:pt>
                <c:pt idx="63">
                  <c:v>50.4</c:v>
                </c:pt>
                <c:pt idx="64">
                  <c:v>52.769999999999996</c:v>
                </c:pt>
                <c:pt idx="65">
                  <c:v>54.71</c:v>
                </c:pt>
                <c:pt idx="66">
                  <c:v>55.86</c:v>
                </c:pt>
                <c:pt idx="67">
                  <c:v>58.47</c:v>
                </c:pt>
                <c:pt idx="68">
                  <c:v>60.48</c:v>
                </c:pt>
                <c:pt idx="69">
                  <c:v>61.14</c:v>
                </c:pt>
                <c:pt idx="70">
                  <c:v>64.539999999999992</c:v>
                </c:pt>
                <c:pt idx="71">
                  <c:v>64.58</c:v>
                </c:pt>
                <c:pt idx="72">
                  <c:v>67.849999999999994</c:v>
                </c:pt>
                <c:pt idx="73">
                  <c:v>70.31</c:v>
                </c:pt>
                <c:pt idx="74">
                  <c:v>72.52000000000001</c:v>
                </c:pt>
                <c:pt idx="75">
                  <c:v>73.44</c:v>
                </c:pt>
                <c:pt idx="76">
                  <c:v>75.92</c:v>
                </c:pt>
                <c:pt idx="77">
                  <c:v>78.05</c:v>
                </c:pt>
                <c:pt idx="78">
                  <c:v>79.289999999999992</c:v>
                </c:pt>
                <c:pt idx="79">
                  <c:v>82.37</c:v>
                </c:pt>
                <c:pt idx="80">
                  <c:v>81.599999999999994</c:v>
                </c:pt>
                <c:pt idx="81">
                  <c:v>86.59</c:v>
                </c:pt>
                <c:pt idx="82">
                  <c:v>88.759999999999991</c:v>
                </c:pt>
                <c:pt idx="83">
                  <c:v>91.43</c:v>
                </c:pt>
                <c:pt idx="84">
                  <c:v>92.12</c:v>
                </c:pt>
                <c:pt idx="85">
                  <c:v>95.240000000000009</c:v>
                </c:pt>
                <c:pt idx="86">
                  <c:v>98.360000000000014</c:v>
                </c:pt>
                <c:pt idx="87">
                  <c:v>99.15</c:v>
                </c:pt>
                <c:pt idx="88">
                  <c:v>102.93</c:v>
                </c:pt>
                <c:pt idx="89">
                  <c:v>106.38</c:v>
                </c:pt>
                <c:pt idx="90">
                  <c:v>106.24000000000001</c:v>
                </c:pt>
                <c:pt idx="91">
                  <c:v>109.41999999999999</c:v>
                </c:pt>
                <c:pt idx="92">
                  <c:v>111.86000000000001</c:v>
                </c:pt>
                <c:pt idx="93">
                  <c:v>112.83000000000001</c:v>
                </c:pt>
                <c:pt idx="94">
                  <c:v>117.43</c:v>
                </c:pt>
                <c:pt idx="95">
                  <c:v>117.72</c:v>
                </c:pt>
                <c:pt idx="96">
                  <c:v>121.97</c:v>
                </c:pt>
                <c:pt idx="97">
                  <c:v>124.11000000000001</c:v>
                </c:pt>
                <c:pt idx="98">
                  <c:v>124.80000000000001</c:v>
                </c:pt>
                <c:pt idx="99">
                  <c:v>128.11000000000001</c:v>
                </c:pt>
                <c:pt idx="100">
                  <c:v>131.94</c:v>
                </c:pt>
                <c:pt idx="101">
                  <c:v>135.03</c:v>
                </c:pt>
                <c:pt idx="102">
                  <c:v>135.78</c:v>
                </c:pt>
                <c:pt idx="103">
                  <c:v>139.16</c:v>
                </c:pt>
                <c:pt idx="104">
                  <c:v>141.94999999999999</c:v>
                </c:pt>
                <c:pt idx="105">
                  <c:v>143.24</c:v>
                </c:pt>
                <c:pt idx="106">
                  <c:v>146.66999999999999</c:v>
                </c:pt>
                <c:pt idx="107">
                  <c:v>149.67000000000002</c:v>
                </c:pt>
                <c:pt idx="108">
                  <c:v>151.62</c:v>
                </c:pt>
                <c:pt idx="109">
                  <c:v>152.88</c:v>
                </c:pt>
                <c:pt idx="110">
                  <c:v>156.17000000000002</c:v>
                </c:pt>
                <c:pt idx="111">
                  <c:v>160.32</c:v>
                </c:pt>
                <c:pt idx="112">
                  <c:v>163.67000000000002</c:v>
                </c:pt>
                <c:pt idx="113">
                  <c:v>161.82</c:v>
                </c:pt>
                <c:pt idx="114">
                  <c:v>166.24</c:v>
                </c:pt>
                <c:pt idx="115">
                  <c:v>171.24</c:v>
                </c:pt>
                <c:pt idx="116">
                  <c:v>173.5</c:v>
                </c:pt>
                <c:pt idx="117">
                  <c:v>178.05</c:v>
                </c:pt>
                <c:pt idx="118">
                  <c:v>178</c:v>
                </c:pt>
                <c:pt idx="119">
                  <c:v>182.36</c:v>
                </c:pt>
                <c:pt idx="120">
                  <c:v>185.82</c:v>
                </c:pt>
                <c:pt idx="121">
                  <c:v>189.45000000000002</c:v>
                </c:pt>
                <c:pt idx="122">
                  <c:v>192.69</c:v>
                </c:pt>
                <c:pt idx="123">
                  <c:v>194.97</c:v>
                </c:pt>
                <c:pt idx="124">
                  <c:v>190.55</c:v>
                </c:pt>
                <c:pt idx="125">
                  <c:v>195.13</c:v>
                </c:pt>
                <c:pt idx="126">
                  <c:v>199.77</c:v>
                </c:pt>
                <c:pt idx="127">
                  <c:v>204.44</c:v>
                </c:pt>
                <c:pt idx="128">
                  <c:v>208.48000000000002</c:v>
                </c:pt>
                <c:pt idx="129">
                  <c:v>212.28</c:v>
                </c:pt>
                <c:pt idx="130">
                  <c:v>209.72</c:v>
                </c:pt>
                <c:pt idx="131">
                  <c:v>214.69</c:v>
                </c:pt>
                <c:pt idx="132">
                  <c:v>217.64000000000001</c:v>
                </c:pt>
                <c:pt idx="133">
                  <c:v>221.69</c:v>
                </c:pt>
                <c:pt idx="134">
                  <c:v>225.78</c:v>
                </c:pt>
                <c:pt idx="135">
                  <c:v>229.26000000000002</c:v>
                </c:pt>
                <c:pt idx="136">
                  <c:v>230.69</c:v>
                </c:pt>
                <c:pt idx="137">
                  <c:v>223.78</c:v>
                </c:pt>
                <c:pt idx="138">
                  <c:v>223.51000000000002</c:v>
                </c:pt>
                <c:pt idx="139">
                  <c:v>223.37</c:v>
                </c:pt>
                <c:pt idx="140">
                  <c:v>222.08</c:v>
                </c:pt>
                <c:pt idx="141">
                  <c:v>221.82</c:v>
                </c:pt>
                <c:pt idx="142">
                  <c:v>221.97</c:v>
                </c:pt>
                <c:pt idx="143">
                  <c:v>221.53</c:v>
                </c:pt>
                <c:pt idx="144">
                  <c:v>222.12</c:v>
                </c:pt>
                <c:pt idx="145">
                  <c:v>221.91</c:v>
                </c:pt>
                <c:pt idx="146">
                  <c:v>222.28</c:v>
                </c:pt>
                <c:pt idx="147">
                  <c:v>221.86</c:v>
                </c:pt>
                <c:pt idx="148">
                  <c:v>221.87</c:v>
                </c:pt>
                <c:pt idx="149">
                  <c:v>221.96</c:v>
                </c:pt>
                <c:pt idx="150">
                  <c:v>222.3</c:v>
                </c:pt>
                <c:pt idx="151">
                  <c:v>222.22</c:v>
                </c:pt>
                <c:pt idx="152">
                  <c:v>221.75</c:v>
                </c:pt>
                <c:pt idx="153">
                  <c:v>222.20000000000002</c:v>
                </c:pt>
                <c:pt idx="154">
                  <c:v>222</c:v>
                </c:pt>
                <c:pt idx="155">
                  <c:v>221.69</c:v>
                </c:pt>
                <c:pt idx="156">
                  <c:v>222.14000000000001</c:v>
                </c:pt>
                <c:pt idx="157">
                  <c:v>221.72</c:v>
                </c:pt>
                <c:pt idx="158">
                  <c:v>222.03</c:v>
                </c:pt>
                <c:pt idx="159">
                  <c:v>221.69</c:v>
                </c:pt>
                <c:pt idx="160">
                  <c:v>222.05</c:v>
                </c:pt>
                <c:pt idx="161">
                  <c:v>221.64000000000001</c:v>
                </c:pt>
                <c:pt idx="162">
                  <c:v>221.91</c:v>
                </c:pt>
                <c:pt idx="163">
                  <c:v>221.6</c:v>
                </c:pt>
                <c:pt idx="164">
                  <c:v>221.9</c:v>
                </c:pt>
                <c:pt idx="165">
                  <c:v>221.51000000000002</c:v>
                </c:pt>
                <c:pt idx="166">
                  <c:v>221.51000000000002</c:v>
                </c:pt>
                <c:pt idx="167">
                  <c:v>221.37</c:v>
                </c:pt>
                <c:pt idx="168">
                  <c:v>221.31</c:v>
                </c:pt>
                <c:pt idx="169">
                  <c:v>221.44</c:v>
                </c:pt>
                <c:pt idx="170">
                  <c:v>221.19</c:v>
                </c:pt>
                <c:pt idx="171">
                  <c:v>221.6</c:v>
                </c:pt>
                <c:pt idx="172">
                  <c:v>221.16</c:v>
                </c:pt>
                <c:pt idx="173">
                  <c:v>221.52</c:v>
                </c:pt>
                <c:pt idx="174">
                  <c:v>221.16</c:v>
                </c:pt>
                <c:pt idx="175">
                  <c:v>221.68</c:v>
                </c:pt>
                <c:pt idx="176">
                  <c:v>221.66</c:v>
                </c:pt>
                <c:pt idx="177">
                  <c:v>221.34</c:v>
                </c:pt>
                <c:pt idx="178">
                  <c:v>221.82</c:v>
                </c:pt>
                <c:pt idx="179">
                  <c:v>221.48000000000002</c:v>
                </c:pt>
                <c:pt idx="180">
                  <c:v>221.91</c:v>
                </c:pt>
                <c:pt idx="181">
                  <c:v>221.56</c:v>
                </c:pt>
                <c:pt idx="182">
                  <c:v>222.07</c:v>
                </c:pt>
                <c:pt idx="183">
                  <c:v>221.61</c:v>
                </c:pt>
                <c:pt idx="184">
                  <c:v>222.20000000000002</c:v>
                </c:pt>
                <c:pt idx="185">
                  <c:v>221.93</c:v>
                </c:pt>
                <c:pt idx="186">
                  <c:v>221.82</c:v>
                </c:pt>
                <c:pt idx="187">
                  <c:v>221.91</c:v>
                </c:pt>
                <c:pt idx="188">
                  <c:v>221.78</c:v>
                </c:pt>
                <c:pt idx="189">
                  <c:v>222.24</c:v>
                </c:pt>
                <c:pt idx="190">
                  <c:v>221.84</c:v>
                </c:pt>
                <c:pt idx="191">
                  <c:v>222.28</c:v>
                </c:pt>
                <c:pt idx="192">
                  <c:v>222.24</c:v>
                </c:pt>
                <c:pt idx="193">
                  <c:v>221.69</c:v>
                </c:pt>
                <c:pt idx="194">
                  <c:v>222.23000000000002</c:v>
                </c:pt>
                <c:pt idx="195">
                  <c:v>221.64000000000001</c:v>
                </c:pt>
                <c:pt idx="196">
                  <c:v>222.16</c:v>
                </c:pt>
                <c:pt idx="197">
                  <c:v>221.70000000000002</c:v>
                </c:pt>
                <c:pt idx="198">
                  <c:v>222.04000000000002</c:v>
                </c:pt>
                <c:pt idx="199">
                  <c:v>221.65</c:v>
                </c:pt>
                <c:pt idx="200">
                  <c:v>222.06</c:v>
                </c:pt>
                <c:pt idx="201">
                  <c:v>221.64000000000001</c:v>
                </c:pt>
                <c:pt idx="202">
                  <c:v>222.1</c:v>
                </c:pt>
                <c:pt idx="203">
                  <c:v>222.09</c:v>
                </c:pt>
                <c:pt idx="204">
                  <c:v>221.67000000000002</c:v>
                </c:pt>
                <c:pt idx="205">
                  <c:v>222.02</c:v>
                </c:pt>
                <c:pt idx="206">
                  <c:v>221.68</c:v>
                </c:pt>
                <c:pt idx="207">
                  <c:v>222</c:v>
                </c:pt>
                <c:pt idx="208">
                  <c:v>221.67000000000002</c:v>
                </c:pt>
                <c:pt idx="209">
                  <c:v>221.96</c:v>
                </c:pt>
                <c:pt idx="210">
                  <c:v>221.86</c:v>
                </c:pt>
                <c:pt idx="211">
                  <c:v>221.66</c:v>
                </c:pt>
                <c:pt idx="212">
                  <c:v>221.77</c:v>
                </c:pt>
                <c:pt idx="213">
                  <c:v>221.47</c:v>
                </c:pt>
                <c:pt idx="214">
                  <c:v>221.93</c:v>
                </c:pt>
                <c:pt idx="215">
                  <c:v>221.5</c:v>
                </c:pt>
                <c:pt idx="216">
                  <c:v>222.01000000000002</c:v>
                </c:pt>
                <c:pt idx="217">
                  <c:v>221.51000000000002</c:v>
                </c:pt>
                <c:pt idx="218">
                  <c:v>222</c:v>
                </c:pt>
                <c:pt idx="219">
                  <c:v>221.70000000000002</c:v>
                </c:pt>
                <c:pt idx="220">
                  <c:v>222.21</c:v>
                </c:pt>
                <c:pt idx="221">
                  <c:v>222.27</c:v>
                </c:pt>
                <c:pt idx="222">
                  <c:v>221.87</c:v>
                </c:pt>
                <c:pt idx="223">
                  <c:v>222.5</c:v>
                </c:pt>
                <c:pt idx="224">
                  <c:v>222.37</c:v>
                </c:pt>
                <c:pt idx="225">
                  <c:v>222.84</c:v>
                </c:pt>
                <c:pt idx="226">
                  <c:v>222.58</c:v>
                </c:pt>
                <c:pt idx="227">
                  <c:v>223.03</c:v>
                </c:pt>
                <c:pt idx="228">
                  <c:v>223.24</c:v>
                </c:pt>
                <c:pt idx="229">
                  <c:v>222.86</c:v>
                </c:pt>
                <c:pt idx="230">
                  <c:v>223.49</c:v>
                </c:pt>
                <c:pt idx="231">
                  <c:v>223.18</c:v>
                </c:pt>
                <c:pt idx="232">
                  <c:v>223.55</c:v>
                </c:pt>
                <c:pt idx="233">
                  <c:v>223.34</c:v>
                </c:pt>
                <c:pt idx="234">
                  <c:v>223.74</c:v>
                </c:pt>
                <c:pt idx="235">
                  <c:v>223.4</c:v>
                </c:pt>
                <c:pt idx="236">
                  <c:v>223.92000000000002</c:v>
                </c:pt>
                <c:pt idx="237">
                  <c:v>223.53</c:v>
                </c:pt>
                <c:pt idx="238">
                  <c:v>223.97</c:v>
                </c:pt>
                <c:pt idx="239">
                  <c:v>224.08</c:v>
                </c:pt>
                <c:pt idx="240">
                  <c:v>223.52</c:v>
                </c:pt>
                <c:pt idx="241">
                  <c:v>224.11</c:v>
                </c:pt>
                <c:pt idx="242">
                  <c:v>223.71</c:v>
                </c:pt>
                <c:pt idx="243">
                  <c:v>224.14000000000001</c:v>
                </c:pt>
                <c:pt idx="244">
                  <c:v>223.87</c:v>
                </c:pt>
                <c:pt idx="245">
                  <c:v>224.24</c:v>
                </c:pt>
                <c:pt idx="246">
                  <c:v>223.73000000000002</c:v>
                </c:pt>
                <c:pt idx="247">
                  <c:v>223.96</c:v>
                </c:pt>
                <c:pt idx="248">
                  <c:v>224.41</c:v>
                </c:pt>
                <c:pt idx="249">
                  <c:v>223.89000000000001</c:v>
                </c:pt>
                <c:pt idx="250">
                  <c:v>224.17000000000002</c:v>
                </c:pt>
                <c:pt idx="251">
                  <c:v>223.87</c:v>
                </c:pt>
                <c:pt idx="252">
                  <c:v>224.33</c:v>
                </c:pt>
                <c:pt idx="253">
                  <c:v>224.02</c:v>
                </c:pt>
                <c:pt idx="254">
                  <c:v>224.22</c:v>
                </c:pt>
                <c:pt idx="255">
                  <c:v>224.13</c:v>
                </c:pt>
                <c:pt idx="256">
                  <c:v>224.43</c:v>
                </c:pt>
                <c:pt idx="257">
                  <c:v>224.01000000000002</c:v>
                </c:pt>
                <c:pt idx="258">
                  <c:v>224.38</c:v>
                </c:pt>
                <c:pt idx="259">
                  <c:v>224.09</c:v>
                </c:pt>
                <c:pt idx="260">
                  <c:v>224.46</c:v>
                </c:pt>
                <c:pt idx="261">
                  <c:v>224.46</c:v>
                </c:pt>
                <c:pt idx="262">
                  <c:v>224.16</c:v>
                </c:pt>
                <c:pt idx="263">
                  <c:v>224.31</c:v>
                </c:pt>
                <c:pt idx="264">
                  <c:v>224.22</c:v>
                </c:pt>
                <c:pt idx="265">
                  <c:v>224.44</c:v>
                </c:pt>
                <c:pt idx="266">
                  <c:v>224.04000000000002</c:v>
                </c:pt>
                <c:pt idx="267">
                  <c:v>224.48000000000002</c:v>
                </c:pt>
                <c:pt idx="268">
                  <c:v>224.21</c:v>
                </c:pt>
                <c:pt idx="269">
                  <c:v>224.48000000000002</c:v>
                </c:pt>
                <c:pt idx="270">
                  <c:v>224.21</c:v>
                </c:pt>
                <c:pt idx="271">
                  <c:v>224.39000000000001</c:v>
                </c:pt>
                <c:pt idx="272">
                  <c:v>224.61</c:v>
                </c:pt>
                <c:pt idx="273">
                  <c:v>224.1</c:v>
                </c:pt>
                <c:pt idx="274">
                  <c:v>224.48000000000002</c:v>
                </c:pt>
                <c:pt idx="275">
                  <c:v>224.15</c:v>
                </c:pt>
                <c:pt idx="276">
                  <c:v>224.42000000000002</c:v>
                </c:pt>
                <c:pt idx="277">
                  <c:v>224.35</c:v>
                </c:pt>
                <c:pt idx="278">
                  <c:v>224.48000000000002</c:v>
                </c:pt>
                <c:pt idx="279">
                  <c:v>224.18</c:v>
                </c:pt>
                <c:pt idx="280">
                  <c:v>223.99</c:v>
                </c:pt>
                <c:pt idx="281">
                  <c:v>224.41</c:v>
                </c:pt>
                <c:pt idx="282">
                  <c:v>224.11</c:v>
                </c:pt>
                <c:pt idx="283">
                  <c:v>224.1</c:v>
                </c:pt>
                <c:pt idx="284">
                  <c:v>223.84</c:v>
                </c:pt>
                <c:pt idx="285">
                  <c:v>224.14000000000001</c:v>
                </c:pt>
                <c:pt idx="286">
                  <c:v>223.87</c:v>
                </c:pt>
                <c:pt idx="287">
                  <c:v>224.01000000000002</c:v>
                </c:pt>
                <c:pt idx="288">
                  <c:v>223.65</c:v>
                </c:pt>
                <c:pt idx="289">
                  <c:v>223.86</c:v>
                </c:pt>
                <c:pt idx="290">
                  <c:v>223.95000000000002</c:v>
                </c:pt>
                <c:pt idx="291">
                  <c:v>223.39000000000001</c:v>
                </c:pt>
                <c:pt idx="292">
                  <c:v>223.34</c:v>
                </c:pt>
                <c:pt idx="293">
                  <c:v>223.46</c:v>
                </c:pt>
                <c:pt idx="294">
                  <c:v>223.67000000000002</c:v>
                </c:pt>
                <c:pt idx="295">
                  <c:v>222.97</c:v>
                </c:pt>
                <c:pt idx="296">
                  <c:v>223.24</c:v>
                </c:pt>
                <c:pt idx="297">
                  <c:v>222.63</c:v>
                </c:pt>
                <c:pt idx="298">
                  <c:v>222.94</c:v>
                </c:pt>
                <c:pt idx="299">
                  <c:v>222.81</c:v>
                </c:pt>
                <c:pt idx="300">
                  <c:v>222.20000000000002</c:v>
                </c:pt>
                <c:pt idx="301">
                  <c:v>221.86</c:v>
                </c:pt>
                <c:pt idx="302">
                  <c:v>221.69</c:v>
                </c:pt>
                <c:pt idx="303">
                  <c:v>221.48000000000002</c:v>
                </c:pt>
                <c:pt idx="304">
                  <c:v>221.15</c:v>
                </c:pt>
                <c:pt idx="305">
                  <c:v>220.86</c:v>
                </c:pt>
                <c:pt idx="306">
                  <c:v>220.65</c:v>
                </c:pt>
                <c:pt idx="307">
                  <c:v>220.24</c:v>
                </c:pt>
                <c:pt idx="308">
                  <c:v>219.86</c:v>
                </c:pt>
                <c:pt idx="309">
                  <c:v>219.56</c:v>
                </c:pt>
                <c:pt idx="310">
                  <c:v>219.14000000000001</c:v>
                </c:pt>
                <c:pt idx="311">
                  <c:v>218.87</c:v>
                </c:pt>
                <c:pt idx="312">
                  <c:v>218.75</c:v>
                </c:pt>
                <c:pt idx="313">
                  <c:v>217.71</c:v>
                </c:pt>
                <c:pt idx="314">
                  <c:v>217.84</c:v>
                </c:pt>
                <c:pt idx="315">
                  <c:v>216.92000000000002</c:v>
                </c:pt>
                <c:pt idx="316">
                  <c:v>217.05</c:v>
                </c:pt>
                <c:pt idx="317">
                  <c:v>216.73000000000002</c:v>
                </c:pt>
                <c:pt idx="318">
                  <c:v>215.97</c:v>
                </c:pt>
                <c:pt idx="319">
                  <c:v>215.74</c:v>
                </c:pt>
                <c:pt idx="320">
                  <c:v>215.05</c:v>
                </c:pt>
                <c:pt idx="321">
                  <c:v>214.89000000000001</c:v>
                </c:pt>
                <c:pt idx="322">
                  <c:v>214.02</c:v>
                </c:pt>
                <c:pt idx="323">
                  <c:v>213.87</c:v>
                </c:pt>
                <c:pt idx="324">
                  <c:v>213.1</c:v>
                </c:pt>
                <c:pt idx="325">
                  <c:v>213.02</c:v>
                </c:pt>
                <c:pt idx="326">
                  <c:v>212.13</c:v>
                </c:pt>
                <c:pt idx="327">
                  <c:v>212.14000000000001</c:v>
                </c:pt>
                <c:pt idx="328">
                  <c:v>210.99</c:v>
                </c:pt>
                <c:pt idx="329">
                  <c:v>210.87</c:v>
                </c:pt>
                <c:pt idx="330">
                  <c:v>210.26000000000002</c:v>
                </c:pt>
                <c:pt idx="331">
                  <c:v>210</c:v>
                </c:pt>
                <c:pt idx="332">
                  <c:v>210</c:v>
                </c:pt>
                <c:pt idx="333">
                  <c:v>208.97</c:v>
                </c:pt>
                <c:pt idx="334">
                  <c:v>208.18</c:v>
                </c:pt>
                <c:pt idx="335">
                  <c:v>207.83</c:v>
                </c:pt>
                <c:pt idx="336">
                  <c:v>207.09</c:v>
                </c:pt>
                <c:pt idx="337">
                  <c:v>206.85</c:v>
                </c:pt>
                <c:pt idx="338">
                  <c:v>206.8</c:v>
                </c:pt>
                <c:pt idx="339">
                  <c:v>205.9</c:v>
                </c:pt>
                <c:pt idx="340">
                  <c:v>205.09</c:v>
                </c:pt>
                <c:pt idx="341">
                  <c:v>204.94</c:v>
                </c:pt>
                <c:pt idx="342">
                  <c:v>203.97</c:v>
                </c:pt>
                <c:pt idx="343">
                  <c:v>203.93</c:v>
                </c:pt>
                <c:pt idx="344">
                  <c:v>203.05</c:v>
                </c:pt>
                <c:pt idx="345">
                  <c:v>202.65</c:v>
                </c:pt>
                <c:pt idx="346">
                  <c:v>201.92000000000002</c:v>
                </c:pt>
                <c:pt idx="347">
                  <c:v>201.51000000000002</c:v>
                </c:pt>
                <c:pt idx="348">
                  <c:v>200.68</c:v>
                </c:pt>
                <c:pt idx="349">
                  <c:v>200.22</c:v>
                </c:pt>
                <c:pt idx="350">
                  <c:v>199.75</c:v>
                </c:pt>
                <c:pt idx="351">
                  <c:v>198.87</c:v>
                </c:pt>
                <c:pt idx="352">
                  <c:v>198.58</c:v>
                </c:pt>
                <c:pt idx="353">
                  <c:v>198.55</c:v>
                </c:pt>
                <c:pt idx="354">
                  <c:v>197.66</c:v>
                </c:pt>
                <c:pt idx="355">
                  <c:v>196.75</c:v>
                </c:pt>
                <c:pt idx="356">
                  <c:v>196.49</c:v>
                </c:pt>
                <c:pt idx="357">
                  <c:v>195.49</c:v>
                </c:pt>
                <c:pt idx="358">
                  <c:v>195.24</c:v>
                </c:pt>
                <c:pt idx="359">
                  <c:v>194.25</c:v>
                </c:pt>
                <c:pt idx="360">
                  <c:v>194.01000000000002</c:v>
                </c:pt>
                <c:pt idx="361">
                  <c:v>193.3</c:v>
                </c:pt>
                <c:pt idx="362">
                  <c:v>192.91</c:v>
                </c:pt>
                <c:pt idx="363">
                  <c:v>191.74</c:v>
                </c:pt>
                <c:pt idx="364">
                  <c:v>191.75</c:v>
                </c:pt>
                <c:pt idx="365">
                  <c:v>190.64000000000001</c:v>
                </c:pt>
                <c:pt idx="366">
                  <c:v>190.5</c:v>
                </c:pt>
                <c:pt idx="367">
                  <c:v>189.3</c:v>
                </c:pt>
                <c:pt idx="368">
                  <c:v>189.04000000000002</c:v>
                </c:pt>
                <c:pt idx="369">
                  <c:v>187.83</c:v>
                </c:pt>
                <c:pt idx="370">
                  <c:v>187.12</c:v>
                </c:pt>
                <c:pt idx="371">
                  <c:v>186.58</c:v>
                </c:pt>
                <c:pt idx="372">
                  <c:v>185.75</c:v>
                </c:pt>
                <c:pt idx="373">
                  <c:v>185.69</c:v>
                </c:pt>
                <c:pt idx="374">
                  <c:v>184.41</c:v>
                </c:pt>
                <c:pt idx="375">
                  <c:v>184.12</c:v>
                </c:pt>
                <c:pt idx="376">
                  <c:v>182.96</c:v>
                </c:pt>
                <c:pt idx="377">
                  <c:v>182.70000000000002</c:v>
                </c:pt>
                <c:pt idx="378">
                  <c:v>181.24</c:v>
                </c:pt>
                <c:pt idx="379">
                  <c:v>180.72</c:v>
                </c:pt>
                <c:pt idx="380">
                  <c:v>179.88</c:v>
                </c:pt>
                <c:pt idx="381">
                  <c:v>179.27</c:v>
                </c:pt>
                <c:pt idx="382">
                  <c:v>178.32</c:v>
                </c:pt>
                <c:pt idx="383">
                  <c:v>177.65</c:v>
                </c:pt>
                <c:pt idx="384">
                  <c:v>177.63</c:v>
                </c:pt>
                <c:pt idx="385">
                  <c:v>176.20000000000002</c:v>
                </c:pt>
                <c:pt idx="386">
                  <c:v>175.97</c:v>
                </c:pt>
                <c:pt idx="387">
                  <c:v>174.78</c:v>
                </c:pt>
                <c:pt idx="388">
                  <c:v>173.64000000000001</c:v>
                </c:pt>
                <c:pt idx="389">
                  <c:v>173.31</c:v>
                </c:pt>
                <c:pt idx="390">
                  <c:v>172.06</c:v>
                </c:pt>
                <c:pt idx="391">
                  <c:v>171.44</c:v>
                </c:pt>
                <c:pt idx="392">
                  <c:v>170.16</c:v>
                </c:pt>
                <c:pt idx="393">
                  <c:v>169.77</c:v>
                </c:pt>
                <c:pt idx="394">
                  <c:v>153.77000000000001</c:v>
                </c:pt>
                <c:pt idx="395">
                  <c:v>154.22</c:v>
                </c:pt>
                <c:pt idx="396">
                  <c:v>154.6</c:v>
                </c:pt>
                <c:pt idx="397">
                  <c:v>154.75</c:v>
                </c:pt>
                <c:pt idx="398">
                  <c:v>152.89000000000001</c:v>
                </c:pt>
                <c:pt idx="399">
                  <c:v>151.08000000000001</c:v>
                </c:pt>
                <c:pt idx="400">
                  <c:v>149.83000000000001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3C-47E1-8318-F39568C9F6E2}"/>
            </c:ext>
          </c:extLst>
        </c:ser>
        <c:ser>
          <c:idx val="7"/>
          <c:order val="1"/>
          <c:tx>
            <c:strRef>
              <c:f>'Q890'!$H$1:$I$1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'Q890'!$O$2:$O$1000</c:f>
              <c:numCache>
                <c:formatCode>General</c:formatCode>
                <c:ptCount val="99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0.43999999999999995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0.84000000000000008</c:v>
                </c:pt>
                <c:pt idx="22">
                  <c:v>0.87999999999999989</c:v>
                </c:pt>
                <c:pt idx="23">
                  <c:v>0.91999999999999993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1.1600000000000001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1.4000000000000001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1.6400000000000001</c:v>
                </c:pt>
                <c:pt idx="42">
                  <c:v>1.6800000000000002</c:v>
                </c:pt>
                <c:pt idx="43">
                  <c:v>1.7199999999999998</c:v>
                </c:pt>
                <c:pt idx="44">
                  <c:v>1.7599999999999998</c:v>
                </c:pt>
                <c:pt idx="45">
                  <c:v>1.7999999999999998</c:v>
                </c:pt>
                <c:pt idx="46">
                  <c:v>1.8399999999999999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2.2800000000000002</c:v>
                </c:pt>
                <c:pt idx="58">
                  <c:v>2.3200000000000003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2.7600000000000002</c:v>
                </c:pt>
                <c:pt idx="70">
                  <c:v>2.8000000000000003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3.2800000000000002</c:v>
                </c:pt>
                <c:pt idx="83">
                  <c:v>3.3200000000000003</c:v>
                </c:pt>
                <c:pt idx="84">
                  <c:v>3.3600000000000003</c:v>
                </c:pt>
                <c:pt idx="85">
                  <c:v>3.4000000000000004</c:v>
                </c:pt>
                <c:pt idx="86">
                  <c:v>3.4399999999999995</c:v>
                </c:pt>
                <c:pt idx="87">
                  <c:v>3.4799999999999995</c:v>
                </c:pt>
                <c:pt idx="88">
                  <c:v>3.5199999999999996</c:v>
                </c:pt>
                <c:pt idx="89">
                  <c:v>3.5599999999999996</c:v>
                </c:pt>
                <c:pt idx="90">
                  <c:v>3.5999999999999996</c:v>
                </c:pt>
                <c:pt idx="91">
                  <c:v>3.6399999999999997</c:v>
                </c:pt>
                <c:pt idx="92">
                  <c:v>3.6799999999999997</c:v>
                </c:pt>
                <c:pt idx="93">
                  <c:v>3.7199999999999998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4.5200000000000005</c:v>
                </c:pt>
                <c:pt idx="114">
                  <c:v>4.5600000000000005</c:v>
                </c:pt>
                <c:pt idx="115">
                  <c:v>4.6000000000000005</c:v>
                </c:pt>
                <c:pt idx="116">
                  <c:v>4.6400000000000006</c:v>
                </c:pt>
                <c:pt idx="117">
                  <c:v>4.6800000000000006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5.5200000000000005</c:v>
                </c:pt>
                <c:pt idx="139">
                  <c:v>5.5600000000000005</c:v>
                </c:pt>
                <c:pt idx="140">
                  <c:v>5.6000000000000005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6.5200000000000005</c:v>
                </c:pt>
                <c:pt idx="164">
                  <c:v>6.5600000000000005</c:v>
                </c:pt>
                <c:pt idx="165">
                  <c:v>6.6000000000000005</c:v>
                </c:pt>
                <c:pt idx="166">
                  <c:v>6.6400000000000006</c:v>
                </c:pt>
                <c:pt idx="167">
                  <c:v>6.6800000000000006</c:v>
                </c:pt>
                <c:pt idx="168">
                  <c:v>6.7200000000000006</c:v>
                </c:pt>
                <c:pt idx="169">
                  <c:v>6.7600000000000007</c:v>
                </c:pt>
                <c:pt idx="170">
                  <c:v>6.8000000000000007</c:v>
                </c:pt>
                <c:pt idx="171">
                  <c:v>6.8400000000000007</c:v>
                </c:pt>
                <c:pt idx="172">
                  <c:v>6.879999999999999</c:v>
                </c:pt>
                <c:pt idx="173">
                  <c:v>6.92</c:v>
                </c:pt>
                <c:pt idx="174">
                  <c:v>6.9599999999999991</c:v>
                </c:pt>
                <c:pt idx="175">
                  <c:v>7</c:v>
                </c:pt>
                <c:pt idx="176">
                  <c:v>7.0399999999999991</c:v>
                </c:pt>
                <c:pt idx="177">
                  <c:v>7.08</c:v>
                </c:pt>
                <c:pt idx="178">
                  <c:v>7.1199999999999992</c:v>
                </c:pt>
                <c:pt idx="179">
                  <c:v>7.16</c:v>
                </c:pt>
                <c:pt idx="180">
                  <c:v>7.1999999999999993</c:v>
                </c:pt>
                <c:pt idx="181">
                  <c:v>7.24</c:v>
                </c:pt>
                <c:pt idx="182">
                  <c:v>7.2799999999999994</c:v>
                </c:pt>
                <c:pt idx="183">
                  <c:v>7.32</c:v>
                </c:pt>
                <c:pt idx="184">
                  <c:v>7.3599999999999994</c:v>
                </c:pt>
                <c:pt idx="185">
                  <c:v>7.4</c:v>
                </c:pt>
                <c:pt idx="186">
                  <c:v>7.4399999999999995</c:v>
                </c:pt>
                <c:pt idx="187">
                  <c:v>7.48</c:v>
                </c:pt>
                <c:pt idx="188">
                  <c:v>7.52</c:v>
                </c:pt>
                <c:pt idx="189">
                  <c:v>7.5600000000000005</c:v>
                </c:pt>
                <c:pt idx="190">
                  <c:v>7.6</c:v>
                </c:pt>
                <c:pt idx="191">
                  <c:v>7.6400000000000006</c:v>
                </c:pt>
                <c:pt idx="192">
                  <c:v>7.68</c:v>
                </c:pt>
                <c:pt idx="193">
                  <c:v>7.7200000000000006</c:v>
                </c:pt>
                <c:pt idx="194">
                  <c:v>7.76</c:v>
                </c:pt>
                <c:pt idx="195">
                  <c:v>7.8000000000000007</c:v>
                </c:pt>
                <c:pt idx="196">
                  <c:v>7.84</c:v>
                </c:pt>
                <c:pt idx="197">
                  <c:v>7.8800000000000008</c:v>
                </c:pt>
                <c:pt idx="198">
                  <c:v>7.92</c:v>
                </c:pt>
                <c:pt idx="199">
                  <c:v>7.9600000000000009</c:v>
                </c:pt>
                <c:pt idx="200">
                  <c:v>8</c:v>
                </c:pt>
                <c:pt idx="201">
                  <c:v>8.0400000000000009</c:v>
                </c:pt>
                <c:pt idx="202">
                  <c:v>8.08</c:v>
                </c:pt>
                <c:pt idx="203">
                  <c:v>8.120000000000001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9.0400000000000009</c:v>
                </c:pt>
                <c:pt idx="227">
                  <c:v>9.08</c:v>
                </c:pt>
                <c:pt idx="228">
                  <c:v>9.120000000000001</c:v>
                </c:pt>
                <c:pt idx="229">
                  <c:v>9.16</c:v>
                </c:pt>
                <c:pt idx="230">
                  <c:v>9.2000000000000011</c:v>
                </c:pt>
                <c:pt idx="231">
                  <c:v>9.24</c:v>
                </c:pt>
                <c:pt idx="232">
                  <c:v>9.2800000000000011</c:v>
                </c:pt>
                <c:pt idx="233">
                  <c:v>9.32</c:v>
                </c:pt>
                <c:pt idx="234">
                  <c:v>9.3600000000000012</c:v>
                </c:pt>
                <c:pt idx="235">
                  <c:v>9.3999999999999986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9.5599999999999987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9.7199999999999989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9.879999999999999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10.120000000000001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10.280000000000001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10.440000000000001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10.600000000000001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10.760000000000002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10.920000000000002</c:v>
                </c:pt>
                <c:pt idx="274">
                  <c:v>10.96</c:v>
                </c:pt>
                <c:pt idx="275">
                  <c:v>11</c:v>
                </c:pt>
                <c:pt idx="276">
                  <c:v>11.040000000000001</c:v>
                </c:pt>
                <c:pt idx="277">
                  <c:v>11.080000000000002</c:v>
                </c:pt>
                <c:pt idx="278">
                  <c:v>11.120000000000001</c:v>
                </c:pt>
                <c:pt idx="279">
                  <c:v>11.16</c:v>
                </c:pt>
                <c:pt idx="280">
                  <c:v>11.200000000000001</c:v>
                </c:pt>
                <c:pt idx="281">
                  <c:v>11.240000000000002</c:v>
                </c:pt>
                <c:pt idx="282">
                  <c:v>11.28</c:v>
                </c:pt>
                <c:pt idx="283">
                  <c:v>11.319999999999999</c:v>
                </c:pt>
                <c:pt idx="284">
                  <c:v>11.36</c:v>
                </c:pt>
                <c:pt idx="285">
                  <c:v>11.399999999999999</c:v>
                </c:pt>
                <c:pt idx="286">
                  <c:v>11.44</c:v>
                </c:pt>
                <c:pt idx="287">
                  <c:v>11.479999999999999</c:v>
                </c:pt>
                <c:pt idx="288">
                  <c:v>11.52</c:v>
                </c:pt>
                <c:pt idx="289">
                  <c:v>11.559999999999999</c:v>
                </c:pt>
                <c:pt idx="290">
                  <c:v>11.6</c:v>
                </c:pt>
                <c:pt idx="291">
                  <c:v>11.639999999999999</c:v>
                </c:pt>
                <c:pt idx="292">
                  <c:v>11.68</c:v>
                </c:pt>
                <c:pt idx="293">
                  <c:v>11.719999999999999</c:v>
                </c:pt>
                <c:pt idx="294">
                  <c:v>11.76</c:v>
                </c:pt>
                <c:pt idx="295">
                  <c:v>11.799999999999999</c:v>
                </c:pt>
                <c:pt idx="296">
                  <c:v>11.84</c:v>
                </c:pt>
                <c:pt idx="297">
                  <c:v>11.879999999999999</c:v>
                </c:pt>
                <c:pt idx="298">
                  <c:v>11.92</c:v>
                </c:pt>
                <c:pt idx="299">
                  <c:v>11.959999999999999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13.040000000000001</c:v>
                </c:pt>
                <c:pt idx="327">
                  <c:v>13.08</c:v>
                </c:pt>
                <c:pt idx="328">
                  <c:v>13.120000000000001</c:v>
                </c:pt>
                <c:pt idx="329">
                  <c:v>13.16</c:v>
                </c:pt>
                <c:pt idx="330">
                  <c:v>13.200000000000001</c:v>
                </c:pt>
                <c:pt idx="331">
                  <c:v>13.24</c:v>
                </c:pt>
                <c:pt idx="332">
                  <c:v>13.280000000000001</c:v>
                </c:pt>
                <c:pt idx="333">
                  <c:v>13.32</c:v>
                </c:pt>
                <c:pt idx="334">
                  <c:v>13.360000000000001</c:v>
                </c:pt>
                <c:pt idx="335">
                  <c:v>13.4</c:v>
                </c:pt>
                <c:pt idx="336">
                  <c:v>13.440000000000001</c:v>
                </c:pt>
                <c:pt idx="337">
                  <c:v>13.48</c:v>
                </c:pt>
                <c:pt idx="338">
                  <c:v>13.520000000000001</c:v>
                </c:pt>
                <c:pt idx="339">
                  <c:v>13.56</c:v>
                </c:pt>
                <c:pt idx="340">
                  <c:v>13.600000000000001</c:v>
                </c:pt>
                <c:pt idx="341">
                  <c:v>13.64</c:v>
                </c:pt>
                <c:pt idx="342">
                  <c:v>13.680000000000001</c:v>
                </c:pt>
                <c:pt idx="343">
                  <c:v>13.72</c:v>
                </c:pt>
                <c:pt idx="344">
                  <c:v>13.759999999999998</c:v>
                </c:pt>
                <c:pt idx="345">
                  <c:v>13.799999999999999</c:v>
                </c:pt>
                <c:pt idx="346">
                  <c:v>13.84</c:v>
                </c:pt>
                <c:pt idx="347">
                  <c:v>13.879999999999999</c:v>
                </c:pt>
                <c:pt idx="348">
                  <c:v>13.919999999999998</c:v>
                </c:pt>
                <c:pt idx="349">
                  <c:v>13.959999999999999</c:v>
                </c:pt>
                <c:pt idx="350">
                  <c:v>14</c:v>
                </c:pt>
                <c:pt idx="351">
                  <c:v>14.04</c:v>
                </c:pt>
                <c:pt idx="352">
                  <c:v>14.079999999999998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14.239999999999998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14.399999999999999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14.559999999999999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14.719999999999999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14.879999999999999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15.120000000000001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15.280000000000001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15.440000000000001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15.600000000000001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15.760000000000002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15.920000000000002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16.080000000000002</c:v>
                </c:pt>
                <c:pt idx="403">
                  <c:v>16.12</c:v>
                </c:pt>
                <c:pt idx="404">
                  <c:v>16.16</c:v>
                </c:pt>
                <c:pt idx="405">
                  <c:v>16.200000000000003</c:v>
                </c:pt>
                <c:pt idx="406">
                  <c:v>16.240000000000002</c:v>
                </c:pt>
                <c:pt idx="407">
                  <c:v>16.279999999999998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16.439999999999998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16.599999999999998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16.759999999999998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16.919999999999998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18.080000000000002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18.240000000000002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18.400000000000002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18.560000000000002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18.720000000000002</c:v>
                </c:pt>
                <c:pt idx="469">
                  <c:v>18.759999999999998</c:v>
                </c:pt>
                <c:pt idx="470">
                  <c:v>18.799999999999997</c:v>
                </c:pt>
                <c:pt idx="471">
                  <c:v>18.84</c:v>
                </c:pt>
                <c:pt idx="472">
                  <c:v>18.88</c:v>
                </c:pt>
                <c:pt idx="473">
                  <c:v>18.919999999999998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19.119999999999997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19.439999999999998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19.759999999999998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'Q890'!$P$2:$P$1000</c:f>
              <c:numCache>
                <c:formatCode>General</c:formatCode>
                <c:ptCount val="999"/>
                <c:pt idx="0">
                  <c:v>0</c:v>
                </c:pt>
                <c:pt idx="1">
                  <c:v>16.939799999999998</c:v>
                </c:pt>
                <c:pt idx="2">
                  <c:v>33.864879999999999</c:v>
                </c:pt>
                <c:pt idx="3">
                  <c:v>50.775199999999998</c:v>
                </c:pt>
                <c:pt idx="4">
                  <c:v>67.6708</c:v>
                </c:pt>
                <c:pt idx="5">
                  <c:v>84.552000000000007</c:v>
                </c:pt>
                <c:pt idx="6">
                  <c:v>101.41839999999999</c:v>
                </c:pt>
                <c:pt idx="7">
                  <c:v>118.2704</c:v>
                </c:pt>
                <c:pt idx="8">
                  <c:v>135.10760000000002</c:v>
                </c:pt>
                <c:pt idx="9">
                  <c:v>151.93039999999999</c:v>
                </c:pt>
                <c:pt idx="10">
                  <c:v>168.73839999999998</c:v>
                </c:pt>
                <c:pt idx="11">
                  <c:v>185.52720000000002</c:v>
                </c:pt>
                <c:pt idx="12">
                  <c:v>202.28639999999999</c:v>
                </c:pt>
                <c:pt idx="13">
                  <c:v>218.9212</c:v>
                </c:pt>
                <c:pt idx="14">
                  <c:v>224.81440000000001</c:v>
                </c:pt>
                <c:pt idx="15">
                  <c:v>225.018</c:v>
                </c:pt>
                <c:pt idx="16">
                  <c:v>225.048</c:v>
                </c:pt>
                <c:pt idx="17">
                  <c:v>225.0592</c:v>
                </c:pt>
                <c:pt idx="18">
                  <c:v>225.07</c:v>
                </c:pt>
                <c:pt idx="19">
                  <c:v>225.08</c:v>
                </c:pt>
                <c:pt idx="20">
                  <c:v>225.0908</c:v>
                </c:pt>
                <c:pt idx="21">
                  <c:v>225.10079999999999</c:v>
                </c:pt>
                <c:pt idx="22">
                  <c:v>225.11120000000003</c:v>
                </c:pt>
                <c:pt idx="23">
                  <c:v>225.12079999999997</c:v>
                </c:pt>
                <c:pt idx="24">
                  <c:v>225.13079999999999</c:v>
                </c:pt>
                <c:pt idx="25">
                  <c:v>225.1404</c:v>
                </c:pt>
                <c:pt idx="26">
                  <c:v>225.15</c:v>
                </c:pt>
                <c:pt idx="27">
                  <c:v>225.15960000000001</c:v>
                </c:pt>
                <c:pt idx="28">
                  <c:v>225.16920000000002</c:v>
                </c:pt>
                <c:pt idx="29">
                  <c:v>225.17839999999998</c:v>
                </c:pt>
                <c:pt idx="30">
                  <c:v>225.1876</c:v>
                </c:pt>
                <c:pt idx="31">
                  <c:v>225.19639999999998</c:v>
                </c:pt>
                <c:pt idx="32">
                  <c:v>225.20520000000002</c:v>
                </c:pt>
                <c:pt idx="33">
                  <c:v>225.214</c:v>
                </c:pt>
                <c:pt idx="34">
                  <c:v>225.22279999999998</c:v>
                </c:pt>
                <c:pt idx="35">
                  <c:v>225.23160000000001</c:v>
                </c:pt>
                <c:pt idx="36">
                  <c:v>225.24</c:v>
                </c:pt>
                <c:pt idx="37">
                  <c:v>225.2484</c:v>
                </c:pt>
                <c:pt idx="38">
                  <c:v>225.25639999999999</c:v>
                </c:pt>
                <c:pt idx="39">
                  <c:v>225.26479999999998</c:v>
                </c:pt>
                <c:pt idx="40">
                  <c:v>225.27279999999999</c:v>
                </c:pt>
                <c:pt idx="41">
                  <c:v>225.28039999999999</c:v>
                </c:pt>
                <c:pt idx="42">
                  <c:v>225.2884</c:v>
                </c:pt>
                <c:pt idx="43">
                  <c:v>225.29640000000001</c:v>
                </c:pt>
                <c:pt idx="44">
                  <c:v>225.304</c:v>
                </c:pt>
                <c:pt idx="45">
                  <c:v>225.3116</c:v>
                </c:pt>
                <c:pt idx="46">
                  <c:v>225.31920000000002</c:v>
                </c:pt>
                <c:pt idx="47">
                  <c:v>225.32640000000001</c:v>
                </c:pt>
                <c:pt idx="48">
                  <c:v>225.334</c:v>
                </c:pt>
                <c:pt idx="49">
                  <c:v>225.34120000000001</c:v>
                </c:pt>
                <c:pt idx="50">
                  <c:v>225.3484</c:v>
                </c:pt>
                <c:pt idx="51">
                  <c:v>225.35520000000002</c:v>
                </c:pt>
                <c:pt idx="52">
                  <c:v>225.36199999999999</c:v>
                </c:pt>
                <c:pt idx="53">
                  <c:v>225.36879999999999</c:v>
                </c:pt>
                <c:pt idx="54">
                  <c:v>225.37560000000002</c:v>
                </c:pt>
                <c:pt idx="55">
                  <c:v>225.38239999999999</c:v>
                </c:pt>
                <c:pt idx="56">
                  <c:v>225.38879999999997</c:v>
                </c:pt>
                <c:pt idx="57">
                  <c:v>225.3956</c:v>
                </c:pt>
                <c:pt idx="58">
                  <c:v>225.4016</c:v>
                </c:pt>
                <c:pt idx="59">
                  <c:v>225.40799999999999</c:v>
                </c:pt>
                <c:pt idx="60">
                  <c:v>225.4144</c:v>
                </c:pt>
                <c:pt idx="61">
                  <c:v>225.4204</c:v>
                </c:pt>
                <c:pt idx="62">
                  <c:v>225.4264</c:v>
                </c:pt>
                <c:pt idx="63">
                  <c:v>225.4324</c:v>
                </c:pt>
                <c:pt idx="64">
                  <c:v>225.4384</c:v>
                </c:pt>
                <c:pt idx="65">
                  <c:v>225.44399999999999</c:v>
                </c:pt>
                <c:pt idx="66">
                  <c:v>225.4496</c:v>
                </c:pt>
                <c:pt idx="67">
                  <c:v>225.45520000000002</c:v>
                </c:pt>
                <c:pt idx="68">
                  <c:v>225.46079999999998</c:v>
                </c:pt>
                <c:pt idx="69">
                  <c:v>225.46639999999999</c:v>
                </c:pt>
                <c:pt idx="70">
                  <c:v>225.47200000000001</c:v>
                </c:pt>
                <c:pt idx="71">
                  <c:v>225.47720000000001</c:v>
                </c:pt>
                <c:pt idx="72">
                  <c:v>225.48239999999998</c:v>
                </c:pt>
                <c:pt idx="73">
                  <c:v>225.48760000000001</c:v>
                </c:pt>
                <c:pt idx="74">
                  <c:v>225.49279999999999</c:v>
                </c:pt>
                <c:pt idx="75">
                  <c:v>225.49799999999999</c:v>
                </c:pt>
                <c:pt idx="76">
                  <c:v>225.50279999999998</c:v>
                </c:pt>
                <c:pt idx="77">
                  <c:v>225.5076</c:v>
                </c:pt>
                <c:pt idx="78">
                  <c:v>225.51239999999999</c:v>
                </c:pt>
                <c:pt idx="79">
                  <c:v>225.5172</c:v>
                </c:pt>
                <c:pt idx="80">
                  <c:v>225.52199999999999</c:v>
                </c:pt>
                <c:pt idx="81">
                  <c:v>225.5264</c:v>
                </c:pt>
                <c:pt idx="82">
                  <c:v>225.53120000000001</c:v>
                </c:pt>
                <c:pt idx="83">
                  <c:v>225.53560000000002</c:v>
                </c:pt>
                <c:pt idx="84">
                  <c:v>225.54</c:v>
                </c:pt>
                <c:pt idx="85">
                  <c:v>225.5444</c:v>
                </c:pt>
                <c:pt idx="86">
                  <c:v>225.54839999999999</c:v>
                </c:pt>
                <c:pt idx="87">
                  <c:v>225.55279999999999</c:v>
                </c:pt>
                <c:pt idx="88">
                  <c:v>225.55679999999998</c:v>
                </c:pt>
                <c:pt idx="89">
                  <c:v>225.5608</c:v>
                </c:pt>
                <c:pt idx="90">
                  <c:v>225.56479999999999</c:v>
                </c:pt>
                <c:pt idx="91">
                  <c:v>225.5684</c:v>
                </c:pt>
                <c:pt idx="92">
                  <c:v>225.57239999999999</c:v>
                </c:pt>
                <c:pt idx="93">
                  <c:v>225.57599999999999</c:v>
                </c:pt>
                <c:pt idx="94">
                  <c:v>225.5796</c:v>
                </c:pt>
                <c:pt idx="95">
                  <c:v>225.58320000000001</c:v>
                </c:pt>
                <c:pt idx="96">
                  <c:v>225.58679999999998</c:v>
                </c:pt>
                <c:pt idx="97">
                  <c:v>225.59</c:v>
                </c:pt>
                <c:pt idx="98">
                  <c:v>225.59320000000002</c:v>
                </c:pt>
                <c:pt idx="99">
                  <c:v>225.59639999999999</c:v>
                </c:pt>
                <c:pt idx="100">
                  <c:v>225.59960000000001</c:v>
                </c:pt>
                <c:pt idx="101">
                  <c:v>225.60239999999999</c:v>
                </c:pt>
                <c:pt idx="102">
                  <c:v>225.60560000000001</c:v>
                </c:pt>
                <c:pt idx="103">
                  <c:v>225.60839999999999</c:v>
                </c:pt>
                <c:pt idx="104">
                  <c:v>225.61120000000003</c:v>
                </c:pt>
                <c:pt idx="105">
                  <c:v>225.614</c:v>
                </c:pt>
                <c:pt idx="106">
                  <c:v>225.61679999999998</c:v>
                </c:pt>
                <c:pt idx="107">
                  <c:v>225.61960000000002</c:v>
                </c:pt>
                <c:pt idx="108">
                  <c:v>225.62200000000001</c:v>
                </c:pt>
                <c:pt idx="109">
                  <c:v>225.62439999999998</c:v>
                </c:pt>
                <c:pt idx="110">
                  <c:v>225.62720000000002</c:v>
                </c:pt>
                <c:pt idx="111">
                  <c:v>225.62920000000003</c:v>
                </c:pt>
                <c:pt idx="112">
                  <c:v>225.63159999999999</c:v>
                </c:pt>
                <c:pt idx="113">
                  <c:v>225.63399999999999</c:v>
                </c:pt>
                <c:pt idx="114">
                  <c:v>225.636</c:v>
                </c:pt>
                <c:pt idx="115">
                  <c:v>225.63800000000001</c:v>
                </c:pt>
                <c:pt idx="116">
                  <c:v>225.64</c:v>
                </c:pt>
                <c:pt idx="117">
                  <c:v>225.642</c:v>
                </c:pt>
                <c:pt idx="118">
                  <c:v>225.64400000000001</c:v>
                </c:pt>
                <c:pt idx="119">
                  <c:v>225.6456</c:v>
                </c:pt>
                <c:pt idx="120">
                  <c:v>225.64760000000001</c:v>
                </c:pt>
                <c:pt idx="121">
                  <c:v>225.64920000000001</c:v>
                </c:pt>
                <c:pt idx="122">
                  <c:v>225.65079999999998</c:v>
                </c:pt>
                <c:pt idx="123">
                  <c:v>225.65199999999999</c:v>
                </c:pt>
                <c:pt idx="124">
                  <c:v>225.65360000000001</c:v>
                </c:pt>
                <c:pt idx="125">
                  <c:v>225.65479999999999</c:v>
                </c:pt>
                <c:pt idx="126">
                  <c:v>225.65600000000001</c:v>
                </c:pt>
                <c:pt idx="127">
                  <c:v>225.65720000000002</c:v>
                </c:pt>
                <c:pt idx="128">
                  <c:v>225.65799999999999</c:v>
                </c:pt>
                <c:pt idx="129">
                  <c:v>225.6592</c:v>
                </c:pt>
                <c:pt idx="130">
                  <c:v>225.66</c:v>
                </c:pt>
                <c:pt idx="131">
                  <c:v>225.66079999999999</c:v>
                </c:pt>
                <c:pt idx="132">
                  <c:v>225.66159999999999</c:v>
                </c:pt>
                <c:pt idx="133">
                  <c:v>225.66239999999999</c:v>
                </c:pt>
                <c:pt idx="134">
                  <c:v>225.66279999999998</c:v>
                </c:pt>
                <c:pt idx="135">
                  <c:v>225.66320000000002</c:v>
                </c:pt>
                <c:pt idx="136">
                  <c:v>225.66399999999999</c:v>
                </c:pt>
                <c:pt idx="137">
                  <c:v>225.66399999999999</c:v>
                </c:pt>
                <c:pt idx="138">
                  <c:v>225.6644</c:v>
                </c:pt>
                <c:pt idx="139">
                  <c:v>225.66479999999999</c:v>
                </c:pt>
                <c:pt idx="140">
                  <c:v>225.66479999999999</c:v>
                </c:pt>
                <c:pt idx="141">
                  <c:v>225.66479999999999</c:v>
                </c:pt>
                <c:pt idx="142">
                  <c:v>225.66479999999999</c:v>
                </c:pt>
                <c:pt idx="143">
                  <c:v>225.66479999999999</c:v>
                </c:pt>
                <c:pt idx="144">
                  <c:v>225.66479999999999</c:v>
                </c:pt>
                <c:pt idx="145">
                  <c:v>225.6644</c:v>
                </c:pt>
                <c:pt idx="146">
                  <c:v>225.66399999999999</c:v>
                </c:pt>
                <c:pt idx="147">
                  <c:v>225.6636</c:v>
                </c:pt>
                <c:pt idx="148">
                  <c:v>225.66320000000002</c:v>
                </c:pt>
                <c:pt idx="149">
                  <c:v>225.66239999999999</c:v>
                </c:pt>
                <c:pt idx="150">
                  <c:v>225.66200000000001</c:v>
                </c:pt>
                <c:pt idx="151">
                  <c:v>225.66120000000001</c:v>
                </c:pt>
                <c:pt idx="152">
                  <c:v>225.66</c:v>
                </c:pt>
                <c:pt idx="153">
                  <c:v>225.6592</c:v>
                </c:pt>
                <c:pt idx="154">
                  <c:v>225.65799999999999</c:v>
                </c:pt>
                <c:pt idx="155">
                  <c:v>225.65679999999998</c:v>
                </c:pt>
                <c:pt idx="156">
                  <c:v>225.65559999999999</c:v>
                </c:pt>
                <c:pt idx="157">
                  <c:v>225.654</c:v>
                </c:pt>
                <c:pt idx="158">
                  <c:v>225.6524</c:v>
                </c:pt>
                <c:pt idx="159">
                  <c:v>225.65120000000002</c:v>
                </c:pt>
                <c:pt idx="160">
                  <c:v>225.64920000000001</c:v>
                </c:pt>
                <c:pt idx="161">
                  <c:v>225.64760000000001</c:v>
                </c:pt>
                <c:pt idx="162">
                  <c:v>225.6456</c:v>
                </c:pt>
                <c:pt idx="163">
                  <c:v>225.64400000000001</c:v>
                </c:pt>
                <c:pt idx="164">
                  <c:v>225.642</c:v>
                </c:pt>
                <c:pt idx="165">
                  <c:v>225.6396</c:v>
                </c:pt>
                <c:pt idx="166">
                  <c:v>225.63759999999999</c:v>
                </c:pt>
                <c:pt idx="167">
                  <c:v>225.6352</c:v>
                </c:pt>
                <c:pt idx="168">
                  <c:v>225.63279999999997</c:v>
                </c:pt>
                <c:pt idx="169">
                  <c:v>225.63039999999998</c:v>
                </c:pt>
                <c:pt idx="170">
                  <c:v>225.6276</c:v>
                </c:pt>
                <c:pt idx="171">
                  <c:v>225.62479999999999</c:v>
                </c:pt>
                <c:pt idx="172">
                  <c:v>225.62200000000001</c:v>
                </c:pt>
                <c:pt idx="173">
                  <c:v>225.61920000000001</c:v>
                </c:pt>
                <c:pt idx="174">
                  <c:v>225.61600000000001</c:v>
                </c:pt>
                <c:pt idx="175">
                  <c:v>225.61279999999999</c:v>
                </c:pt>
                <c:pt idx="176">
                  <c:v>225.6096</c:v>
                </c:pt>
                <c:pt idx="177">
                  <c:v>225.60640000000001</c:v>
                </c:pt>
                <c:pt idx="178">
                  <c:v>225.6028</c:v>
                </c:pt>
                <c:pt idx="179">
                  <c:v>225.59960000000001</c:v>
                </c:pt>
                <c:pt idx="180">
                  <c:v>225.596</c:v>
                </c:pt>
                <c:pt idx="181">
                  <c:v>225.5916</c:v>
                </c:pt>
                <c:pt idx="182">
                  <c:v>225.58720000000002</c:v>
                </c:pt>
                <c:pt idx="183">
                  <c:v>225.58279999999999</c:v>
                </c:pt>
                <c:pt idx="184">
                  <c:v>225.578</c:v>
                </c:pt>
                <c:pt idx="185">
                  <c:v>225.57320000000001</c:v>
                </c:pt>
                <c:pt idx="186">
                  <c:v>225.5684</c:v>
                </c:pt>
                <c:pt idx="187">
                  <c:v>225.56360000000001</c:v>
                </c:pt>
                <c:pt idx="188">
                  <c:v>225.55879999999999</c:v>
                </c:pt>
                <c:pt idx="189">
                  <c:v>225.55360000000002</c:v>
                </c:pt>
                <c:pt idx="190">
                  <c:v>225.54839999999999</c:v>
                </c:pt>
                <c:pt idx="191">
                  <c:v>225.5428</c:v>
                </c:pt>
                <c:pt idx="192">
                  <c:v>225.53720000000001</c:v>
                </c:pt>
                <c:pt idx="193">
                  <c:v>225.5316</c:v>
                </c:pt>
                <c:pt idx="194">
                  <c:v>225.52600000000001</c:v>
                </c:pt>
                <c:pt idx="195">
                  <c:v>225.5196</c:v>
                </c:pt>
                <c:pt idx="196">
                  <c:v>225.5136</c:v>
                </c:pt>
                <c:pt idx="197">
                  <c:v>225.50720000000001</c:v>
                </c:pt>
                <c:pt idx="198">
                  <c:v>225.50039999999998</c:v>
                </c:pt>
                <c:pt idx="199">
                  <c:v>225.49360000000001</c:v>
                </c:pt>
                <c:pt idx="200">
                  <c:v>225.48679999999999</c:v>
                </c:pt>
                <c:pt idx="201">
                  <c:v>225.4796</c:v>
                </c:pt>
                <c:pt idx="202">
                  <c:v>225.47239999999999</c:v>
                </c:pt>
                <c:pt idx="203">
                  <c:v>225.4648</c:v>
                </c:pt>
                <c:pt idx="204">
                  <c:v>225.4572</c:v>
                </c:pt>
                <c:pt idx="205">
                  <c:v>225.44920000000002</c:v>
                </c:pt>
                <c:pt idx="206">
                  <c:v>225.44120000000001</c:v>
                </c:pt>
                <c:pt idx="207">
                  <c:v>225.43279999999999</c:v>
                </c:pt>
                <c:pt idx="208">
                  <c:v>225.42439999999999</c:v>
                </c:pt>
                <c:pt idx="209">
                  <c:v>225.416</c:v>
                </c:pt>
                <c:pt idx="210">
                  <c:v>225.40720000000002</c:v>
                </c:pt>
                <c:pt idx="211">
                  <c:v>225.398</c:v>
                </c:pt>
                <c:pt idx="212">
                  <c:v>225.38879999999997</c:v>
                </c:pt>
                <c:pt idx="213">
                  <c:v>225.37960000000001</c:v>
                </c:pt>
                <c:pt idx="214">
                  <c:v>225.37</c:v>
                </c:pt>
                <c:pt idx="215">
                  <c:v>225.36</c:v>
                </c:pt>
                <c:pt idx="216">
                  <c:v>225.35</c:v>
                </c:pt>
                <c:pt idx="217">
                  <c:v>225.33960000000002</c:v>
                </c:pt>
                <c:pt idx="218">
                  <c:v>225.32920000000001</c:v>
                </c:pt>
                <c:pt idx="219">
                  <c:v>225.3184</c:v>
                </c:pt>
                <c:pt idx="220">
                  <c:v>225.30720000000002</c:v>
                </c:pt>
                <c:pt idx="221">
                  <c:v>225.29599999999999</c:v>
                </c:pt>
                <c:pt idx="222">
                  <c:v>225.28440000000001</c:v>
                </c:pt>
                <c:pt idx="223">
                  <c:v>225.27279999999999</c:v>
                </c:pt>
                <c:pt idx="224">
                  <c:v>225.26079999999999</c:v>
                </c:pt>
                <c:pt idx="225">
                  <c:v>225.24879999999999</c:v>
                </c:pt>
                <c:pt idx="226">
                  <c:v>225.23079999999999</c:v>
                </c:pt>
                <c:pt idx="227">
                  <c:v>225.18600000000001</c:v>
                </c:pt>
                <c:pt idx="228">
                  <c:v>225.09560000000002</c:v>
                </c:pt>
                <c:pt idx="229">
                  <c:v>224.9588</c:v>
                </c:pt>
                <c:pt idx="230">
                  <c:v>224.78879999999998</c:v>
                </c:pt>
                <c:pt idx="231">
                  <c:v>224.61199999999999</c:v>
                </c:pt>
                <c:pt idx="232">
                  <c:v>224.43679999999998</c:v>
                </c:pt>
                <c:pt idx="233">
                  <c:v>224.26320000000001</c:v>
                </c:pt>
                <c:pt idx="234">
                  <c:v>224.08960000000002</c:v>
                </c:pt>
                <c:pt idx="235">
                  <c:v>223.91720000000001</c:v>
                </c:pt>
                <c:pt idx="236">
                  <c:v>223.744</c:v>
                </c:pt>
                <c:pt idx="237">
                  <c:v>223.57079999999999</c:v>
                </c:pt>
                <c:pt idx="238">
                  <c:v>223.39679999999998</c:v>
                </c:pt>
                <c:pt idx="239">
                  <c:v>223.2192</c:v>
                </c:pt>
                <c:pt idx="240">
                  <c:v>223.0384</c:v>
                </c:pt>
                <c:pt idx="241">
                  <c:v>222.85640000000001</c:v>
                </c:pt>
                <c:pt idx="242">
                  <c:v>222.6712</c:v>
                </c:pt>
                <c:pt idx="243">
                  <c:v>222.48079999999999</c:v>
                </c:pt>
                <c:pt idx="244">
                  <c:v>222.2876</c:v>
                </c:pt>
                <c:pt idx="245">
                  <c:v>222.0916</c:v>
                </c:pt>
                <c:pt idx="246">
                  <c:v>221.892</c:v>
                </c:pt>
                <c:pt idx="247">
                  <c:v>221.6884</c:v>
                </c:pt>
                <c:pt idx="248">
                  <c:v>221.48160000000001</c:v>
                </c:pt>
                <c:pt idx="249">
                  <c:v>221.27120000000002</c:v>
                </c:pt>
                <c:pt idx="250">
                  <c:v>221.05679999999998</c:v>
                </c:pt>
                <c:pt idx="251">
                  <c:v>220.83920000000001</c:v>
                </c:pt>
                <c:pt idx="252">
                  <c:v>220.61760000000001</c:v>
                </c:pt>
                <c:pt idx="253">
                  <c:v>220.39239999999998</c:v>
                </c:pt>
                <c:pt idx="254">
                  <c:v>220.16320000000002</c:v>
                </c:pt>
                <c:pt idx="255">
                  <c:v>219.93079999999998</c:v>
                </c:pt>
                <c:pt idx="256">
                  <c:v>219.6944</c:v>
                </c:pt>
                <c:pt idx="257">
                  <c:v>219.45439999999999</c:v>
                </c:pt>
                <c:pt idx="258">
                  <c:v>219.21039999999999</c:v>
                </c:pt>
                <c:pt idx="259">
                  <c:v>218.96279999999999</c:v>
                </c:pt>
                <c:pt idx="260">
                  <c:v>218.7116</c:v>
                </c:pt>
                <c:pt idx="261">
                  <c:v>218.45679999999999</c:v>
                </c:pt>
                <c:pt idx="262">
                  <c:v>218.19800000000001</c:v>
                </c:pt>
                <c:pt idx="263">
                  <c:v>217.93520000000001</c:v>
                </c:pt>
                <c:pt idx="264">
                  <c:v>217.66879999999998</c:v>
                </c:pt>
                <c:pt idx="265">
                  <c:v>217.39920000000001</c:v>
                </c:pt>
                <c:pt idx="266">
                  <c:v>217.12520000000001</c:v>
                </c:pt>
                <c:pt idx="267">
                  <c:v>216.84800000000001</c:v>
                </c:pt>
                <c:pt idx="268">
                  <c:v>216.56639999999999</c:v>
                </c:pt>
                <c:pt idx="269">
                  <c:v>216.28120000000001</c:v>
                </c:pt>
                <c:pt idx="270">
                  <c:v>215.99199999999999</c:v>
                </c:pt>
                <c:pt idx="271">
                  <c:v>215.69920000000002</c:v>
                </c:pt>
                <c:pt idx="272">
                  <c:v>215.4024</c:v>
                </c:pt>
                <c:pt idx="273">
                  <c:v>215.102</c:v>
                </c:pt>
                <c:pt idx="274">
                  <c:v>214.79760000000002</c:v>
                </c:pt>
                <c:pt idx="275">
                  <c:v>214.4896</c:v>
                </c:pt>
                <c:pt idx="276">
                  <c:v>214.1772</c:v>
                </c:pt>
                <c:pt idx="277">
                  <c:v>213.86120000000003</c:v>
                </c:pt>
                <c:pt idx="278">
                  <c:v>213.54160000000002</c:v>
                </c:pt>
                <c:pt idx="279">
                  <c:v>213.21799999999999</c:v>
                </c:pt>
                <c:pt idx="280">
                  <c:v>212.8904</c:v>
                </c:pt>
                <c:pt idx="281">
                  <c:v>212.55840000000001</c:v>
                </c:pt>
                <c:pt idx="282">
                  <c:v>212.22320000000002</c:v>
                </c:pt>
                <c:pt idx="283">
                  <c:v>211.8836</c:v>
                </c:pt>
                <c:pt idx="284">
                  <c:v>211.54040000000001</c:v>
                </c:pt>
                <c:pt idx="285">
                  <c:v>211.19279999999998</c:v>
                </c:pt>
                <c:pt idx="286">
                  <c:v>210.8416</c:v>
                </c:pt>
                <c:pt idx="287">
                  <c:v>210.48599999999999</c:v>
                </c:pt>
                <c:pt idx="288">
                  <c:v>210.12679999999997</c:v>
                </c:pt>
                <c:pt idx="289">
                  <c:v>209.76320000000001</c:v>
                </c:pt>
                <c:pt idx="290">
                  <c:v>209.39599999999999</c:v>
                </c:pt>
                <c:pt idx="291">
                  <c:v>209.02439999999999</c:v>
                </c:pt>
                <c:pt idx="292">
                  <c:v>208.64879999999999</c:v>
                </c:pt>
                <c:pt idx="293">
                  <c:v>208.26920000000001</c:v>
                </c:pt>
                <c:pt idx="294">
                  <c:v>207.8852</c:v>
                </c:pt>
                <c:pt idx="295">
                  <c:v>207.49760000000001</c:v>
                </c:pt>
                <c:pt idx="296">
                  <c:v>207.10560000000001</c:v>
                </c:pt>
                <c:pt idx="297">
                  <c:v>206.70920000000001</c:v>
                </c:pt>
                <c:pt idx="298">
                  <c:v>206.30879999999999</c:v>
                </c:pt>
                <c:pt idx="299">
                  <c:v>205.90439999999998</c:v>
                </c:pt>
                <c:pt idx="300">
                  <c:v>205.49600000000001</c:v>
                </c:pt>
                <c:pt idx="301">
                  <c:v>205.08279999999999</c:v>
                </c:pt>
                <c:pt idx="302">
                  <c:v>204.66560000000001</c:v>
                </c:pt>
                <c:pt idx="303">
                  <c:v>204.24439999999998</c:v>
                </c:pt>
                <c:pt idx="304">
                  <c:v>203.81879999999998</c:v>
                </c:pt>
                <c:pt idx="305">
                  <c:v>203.38879999999997</c:v>
                </c:pt>
                <c:pt idx="306">
                  <c:v>202.95439999999999</c:v>
                </c:pt>
                <c:pt idx="307">
                  <c:v>202.51599999999999</c:v>
                </c:pt>
                <c:pt idx="308">
                  <c:v>202.07320000000001</c:v>
                </c:pt>
                <c:pt idx="309">
                  <c:v>201.62560000000002</c:v>
                </c:pt>
                <c:pt idx="310">
                  <c:v>201.17400000000001</c:v>
                </c:pt>
                <c:pt idx="311">
                  <c:v>200.71799999999999</c:v>
                </c:pt>
                <c:pt idx="312">
                  <c:v>200.2576</c:v>
                </c:pt>
                <c:pt idx="313">
                  <c:v>199.7928</c:v>
                </c:pt>
                <c:pt idx="314">
                  <c:v>199.32320000000001</c:v>
                </c:pt>
                <c:pt idx="315">
                  <c:v>198.84960000000001</c:v>
                </c:pt>
                <c:pt idx="316">
                  <c:v>198.37120000000002</c:v>
                </c:pt>
                <c:pt idx="317">
                  <c:v>197.88839999999999</c:v>
                </c:pt>
                <c:pt idx="318">
                  <c:v>197.40079999999998</c:v>
                </c:pt>
                <c:pt idx="319">
                  <c:v>196.90879999999999</c:v>
                </c:pt>
                <c:pt idx="320">
                  <c:v>196.41239999999999</c:v>
                </c:pt>
                <c:pt idx="321">
                  <c:v>195.91120000000001</c:v>
                </c:pt>
                <c:pt idx="322">
                  <c:v>195.40520000000001</c:v>
                </c:pt>
                <c:pt idx="323">
                  <c:v>194.89479999999998</c:v>
                </c:pt>
                <c:pt idx="324">
                  <c:v>194.37960000000001</c:v>
                </c:pt>
                <c:pt idx="325">
                  <c:v>193.8596</c:v>
                </c:pt>
                <c:pt idx="326">
                  <c:v>193.33520000000001</c:v>
                </c:pt>
                <c:pt idx="327">
                  <c:v>192.8056</c:v>
                </c:pt>
                <c:pt idx="328">
                  <c:v>192.27160000000001</c:v>
                </c:pt>
                <c:pt idx="329">
                  <c:v>191.7328</c:v>
                </c:pt>
                <c:pt idx="330">
                  <c:v>191.1892</c:v>
                </c:pt>
                <c:pt idx="331">
                  <c:v>190.6404</c:v>
                </c:pt>
                <c:pt idx="332">
                  <c:v>190.08720000000002</c:v>
                </c:pt>
                <c:pt idx="333">
                  <c:v>189.52879999999999</c:v>
                </c:pt>
                <c:pt idx="334">
                  <c:v>188.96559999999999</c:v>
                </c:pt>
                <c:pt idx="335">
                  <c:v>188.39760000000001</c:v>
                </c:pt>
                <c:pt idx="336">
                  <c:v>187.8244</c:v>
                </c:pt>
                <c:pt idx="337">
                  <c:v>187.24639999999999</c:v>
                </c:pt>
                <c:pt idx="338">
                  <c:v>186.6636</c:v>
                </c:pt>
                <c:pt idx="339">
                  <c:v>186.07520000000002</c:v>
                </c:pt>
                <c:pt idx="340">
                  <c:v>185.48239999999998</c:v>
                </c:pt>
                <c:pt idx="341">
                  <c:v>184.88399999999999</c:v>
                </c:pt>
                <c:pt idx="342">
                  <c:v>184.2808</c:v>
                </c:pt>
                <c:pt idx="343">
                  <c:v>183.67239999999998</c:v>
                </c:pt>
                <c:pt idx="344">
                  <c:v>183.0592</c:v>
                </c:pt>
                <c:pt idx="345">
                  <c:v>182.44039999999998</c:v>
                </c:pt>
                <c:pt idx="346">
                  <c:v>181.8168</c:v>
                </c:pt>
                <c:pt idx="347">
                  <c:v>181.1876</c:v>
                </c:pt>
                <c:pt idx="348">
                  <c:v>180.55360000000002</c:v>
                </c:pt>
                <c:pt idx="349">
                  <c:v>179.9144</c:v>
                </c:pt>
                <c:pt idx="350">
                  <c:v>179.2696</c:v>
                </c:pt>
                <c:pt idx="351">
                  <c:v>178.61960000000002</c:v>
                </c:pt>
                <c:pt idx="352">
                  <c:v>177.9648</c:v>
                </c:pt>
                <c:pt idx="353">
                  <c:v>177.304</c:v>
                </c:pt>
                <c:pt idx="354">
                  <c:v>176.63839999999999</c:v>
                </c:pt>
                <c:pt idx="355">
                  <c:v>175.96720000000002</c:v>
                </c:pt>
                <c:pt idx="356">
                  <c:v>175.29079999999999</c:v>
                </c:pt>
                <c:pt idx="357">
                  <c:v>174.60920000000002</c:v>
                </c:pt>
                <c:pt idx="358">
                  <c:v>173.922</c:v>
                </c:pt>
                <c:pt idx="359">
                  <c:v>173.2296</c:v>
                </c:pt>
                <c:pt idx="360">
                  <c:v>172.5316</c:v>
                </c:pt>
                <c:pt idx="361">
                  <c:v>171.82839999999999</c:v>
                </c:pt>
                <c:pt idx="362">
                  <c:v>171.12</c:v>
                </c:pt>
                <c:pt idx="363">
                  <c:v>170.40559999999999</c:v>
                </c:pt>
                <c:pt idx="364">
                  <c:v>169.68639999999999</c:v>
                </c:pt>
                <c:pt idx="365">
                  <c:v>168.96120000000002</c:v>
                </c:pt>
                <c:pt idx="366">
                  <c:v>168.2312</c:v>
                </c:pt>
                <c:pt idx="367">
                  <c:v>167.49520000000001</c:v>
                </c:pt>
                <c:pt idx="368">
                  <c:v>166.75399999999999</c:v>
                </c:pt>
                <c:pt idx="369">
                  <c:v>166.0076</c:v>
                </c:pt>
                <c:pt idx="370">
                  <c:v>165.25560000000002</c:v>
                </c:pt>
                <c:pt idx="371">
                  <c:v>164.49799999999999</c:v>
                </c:pt>
                <c:pt idx="372">
                  <c:v>163.73520000000002</c:v>
                </c:pt>
                <c:pt idx="373">
                  <c:v>162.96679999999998</c:v>
                </c:pt>
                <c:pt idx="374">
                  <c:v>162.19279999999998</c:v>
                </c:pt>
                <c:pt idx="375">
                  <c:v>161.4136</c:v>
                </c:pt>
                <c:pt idx="376">
                  <c:v>160.62920000000003</c:v>
                </c:pt>
                <c:pt idx="377">
                  <c:v>159.83920000000001</c:v>
                </c:pt>
                <c:pt idx="378">
                  <c:v>159.05160000000001</c:v>
                </c:pt>
                <c:pt idx="379">
                  <c:v>158.2432</c:v>
                </c:pt>
                <c:pt idx="380">
                  <c:v>157.4376</c:v>
                </c:pt>
                <c:pt idx="381">
                  <c:v>156.62639999999999</c:v>
                </c:pt>
                <c:pt idx="382">
                  <c:v>155.81</c:v>
                </c:pt>
                <c:pt idx="383">
                  <c:v>154.98839999999998</c:v>
                </c:pt>
                <c:pt idx="384">
                  <c:v>154.16159999999999</c:v>
                </c:pt>
                <c:pt idx="385">
                  <c:v>153.33760000000001</c:v>
                </c:pt>
                <c:pt idx="386">
                  <c:v>152.5008</c:v>
                </c:pt>
                <c:pt idx="387">
                  <c:v>151.6584</c:v>
                </c:pt>
                <c:pt idx="388">
                  <c:v>150.81120000000001</c:v>
                </c:pt>
                <c:pt idx="389">
                  <c:v>149.95839999999998</c:v>
                </c:pt>
                <c:pt idx="390">
                  <c:v>149.0924</c:v>
                </c:pt>
                <c:pt idx="391">
                  <c:v>148.2388</c:v>
                </c:pt>
                <c:pt idx="392">
                  <c:v>147.37120000000002</c:v>
                </c:pt>
                <c:pt idx="393">
                  <c:v>146.49879999999999</c:v>
                </c:pt>
                <c:pt idx="394">
                  <c:v>145.6216</c:v>
                </c:pt>
                <c:pt idx="395">
                  <c:v>144.72999999999999</c:v>
                </c:pt>
                <c:pt idx="396">
                  <c:v>143.85239999999999</c:v>
                </c:pt>
                <c:pt idx="397">
                  <c:v>142.96039999999999</c:v>
                </c:pt>
                <c:pt idx="398">
                  <c:v>142.06360000000001</c:v>
                </c:pt>
                <c:pt idx="399">
                  <c:v>141.16200000000001</c:v>
                </c:pt>
                <c:pt idx="400">
                  <c:v>140.256</c:v>
                </c:pt>
                <c:pt idx="401">
                  <c:v>139.34479999999999</c:v>
                </c:pt>
                <c:pt idx="402">
                  <c:v>138.42920000000001</c:v>
                </c:pt>
                <c:pt idx="403">
                  <c:v>137.50920000000002</c:v>
                </c:pt>
                <c:pt idx="404">
                  <c:v>136.58439999999999</c:v>
                </c:pt>
                <c:pt idx="405">
                  <c:v>135.65520000000001</c:v>
                </c:pt>
                <c:pt idx="406">
                  <c:v>134.72120000000001</c:v>
                </c:pt>
                <c:pt idx="407">
                  <c:v>133.78320000000002</c:v>
                </c:pt>
                <c:pt idx="408">
                  <c:v>132.84039999999999</c:v>
                </c:pt>
                <c:pt idx="409">
                  <c:v>131.89359999999999</c:v>
                </c:pt>
                <c:pt idx="410">
                  <c:v>130.94280000000001</c:v>
                </c:pt>
                <c:pt idx="411">
                  <c:v>129.98760000000001</c:v>
                </c:pt>
                <c:pt idx="412">
                  <c:v>129.0284</c:v>
                </c:pt>
                <c:pt idx="413">
                  <c:v>128.06560000000002</c:v>
                </c:pt>
                <c:pt idx="414">
                  <c:v>127.0988</c:v>
                </c:pt>
                <c:pt idx="415">
                  <c:v>126.128</c:v>
                </c:pt>
                <c:pt idx="416">
                  <c:v>125.154</c:v>
                </c:pt>
                <c:pt idx="417">
                  <c:v>124.1764</c:v>
                </c:pt>
                <c:pt idx="418">
                  <c:v>123.1956</c:v>
                </c:pt>
                <c:pt idx="419">
                  <c:v>122.2116</c:v>
                </c:pt>
                <c:pt idx="420">
                  <c:v>121.2252</c:v>
                </c:pt>
                <c:pt idx="421">
                  <c:v>120.23560000000001</c:v>
                </c:pt>
                <c:pt idx="422">
                  <c:v>119.2436</c:v>
                </c:pt>
                <c:pt idx="423">
                  <c:v>118.2492</c:v>
                </c:pt>
                <c:pt idx="424">
                  <c:v>117.25280000000001</c:v>
                </c:pt>
                <c:pt idx="425">
                  <c:v>116.25439999999999</c:v>
                </c:pt>
                <c:pt idx="426">
                  <c:v>115.25439999999999</c:v>
                </c:pt>
                <c:pt idx="427">
                  <c:v>114.25319999999999</c:v>
                </c:pt>
                <c:pt idx="428">
                  <c:v>113.2508</c:v>
                </c:pt>
                <c:pt idx="429">
                  <c:v>112.248</c:v>
                </c:pt>
                <c:pt idx="430">
                  <c:v>111.2444</c:v>
                </c:pt>
                <c:pt idx="431">
                  <c:v>110.24039999999999</c:v>
                </c:pt>
                <c:pt idx="432">
                  <c:v>109.2368</c:v>
                </c:pt>
                <c:pt idx="433">
                  <c:v>108.2332</c:v>
                </c:pt>
                <c:pt idx="434">
                  <c:v>107.23039999999999</c:v>
                </c:pt>
                <c:pt idx="435">
                  <c:v>106.22839999999999</c:v>
                </c:pt>
                <c:pt idx="436">
                  <c:v>105.2272</c:v>
                </c:pt>
                <c:pt idx="437">
                  <c:v>104.2268</c:v>
                </c:pt>
                <c:pt idx="438">
                  <c:v>103.2268</c:v>
                </c:pt>
                <c:pt idx="439">
                  <c:v>102.22760000000001</c:v>
                </c:pt>
                <c:pt idx="440">
                  <c:v>101.22919999999999</c:v>
                </c:pt>
                <c:pt idx="441">
                  <c:v>100.23039999999999</c:v>
                </c:pt>
                <c:pt idx="442">
                  <c:v>99.231200000000001</c:v>
                </c:pt>
                <c:pt idx="443">
                  <c:v>98.230399999999989</c:v>
                </c:pt>
                <c:pt idx="444">
                  <c:v>97.227999999999994</c:v>
                </c:pt>
                <c:pt idx="445">
                  <c:v>96.221999999999994</c:v>
                </c:pt>
                <c:pt idx="446">
                  <c:v>95.212000000000003</c:v>
                </c:pt>
                <c:pt idx="447">
                  <c:v>94.197199999999995</c:v>
                </c:pt>
                <c:pt idx="448">
                  <c:v>93.1768</c:v>
                </c:pt>
                <c:pt idx="449">
                  <c:v>92.151600000000002</c:v>
                </c:pt>
                <c:pt idx="450">
                  <c:v>91.126000000000005</c:v>
                </c:pt>
                <c:pt idx="451">
                  <c:v>90.106399999999994</c:v>
                </c:pt>
                <c:pt idx="452">
                  <c:v>89.104399999999998</c:v>
                </c:pt>
                <c:pt idx="453">
                  <c:v>88.127600000000001</c:v>
                </c:pt>
                <c:pt idx="454">
                  <c:v>87.177600000000012</c:v>
                </c:pt>
                <c:pt idx="455">
                  <c:v>86.242000000000004</c:v>
                </c:pt>
                <c:pt idx="456">
                  <c:v>85.344800000000006</c:v>
                </c:pt>
                <c:pt idx="457">
                  <c:v>84.472399999999993</c:v>
                </c:pt>
                <c:pt idx="458">
                  <c:v>83.622799999999998</c:v>
                </c:pt>
                <c:pt idx="459">
                  <c:v>82.795600000000007</c:v>
                </c:pt>
                <c:pt idx="460">
                  <c:v>81.98960000000001</c:v>
                </c:pt>
                <c:pt idx="461">
                  <c:v>81.203999999999994</c:v>
                </c:pt>
                <c:pt idx="462">
                  <c:v>80.438000000000002</c:v>
                </c:pt>
                <c:pt idx="463">
                  <c:v>79.690399999999997</c:v>
                </c:pt>
                <c:pt idx="464">
                  <c:v>78.960800000000006</c:v>
                </c:pt>
                <c:pt idx="465">
                  <c:v>78.24839999999999</c:v>
                </c:pt>
                <c:pt idx="466">
                  <c:v>77.552800000000005</c:v>
                </c:pt>
                <c:pt idx="467">
                  <c:v>76.87360000000001</c:v>
                </c:pt>
                <c:pt idx="468">
                  <c:v>76.209999999999994</c:v>
                </c:pt>
                <c:pt idx="469">
                  <c:v>75.561999999999998</c:v>
                </c:pt>
                <c:pt idx="470">
                  <c:v>74.927999999999997</c:v>
                </c:pt>
                <c:pt idx="471">
                  <c:v>74.308800000000005</c:v>
                </c:pt>
                <c:pt idx="472">
                  <c:v>73.702799999999996</c:v>
                </c:pt>
                <c:pt idx="473">
                  <c:v>73.110399999999998</c:v>
                </c:pt>
                <c:pt idx="474">
                  <c:v>72.531199999999998</c:v>
                </c:pt>
                <c:pt idx="475">
                  <c:v>71.963999999999999</c:v>
                </c:pt>
                <c:pt idx="476">
                  <c:v>71.408799999999999</c:v>
                </c:pt>
                <c:pt idx="477">
                  <c:v>70.865600000000001</c:v>
                </c:pt>
                <c:pt idx="478">
                  <c:v>70.333600000000004</c:v>
                </c:pt>
                <c:pt idx="479">
                  <c:v>69.811999999999998</c:v>
                </c:pt>
                <c:pt idx="480">
                  <c:v>69.30080000000001</c:v>
                </c:pt>
                <c:pt idx="481">
                  <c:v>68.800399999999996</c:v>
                </c:pt>
                <c:pt idx="482">
                  <c:v>68.310399999999987</c:v>
                </c:pt>
                <c:pt idx="483">
                  <c:v>67.83</c:v>
                </c:pt>
                <c:pt idx="484">
                  <c:v>67.3596</c:v>
                </c:pt>
                <c:pt idx="485">
                  <c:v>66.898800000000008</c:v>
                </c:pt>
                <c:pt idx="486">
                  <c:v>66.447199999999995</c:v>
                </c:pt>
                <c:pt idx="487">
                  <c:v>66.004000000000005</c:v>
                </c:pt>
                <c:pt idx="488">
                  <c:v>65.569999999999993</c:v>
                </c:pt>
                <c:pt idx="489">
                  <c:v>65.144400000000005</c:v>
                </c:pt>
                <c:pt idx="490">
                  <c:v>64.726399999999998</c:v>
                </c:pt>
                <c:pt idx="491">
                  <c:v>64.316400000000002</c:v>
                </c:pt>
                <c:pt idx="492">
                  <c:v>63.912800000000004</c:v>
                </c:pt>
                <c:pt idx="493">
                  <c:v>63.516400000000004</c:v>
                </c:pt>
                <c:pt idx="494">
                  <c:v>63.126800000000003</c:v>
                </c:pt>
                <c:pt idx="495">
                  <c:v>62.742800000000003</c:v>
                </c:pt>
                <c:pt idx="496">
                  <c:v>62.364800000000002</c:v>
                </c:pt>
                <c:pt idx="497">
                  <c:v>61.992800000000003</c:v>
                </c:pt>
                <c:pt idx="498">
                  <c:v>61.625999999999998</c:v>
                </c:pt>
                <c:pt idx="499">
                  <c:v>61.264800000000001</c:v>
                </c:pt>
                <c:pt idx="500">
                  <c:v>60.909599999999998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B3C-47E1-8318-F39568C9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33888"/>
        <c:axId val="6547849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K1280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'Q890'!#REF!</c15:sqref>
                        </c15:formulaRef>
                      </c:ext>
                    </c:extLst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'Q890'!#REF!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B3C-47E1-8318-F39568C9F6E2}"/>
                  </c:ext>
                </c:extLst>
              </c15:ser>
            </c15:filteredScatterSeries>
          </c:ext>
        </c:extLst>
      </c:scatterChart>
      <c:valAx>
        <c:axId val="5743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84944"/>
        <c:crosses val="autoZero"/>
        <c:crossBetween val="midCat"/>
      </c:valAx>
      <c:valAx>
        <c:axId val="6547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35036757465041"/>
          <c:y val="3.1587258081415999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'Q890'!$H$3:$H$1049</c:f>
              <c:numCache>
                <c:formatCode>General</c:formatCode>
                <c:ptCount val="1047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1.72E-2</c:v>
                </c:pt>
                <c:pt idx="25">
                  <c:v>1.7399999999999999E-2</c:v>
                </c:pt>
                <c:pt idx="26">
                  <c:v>1.7600000000000001E-2</c:v>
                </c:pt>
                <c:pt idx="27">
                  <c:v>1.78E-2</c:v>
                </c:pt>
                <c:pt idx="28">
                  <c:v>1.7999999999999999E-2</c:v>
                </c:pt>
                <c:pt idx="29">
                  <c:v>1.8200000000000001E-2</c:v>
                </c:pt>
                <c:pt idx="30">
                  <c:v>1.84E-2</c:v>
                </c:pt>
                <c:pt idx="31">
                  <c:v>1.8599999999999998E-2</c:v>
                </c:pt>
                <c:pt idx="32">
                  <c:v>1.8800000000000001E-2</c:v>
                </c:pt>
                <c:pt idx="33">
                  <c:v>1.9E-2</c:v>
                </c:pt>
                <c:pt idx="34">
                  <c:v>1.9199999999999998E-2</c:v>
                </c:pt>
                <c:pt idx="35">
                  <c:v>1.9400000000000001E-2</c:v>
                </c:pt>
                <c:pt idx="36">
                  <c:v>1.9599999999999999E-2</c:v>
                </c:pt>
                <c:pt idx="37">
                  <c:v>1.9800000000000002E-2</c:v>
                </c:pt>
                <c:pt idx="38">
                  <c:v>0.02</c:v>
                </c:pt>
                <c:pt idx="39">
                  <c:v>2.0199999999999999E-2</c:v>
                </c:pt>
                <c:pt idx="40">
                  <c:v>2.0400000000000001E-2</c:v>
                </c:pt>
                <c:pt idx="41">
                  <c:v>2.06E-2</c:v>
                </c:pt>
                <c:pt idx="42">
                  <c:v>2.0799999999999999E-2</c:v>
                </c:pt>
                <c:pt idx="43">
                  <c:v>2.1000000000000001E-2</c:v>
                </c:pt>
                <c:pt idx="44">
                  <c:v>2.12E-2</c:v>
                </c:pt>
                <c:pt idx="45">
                  <c:v>2.1399999999999999E-2</c:v>
                </c:pt>
                <c:pt idx="46">
                  <c:v>2.1600000000000001E-2</c:v>
                </c:pt>
                <c:pt idx="47">
                  <c:v>2.18E-2</c:v>
                </c:pt>
                <c:pt idx="48">
                  <c:v>2.1999999999999999E-2</c:v>
                </c:pt>
                <c:pt idx="49">
                  <c:v>2.2200000000000001E-2</c:v>
                </c:pt>
                <c:pt idx="50">
                  <c:v>2.24E-2</c:v>
                </c:pt>
                <c:pt idx="51">
                  <c:v>2.2599999999999999E-2</c:v>
                </c:pt>
                <c:pt idx="52">
                  <c:v>2.2800000000000001E-2</c:v>
                </c:pt>
                <c:pt idx="53">
                  <c:v>2.3E-2</c:v>
                </c:pt>
                <c:pt idx="54">
                  <c:v>2.3199999999999998E-2</c:v>
                </c:pt>
                <c:pt idx="55">
                  <c:v>2.3400000000000001E-2</c:v>
                </c:pt>
                <c:pt idx="56">
                  <c:v>2.3599999999999999E-2</c:v>
                </c:pt>
                <c:pt idx="57">
                  <c:v>2.3800000000000002E-2</c:v>
                </c:pt>
                <c:pt idx="58">
                  <c:v>2.4E-2</c:v>
                </c:pt>
                <c:pt idx="59">
                  <c:v>2.4199999999999999E-2</c:v>
                </c:pt>
                <c:pt idx="60">
                  <c:v>2.4400000000000002E-2</c:v>
                </c:pt>
                <c:pt idx="61">
                  <c:v>2.46E-2</c:v>
                </c:pt>
                <c:pt idx="62">
                  <c:v>2.4799999999999999E-2</c:v>
                </c:pt>
                <c:pt idx="63">
                  <c:v>2.5000000000000001E-2</c:v>
                </c:pt>
                <c:pt idx="64">
                  <c:v>2.52E-2</c:v>
                </c:pt>
                <c:pt idx="65">
                  <c:v>2.5399999999999999E-2</c:v>
                </c:pt>
                <c:pt idx="66">
                  <c:v>2.5600000000000001E-2</c:v>
                </c:pt>
                <c:pt idx="67">
                  <c:v>2.58E-2</c:v>
                </c:pt>
                <c:pt idx="68">
                  <c:v>2.5999999999999999E-2</c:v>
                </c:pt>
                <c:pt idx="69">
                  <c:v>2.6200000000000001E-2</c:v>
                </c:pt>
                <c:pt idx="70">
                  <c:v>2.64E-2</c:v>
                </c:pt>
                <c:pt idx="71">
                  <c:v>2.6599999999999999E-2</c:v>
                </c:pt>
                <c:pt idx="72">
                  <c:v>2.6800000000000001E-2</c:v>
                </c:pt>
                <c:pt idx="73">
                  <c:v>2.7E-2</c:v>
                </c:pt>
                <c:pt idx="74">
                  <c:v>2.7199999999999998E-2</c:v>
                </c:pt>
                <c:pt idx="75">
                  <c:v>2.7400000000000001E-2</c:v>
                </c:pt>
                <c:pt idx="76">
                  <c:v>2.76E-2</c:v>
                </c:pt>
                <c:pt idx="77">
                  <c:v>2.7799999999999998E-2</c:v>
                </c:pt>
                <c:pt idx="78">
                  <c:v>2.8000000000000001E-2</c:v>
                </c:pt>
                <c:pt idx="79">
                  <c:v>2.8199999999999999E-2</c:v>
                </c:pt>
                <c:pt idx="80">
                  <c:v>2.8400000000000002E-2</c:v>
                </c:pt>
                <c:pt idx="81">
                  <c:v>2.86E-2</c:v>
                </c:pt>
                <c:pt idx="82">
                  <c:v>2.8799999999999999E-2</c:v>
                </c:pt>
                <c:pt idx="83">
                  <c:v>2.9000000000000001E-2</c:v>
                </c:pt>
                <c:pt idx="84">
                  <c:v>2.92E-2</c:v>
                </c:pt>
                <c:pt idx="85">
                  <c:v>2.9399999999999999E-2</c:v>
                </c:pt>
                <c:pt idx="86">
                  <c:v>2.9600000000000001E-2</c:v>
                </c:pt>
                <c:pt idx="87">
                  <c:v>2.98E-2</c:v>
                </c:pt>
                <c:pt idx="88">
                  <c:v>0.03</c:v>
                </c:pt>
                <c:pt idx="89">
                  <c:v>3.1E-2</c:v>
                </c:pt>
                <c:pt idx="90">
                  <c:v>3.2000000000000001E-2</c:v>
                </c:pt>
                <c:pt idx="91">
                  <c:v>3.3000000000000002E-2</c:v>
                </c:pt>
                <c:pt idx="92">
                  <c:v>3.4000000000000002E-2</c:v>
                </c:pt>
                <c:pt idx="93">
                  <c:v>3.5000000000000003E-2</c:v>
                </c:pt>
                <c:pt idx="94">
                  <c:v>3.5999999999999997E-2</c:v>
                </c:pt>
                <c:pt idx="95">
                  <c:v>3.6999999999999998E-2</c:v>
                </c:pt>
                <c:pt idx="96">
                  <c:v>3.7999999999999999E-2</c:v>
                </c:pt>
                <c:pt idx="97">
                  <c:v>3.9E-2</c:v>
                </c:pt>
                <c:pt idx="98">
                  <c:v>0.04</c:v>
                </c:pt>
                <c:pt idx="99">
                  <c:v>4.1000000000000002E-2</c:v>
                </c:pt>
                <c:pt idx="100">
                  <c:v>4.2000000000000003E-2</c:v>
                </c:pt>
                <c:pt idx="101">
                  <c:v>4.2999999999999997E-2</c:v>
                </c:pt>
                <c:pt idx="102">
                  <c:v>4.3999999999999997E-2</c:v>
                </c:pt>
                <c:pt idx="103">
                  <c:v>4.4999999999999998E-2</c:v>
                </c:pt>
                <c:pt idx="104">
                  <c:v>4.5999999999999999E-2</c:v>
                </c:pt>
                <c:pt idx="105">
                  <c:v>4.7E-2</c:v>
                </c:pt>
                <c:pt idx="106">
                  <c:v>4.8000000000000001E-2</c:v>
                </c:pt>
                <c:pt idx="107">
                  <c:v>4.9000000000000002E-2</c:v>
                </c:pt>
                <c:pt idx="108">
                  <c:v>0.05</c:v>
                </c:pt>
                <c:pt idx="109">
                  <c:v>5.0999999999999997E-2</c:v>
                </c:pt>
                <c:pt idx="110">
                  <c:v>5.1999999999999998E-2</c:v>
                </c:pt>
                <c:pt idx="111">
                  <c:v>5.2999999999999999E-2</c:v>
                </c:pt>
                <c:pt idx="112">
                  <c:v>5.3999999999999999E-2</c:v>
                </c:pt>
                <c:pt idx="113">
                  <c:v>5.5E-2</c:v>
                </c:pt>
                <c:pt idx="114">
                  <c:v>5.6000000000000001E-2</c:v>
                </c:pt>
                <c:pt idx="115">
                  <c:v>5.7000000000000002E-2</c:v>
                </c:pt>
                <c:pt idx="116">
                  <c:v>5.8000000000000003E-2</c:v>
                </c:pt>
                <c:pt idx="117">
                  <c:v>5.8999999999999997E-2</c:v>
                </c:pt>
                <c:pt idx="118">
                  <c:v>0.06</c:v>
                </c:pt>
                <c:pt idx="119">
                  <c:v>6.0999999999999999E-2</c:v>
                </c:pt>
                <c:pt idx="120">
                  <c:v>6.2E-2</c:v>
                </c:pt>
                <c:pt idx="121">
                  <c:v>6.3E-2</c:v>
                </c:pt>
                <c:pt idx="122">
                  <c:v>6.4000000000000001E-2</c:v>
                </c:pt>
                <c:pt idx="123">
                  <c:v>6.5000000000000002E-2</c:v>
                </c:pt>
                <c:pt idx="124">
                  <c:v>6.6000000000000003E-2</c:v>
                </c:pt>
                <c:pt idx="125">
                  <c:v>6.7000000000000004E-2</c:v>
                </c:pt>
                <c:pt idx="126">
                  <c:v>6.8000000000000005E-2</c:v>
                </c:pt>
                <c:pt idx="127">
                  <c:v>6.9000000000000006E-2</c:v>
                </c:pt>
                <c:pt idx="128">
                  <c:v>7.0000000000000007E-2</c:v>
                </c:pt>
                <c:pt idx="129">
                  <c:v>7.0999999999999994E-2</c:v>
                </c:pt>
                <c:pt idx="130">
                  <c:v>7.1999999999999995E-2</c:v>
                </c:pt>
                <c:pt idx="131">
                  <c:v>7.2999999999999995E-2</c:v>
                </c:pt>
                <c:pt idx="132">
                  <c:v>7.3999999999999996E-2</c:v>
                </c:pt>
                <c:pt idx="133">
                  <c:v>7.4999999999999997E-2</c:v>
                </c:pt>
                <c:pt idx="134">
                  <c:v>7.5999999999999998E-2</c:v>
                </c:pt>
                <c:pt idx="135">
                  <c:v>7.6999999999999999E-2</c:v>
                </c:pt>
                <c:pt idx="136">
                  <c:v>7.8E-2</c:v>
                </c:pt>
                <c:pt idx="137">
                  <c:v>7.9000000000000001E-2</c:v>
                </c:pt>
                <c:pt idx="138">
                  <c:v>0.08</c:v>
                </c:pt>
                <c:pt idx="139">
                  <c:v>8.1000000000000003E-2</c:v>
                </c:pt>
                <c:pt idx="140">
                  <c:v>8.2000000000000003E-2</c:v>
                </c:pt>
                <c:pt idx="141">
                  <c:v>8.3000000000000004E-2</c:v>
                </c:pt>
                <c:pt idx="142">
                  <c:v>8.4000000000000005E-2</c:v>
                </c:pt>
                <c:pt idx="143">
                  <c:v>8.5000000000000006E-2</c:v>
                </c:pt>
                <c:pt idx="144">
                  <c:v>8.5999999999999993E-2</c:v>
                </c:pt>
                <c:pt idx="145">
                  <c:v>8.7000000000000105E-2</c:v>
                </c:pt>
                <c:pt idx="146">
                  <c:v>8.8000000000000106E-2</c:v>
                </c:pt>
                <c:pt idx="147">
                  <c:v>8.9000000000000107E-2</c:v>
                </c:pt>
                <c:pt idx="148">
                  <c:v>9.0000000000000094E-2</c:v>
                </c:pt>
                <c:pt idx="149">
                  <c:v>9.1000000000000095E-2</c:v>
                </c:pt>
                <c:pt idx="150">
                  <c:v>9.2000000000000096E-2</c:v>
                </c:pt>
                <c:pt idx="151">
                  <c:v>9.3000000000000096E-2</c:v>
                </c:pt>
                <c:pt idx="152">
                  <c:v>9.4000000000000097E-2</c:v>
                </c:pt>
                <c:pt idx="153">
                  <c:v>9.5000000000000098E-2</c:v>
                </c:pt>
                <c:pt idx="154">
                  <c:v>9.6000000000000099E-2</c:v>
                </c:pt>
                <c:pt idx="155">
                  <c:v>9.70000000000001E-2</c:v>
                </c:pt>
                <c:pt idx="156">
                  <c:v>9.8000000000000101E-2</c:v>
                </c:pt>
                <c:pt idx="157">
                  <c:v>9.9000000000000102E-2</c:v>
                </c:pt>
                <c:pt idx="158">
                  <c:v>0.1</c:v>
                </c:pt>
                <c:pt idx="159">
                  <c:v>0.11</c:v>
                </c:pt>
                <c:pt idx="160">
                  <c:v>0.12</c:v>
                </c:pt>
                <c:pt idx="161">
                  <c:v>0.13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0.16</c:v>
                </c:pt>
                <c:pt idx="165">
                  <c:v>0.17</c:v>
                </c:pt>
                <c:pt idx="166">
                  <c:v>0.18</c:v>
                </c:pt>
                <c:pt idx="167">
                  <c:v>0.19</c:v>
                </c:pt>
                <c:pt idx="168">
                  <c:v>0.2</c:v>
                </c:pt>
                <c:pt idx="169">
                  <c:v>0.21</c:v>
                </c:pt>
                <c:pt idx="170">
                  <c:v>0.22</c:v>
                </c:pt>
                <c:pt idx="171">
                  <c:v>0.23</c:v>
                </c:pt>
                <c:pt idx="172">
                  <c:v>0.24</c:v>
                </c:pt>
                <c:pt idx="173">
                  <c:v>0.25</c:v>
                </c:pt>
                <c:pt idx="174">
                  <c:v>0.26</c:v>
                </c:pt>
                <c:pt idx="175">
                  <c:v>0.27</c:v>
                </c:pt>
                <c:pt idx="176">
                  <c:v>0.28000000000000003</c:v>
                </c:pt>
                <c:pt idx="177">
                  <c:v>0.28999999999999998</c:v>
                </c:pt>
                <c:pt idx="178">
                  <c:v>0.3</c:v>
                </c:pt>
                <c:pt idx="179">
                  <c:v>0.31</c:v>
                </c:pt>
                <c:pt idx="180">
                  <c:v>0.32</c:v>
                </c:pt>
                <c:pt idx="181">
                  <c:v>0.33</c:v>
                </c:pt>
                <c:pt idx="182">
                  <c:v>0.34</c:v>
                </c:pt>
                <c:pt idx="183">
                  <c:v>0.35</c:v>
                </c:pt>
                <c:pt idx="184">
                  <c:v>0.36</c:v>
                </c:pt>
                <c:pt idx="185">
                  <c:v>0.37</c:v>
                </c:pt>
                <c:pt idx="186">
                  <c:v>0.38</c:v>
                </c:pt>
                <c:pt idx="187">
                  <c:v>0.39</c:v>
                </c:pt>
                <c:pt idx="188">
                  <c:v>0.4</c:v>
                </c:pt>
                <c:pt idx="189">
                  <c:v>0.41</c:v>
                </c:pt>
                <c:pt idx="190">
                  <c:v>0.42</c:v>
                </c:pt>
                <c:pt idx="191">
                  <c:v>0.43</c:v>
                </c:pt>
                <c:pt idx="192">
                  <c:v>0.44</c:v>
                </c:pt>
                <c:pt idx="193">
                  <c:v>0.45</c:v>
                </c:pt>
                <c:pt idx="194">
                  <c:v>0.46</c:v>
                </c:pt>
                <c:pt idx="195">
                  <c:v>0.47</c:v>
                </c:pt>
                <c:pt idx="196">
                  <c:v>0.48</c:v>
                </c:pt>
                <c:pt idx="197">
                  <c:v>0.49</c:v>
                </c:pt>
                <c:pt idx="198">
                  <c:v>0.5</c:v>
                </c:pt>
                <c:pt idx="199">
                  <c:v>0.51</c:v>
                </c:pt>
                <c:pt idx="200">
                  <c:v>0.52</c:v>
                </c:pt>
                <c:pt idx="201">
                  <c:v>0.53</c:v>
                </c:pt>
                <c:pt idx="202">
                  <c:v>0.54</c:v>
                </c:pt>
                <c:pt idx="203">
                  <c:v>0.55000000000000004</c:v>
                </c:pt>
                <c:pt idx="204">
                  <c:v>0.56000000000000005</c:v>
                </c:pt>
                <c:pt idx="205">
                  <c:v>0.56999999999999995</c:v>
                </c:pt>
                <c:pt idx="206">
                  <c:v>0.57999999999999996</c:v>
                </c:pt>
                <c:pt idx="207">
                  <c:v>0.59</c:v>
                </c:pt>
                <c:pt idx="208">
                  <c:v>0.6</c:v>
                </c:pt>
                <c:pt idx="209">
                  <c:v>0.61</c:v>
                </c:pt>
                <c:pt idx="210">
                  <c:v>0.62</c:v>
                </c:pt>
                <c:pt idx="211">
                  <c:v>0.63</c:v>
                </c:pt>
                <c:pt idx="212">
                  <c:v>0.64</c:v>
                </c:pt>
                <c:pt idx="213">
                  <c:v>0.65</c:v>
                </c:pt>
                <c:pt idx="214">
                  <c:v>0.66</c:v>
                </c:pt>
                <c:pt idx="215">
                  <c:v>0.67</c:v>
                </c:pt>
                <c:pt idx="216">
                  <c:v>0.68</c:v>
                </c:pt>
                <c:pt idx="217">
                  <c:v>0.69</c:v>
                </c:pt>
                <c:pt idx="218">
                  <c:v>0.7</c:v>
                </c:pt>
                <c:pt idx="219">
                  <c:v>0.71</c:v>
                </c:pt>
                <c:pt idx="220">
                  <c:v>0.72</c:v>
                </c:pt>
                <c:pt idx="221">
                  <c:v>0.73</c:v>
                </c:pt>
                <c:pt idx="222">
                  <c:v>0.74</c:v>
                </c:pt>
                <c:pt idx="223">
                  <c:v>0.75</c:v>
                </c:pt>
                <c:pt idx="224">
                  <c:v>0.76</c:v>
                </c:pt>
                <c:pt idx="225">
                  <c:v>0.77</c:v>
                </c:pt>
                <c:pt idx="226">
                  <c:v>0.78</c:v>
                </c:pt>
                <c:pt idx="227">
                  <c:v>0.79</c:v>
                </c:pt>
                <c:pt idx="228">
                  <c:v>0.8</c:v>
                </c:pt>
                <c:pt idx="229">
                  <c:v>0.81</c:v>
                </c:pt>
                <c:pt idx="230">
                  <c:v>0.82</c:v>
                </c:pt>
                <c:pt idx="231">
                  <c:v>0.83</c:v>
                </c:pt>
                <c:pt idx="232">
                  <c:v>0.84</c:v>
                </c:pt>
                <c:pt idx="233">
                  <c:v>0.85</c:v>
                </c:pt>
                <c:pt idx="234">
                  <c:v>0.86</c:v>
                </c:pt>
                <c:pt idx="235">
                  <c:v>0.87</c:v>
                </c:pt>
                <c:pt idx="236">
                  <c:v>0.88</c:v>
                </c:pt>
                <c:pt idx="237">
                  <c:v>0.89</c:v>
                </c:pt>
                <c:pt idx="238">
                  <c:v>0.9</c:v>
                </c:pt>
                <c:pt idx="239">
                  <c:v>0.91</c:v>
                </c:pt>
                <c:pt idx="240">
                  <c:v>0.92</c:v>
                </c:pt>
                <c:pt idx="241">
                  <c:v>0.93</c:v>
                </c:pt>
                <c:pt idx="242">
                  <c:v>0.94</c:v>
                </c:pt>
                <c:pt idx="243">
                  <c:v>0.95</c:v>
                </c:pt>
                <c:pt idx="244">
                  <c:v>0.96</c:v>
                </c:pt>
                <c:pt idx="245">
                  <c:v>0.97</c:v>
                </c:pt>
                <c:pt idx="246">
                  <c:v>0.98</c:v>
                </c:pt>
                <c:pt idx="247">
                  <c:v>0.99</c:v>
                </c:pt>
                <c:pt idx="248">
                  <c:v>1</c:v>
                </c:pt>
                <c:pt idx="249">
                  <c:v>1.1000000000000001</c:v>
                </c:pt>
                <c:pt idx="250">
                  <c:v>1.2</c:v>
                </c:pt>
                <c:pt idx="251">
                  <c:v>1.3</c:v>
                </c:pt>
                <c:pt idx="252">
                  <c:v>1.4</c:v>
                </c:pt>
                <c:pt idx="253">
                  <c:v>1.5</c:v>
                </c:pt>
                <c:pt idx="254">
                  <c:v>1.6</c:v>
                </c:pt>
                <c:pt idx="255">
                  <c:v>1.7</c:v>
                </c:pt>
                <c:pt idx="256">
                  <c:v>1.8</c:v>
                </c:pt>
                <c:pt idx="257">
                  <c:v>1.9</c:v>
                </c:pt>
                <c:pt idx="258">
                  <c:v>2</c:v>
                </c:pt>
              </c:numCache>
            </c:numRef>
          </c:xVal>
          <c:yVal>
            <c:numRef>
              <c:f>'Q890'!$I$3:$I$1049</c:f>
              <c:numCache>
                <c:formatCode>General</c:formatCode>
                <c:ptCount val="1047"/>
                <c:pt idx="0">
                  <c:v>1128.9000000000001</c:v>
                </c:pt>
                <c:pt idx="1">
                  <c:v>1129.1419020848361</c:v>
                </c:pt>
                <c:pt idx="2">
                  <c:v>1129.383804169672</c:v>
                </c:pt>
                <c:pt idx="3">
                  <c:v>1129.625706254508</c:v>
                </c:pt>
                <c:pt idx="4">
                  <c:v>1129.8676083393439</c:v>
                </c:pt>
                <c:pt idx="5">
                  <c:v>1130.1095104241799</c:v>
                </c:pt>
                <c:pt idx="6">
                  <c:v>1130.351412509016</c:v>
                </c:pt>
                <c:pt idx="7">
                  <c:v>1130.5933145938518</c:v>
                </c:pt>
                <c:pt idx="8">
                  <c:v>1130.8352166786879</c:v>
                </c:pt>
                <c:pt idx="9">
                  <c:v>1131.0771187635237</c:v>
                </c:pt>
                <c:pt idx="10">
                  <c:v>1131.3190208483597</c:v>
                </c:pt>
                <c:pt idx="11">
                  <c:v>1131.5609229331958</c:v>
                </c:pt>
                <c:pt idx="12">
                  <c:v>1131.8028250180316</c:v>
                </c:pt>
                <c:pt idx="13">
                  <c:v>1132.0447271028677</c:v>
                </c:pt>
                <c:pt idx="14">
                  <c:v>1132.2866291877035</c:v>
                </c:pt>
                <c:pt idx="15">
                  <c:v>1132.5285312725396</c:v>
                </c:pt>
                <c:pt idx="16">
                  <c:v>1132.7704333573756</c:v>
                </c:pt>
                <c:pt idx="17">
                  <c:v>1133.0123354422115</c:v>
                </c:pt>
                <c:pt idx="18">
                  <c:v>1133.2542375270475</c:v>
                </c:pt>
                <c:pt idx="19">
                  <c:v>1133.4961396118833</c:v>
                </c:pt>
                <c:pt idx="20">
                  <c:v>1133.7380416967194</c:v>
                </c:pt>
                <c:pt idx="21">
                  <c:v>1133.9799437815554</c:v>
                </c:pt>
                <c:pt idx="22">
                  <c:v>1134.2218458663913</c:v>
                </c:pt>
                <c:pt idx="23">
                  <c:v>1134.4637479512273</c:v>
                </c:pt>
                <c:pt idx="24">
                  <c:v>1149.7035792958932</c:v>
                </c:pt>
                <c:pt idx="25">
                  <c:v>1149.945481380729</c:v>
                </c:pt>
                <c:pt idx="26">
                  <c:v>1150.1873834655651</c:v>
                </c:pt>
                <c:pt idx="27">
                  <c:v>1150.4292855504009</c:v>
                </c:pt>
                <c:pt idx="28">
                  <c:v>1150.6711876352369</c:v>
                </c:pt>
                <c:pt idx="29">
                  <c:v>1150.913089720073</c:v>
                </c:pt>
                <c:pt idx="30">
                  <c:v>1151.1549918049088</c:v>
                </c:pt>
                <c:pt idx="31">
                  <c:v>1151.3968938897449</c:v>
                </c:pt>
                <c:pt idx="32">
                  <c:v>1151.6387959745807</c:v>
                </c:pt>
                <c:pt idx="33">
                  <c:v>1151.8806980594168</c:v>
                </c:pt>
                <c:pt idx="34">
                  <c:v>1152.1226001442528</c:v>
                </c:pt>
                <c:pt idx="35">
                  <c:v>1152.3645022290887</c:v>
                </c:pt>
                <c:pt idx="36">
                  <c:v>1152.6064043139247</c:v>
                </c:pt>
                <c:pt idx="37">
                  <c:v>1152.8483063987605</c:v>
                </c:pt>
                <c:pt idx="38">
                  <c:v>1153.0902084835966</c:v>
                </c:pt>
                <c:pt idx="39">
                  <c:v>1153.3321105684327</c:v>
                </c:pt>
                <c:pt idx="40">
                  <c:v>1153.5740126532685</c:v>
                </c:pt>
                <c:pt idx="41">
                  <c:v>1153.8159147381045</c:v>
                </c:pt>
                <c:pt idx="42">
                  <c:v>1154.0578168229404</c:v>
                </c:pt>
                <c:pt idx="43">
                  <c:v>1154.2997189077764</c:v>
                </c:pt>
                <c:pt idx="44">
                  <c:v>1154.5416209926125</c:v>
                </c:pt>
                <c:pt idx="45">
                  <c:v>1154.7835230774483</c:v>
                </c:pt>
                <c:pt idx="46">
                  <c:v>1155.0254251622844</c:v>
                </c:pt>
                <c:pt idx="47">
                  <c:v>1155.2673272471202</c:v>
                </c:pt>
                <c:pt idx="48">
                  <c:v>1155.5092293319562</c:v>
                </c:pt>
                <c:pt idx="49">
                  <c:v>1155.7511314167923</c:v>
                </c:pt>
                <c:pt idx="50">
                  <c:v>1155.9930335016281</c:v>
                </c:pt>
                <c:pt idx="51">
                  <c:v>1156.2349355864642</c:v>
                </c:pt>
                <c:pt idx="52">
                  <c:v>1156.4768376713</c:v>
                </c:pt>
                <c:pt idx="53">
                  <c:v>1156.7187397561361</c:v>
                </c:pt>
                <c:pt idx="54">
                  <c:v>1156.9606418409721</c:v>
                </c:pt>
                <c:pt idx="55">
                  <c:v>1157.202543925808</c:v>
                </c:pt>
                <c:pt idx="56">
                  <c:v>1157.444446010644</c:v>
                </c:pt>
                <c:pt idx="57">
                  <c:v>1157.6863480954798</c:v>
                </c:pt>
                <c:pt idx="58">
                  <c:v>1157.9282501803159</c:v>
                </c:pt>
                <c:pt idx="59">
                  <c:v>1158.170152265152</c:v>
                </c:pt>
                <c:pt idx="60">
                  <c:v>1158.4120543499878</c:v>
                </c:pt>
                <c:pt idx="61">
                  <c:v>1158.6539564348238</c:v>
                </c:pt>
                <c:pt idx="62">
                  <c:v>1158.8958585196597</c:v>
                </c:pt>
                <c:pt idx="63">
                  <c:v>1159.1377606044957</c:v>
                </c:pt>
                <c:pt idx="64">
                  <c:v>1159.3796626893318</c:v>
                </c:pt>
                <c:pt idx="65">
                  <c:v>1159.6215647741676</c:v>
                </c:pt>
                <c:pt idx="66">
                  <c:v>1159.8634668590037</c:v>
                </c:pt>
                <c:pt idx="67">
                  <c:v>1160.1053689438395</c:v>
                </c:pt>
                <c:pt idx="68">
                  <c:v>1160.3472710286756</c:v>
                </c:pt>
                <c:pt idx="69">
                  <c:v>1160.5891731135116</c:v>
                </c:pt>
                <c:pt idx="70">
                  <c:v>1160.8310751983474</c:v>
                </c:pt>
                <c:pt idx="71">
                  <c:v>1161.0729772831835</c:v>
                </c:pt>
                <c:pt idx="72">
                  <c:v>1161.3148793680193</c:v>
                </c:pt>
                <c:pt idx="73">
                  <c:v>1161.5567814528554</c:v>
                </c:pt>
                <c:pt idx="74">
                  <c:v>1161.7986835376914</c:v>
                </c:pt>
                <c:pt idx="75">
                  <c:v>1162.0405856225273</c:v>
                </c:pt>
                <c:pt idx="76">
                  <c:v>1162.2824877073633</c:v>
                </c:pt>
                <c:pt idx="77">
                  <c:v>1162.5243897921991</c:v>
                </c:pt>
                <c:pt idx="78">
                  <c:v>1162.7662918770352</c:v>
                </c:pt>
                <c:pt idx="79">
                  <c:v>1163.0081939618713</c:v>
                </c:pt>
                <c:pt idx="80">
                  <c:v>1163.2500960467071</c:v>
                </c:pt>
                <c:pt idx="81">
                  <c:v>1163.4919981315431</c:v>
                </c:pt>
                <c:pt idx="82">
                  <c:v>1163.733900216379</c:v>
                </c:pt>
                <c:pt idx="83">
                  <c:v>1163.975802301215</c:v>
                </c:pt>
                <c:pt idx="84">
                  <c:v>1164.2177043860511</c:v>
                </c:pt>
                <c:pt idx="85">
                  <c:v>1164.4596064708869</c:v>
                </c:pt>
                <c:pt idx="86">
                  <c:v>1164.701508555723</c:v>
                </c:pt>
                <c:pt idx="87">
                  <c:v>1164.9434106405588</c:v>
                </c:pt>
                <c:pt idx="88">
                  <c:v>1165.1853127253949</c:v>
                </c:pt>
                <c:pt idx="89">
                  <c:v>1166.3948231495747</c:v>
                </c:pt>
                <c:pt idx="90">
                  <c:v>1167.6043335737545</c:v>
                </c:pt>
                <c:pt idx="91">
                  <c:v>1168.8138439979343</c:v>
                </c:pt>
                <c:pt idx="92">
                  <c:v>1170.0233544221142</c:v>
                </c:pt>
                <c:pt idx="93">
                  <c:v>1171.232864846294</c:v>
                </c:pt>
                <c:pt idx="94">
                  <c:v>1172.4423752704738</c:v>
                </c:pt>
                <c:pt idx="95">
                  <c:v>1173.6518856946536</c:v>
                </c:pt>
                <c:pt idx="96">
                  <c:v>1174.8613961188335</c:v>
                </c:pt>
                <c:pt idx="97">
                  <c:v>1176.0709065430133</c:v>
                </c:pt>
                <c:pt idx="98">
                  <c:v>1177.2804169671931</c:v>
                </c:pt>
                <c:pt idx="99">
                  <c:v>1178.4899273913729</c:v>
                </c:pt>
                <c:pt idx="100">
                  <c:v>1179.6994378155528</c:v>
                </c:pt>
                <c:pt idx="101">
                  <c:v>1180.9089482397326</c:v>
                </c:pt>
                <c:pt idx="102">
                  <c:v>1182.1184586639124</c:v>
                </c:pt>
                <c:pt idx="103">
                  <c:v>1183.3279690880922</c:v>
                </c:pt>
                <c:pt idx="104">
                  <c:v>1184.5374795122721</c:v>
                </c:pt>
                <c:pt idx="105">
                  <c:v>1185.7469899364519</c:v>
                </c:pt>
                <c:pt idx="106">
                  <c:v>1186.9565003606317</c:v>
                </c:pt>
                <c:pt idx="107">
                  <c:v>1188.1660107848115</c:v>
                </c:pt>
                <c:pt idx="108">
                  <c:v>1189.3755212089914</c:v>
                </c:pt>
                <c:pt idx="109">
                  <c:v>1190.5850316331712</c:v>
                </c:pt>
                <c:pt idx="110">
                  <c:v>1191.794542057351</c:v>
                </c:pt>
                <c:pt idx="111">
                  <c:v>1193.0040524815308</c:v>
                </c:pt>
                <c:pt idx="112">
                  <c:v>1194.2135629057107</c:v>
                </c:pt>
                <c:pt idx="113">
                  <c:v>1195.4230733298905</c:v>
                </c:pt>
                <c:pt idx="114">
                  <c:v>1196.6325837540703</c:v>
                </c:pt>
                <c:pt idx="115">
                  <c:v>1197.8420941782501</c:v>
                </c:pt>
                <c:pt idx="116">
                  <c:v>1199.05160460243</c:v>
                </c:pt>
                <c:pt idx="117">
                  <c:v>1200.2611150266098</c:v>
                </c:pt>
                <c:pt idx="118">
                  <c:v>1201.4706254507896</c:v>
                </c:pt>
                <c:pt idx="119">
                  <c:v>1202.6801358749694</c:v>
                </c:pt>
                <c:pt idx="120">
                  <c:v>1203.8896462991493</c:v>
                </c:pt>
                <c:pt idx="121">
                  <c:v>1205.0991567233291</c:v>
                </c:pt>
                <c:pt idx="122">
                  <c:v>1206.3086671475089</c:v>
                </c:pt>
                <c:pt idx="123">
                  <c:v>1207.5181775716887</c:v>
                </c:pt>
                <c:pt idx="124">
                  <c:v>1208.7276879958686</c:v>
                </c:pt>
                <c:pt idx="125">
                  <c:v>1209.9371984200484</c:v>
                </c:pt>
                <c:pt idx="126">
                  <c:v>1211.1467088442282</c:v>
                </c:pt>
                <c:pt idx="127">
                  <c:v>1212.356219268408</c:v>
                </c:pt>
                <c:pt idx="128">
                  <c:v>1213.5657296925879</c:v>
                </c:pt>
                <c:pt idx="129">
                  <c:v>1214.7752401167677</c:v>
                </c:pt>
                <c:pt idx="130">
                  <c:v>1215.9847505409475</c:v>
                </c:pt>
                <c:pt idx="131">
                  <c:v>1217.1942609651273</c:v>
                </c:pt>
                <c:pt idx="132">
                  <c:v>1218.4037713893072</c:v>
                </c:pt>
                <c:pt idx="133">
                  <c:v>1219.613281813487</c:v>
                </c:pt>
                <c:pt idx="134">
                  <c:v>1220.8227922376668</c:v>
                </c:pt>
                <c:pt idx="135">
                  <c:v>1222.0323026618466</c:v>
                </c:pt>
                <c:pt idx="136">
                  <c:v>1223.2418130860265</c:v>
                </c:pt>
                <c:pt idx="137">
                  <c:v>1224.4513235102063</c:v>
                </c:pt>
                <c:pt idx="138">
                  <c:v>1225.6608339343861</c:v>
                </c:pt>
                <c:pt idx="139">
                  <c:v>1226.8703443585659</c:v>
                </c:pt>
                <c:pt idx="140">
                  <c:v>1228.0798547827458</c:v>
                </c:pt>
                <c:pt idx="141">
                  <c:v>1229.2893652069256</c:v>
                </c:pt>
                <c:pt idx="142">
                  <c:v>1230.4988756311054</c:v>
                </c:pt>
                <c:pt idx="143">
                  <c:v>1231.7083860552852</c:v>
                </c:pt>
                <c:pt idx="144">
                  <c:v>1232.9178964794651</c:v>
                </c:pt>
                <c:pt idx="145">
                  <c:v>1234.1274069036451</c:v>
                </c:pt>
                <c:pt idx="146">
                  <c:v>1235.3369173278249</c:v>
                </c:pt>
                <c:pt idx="147">
                  <c:v>1236.5464277520048</c:v>
                </c:pt>
                <c:pt idx="148">
                  <c:v>1237.7559381761846</c:v>
                </c:pt>
                <c:pt idx="149">
                  <c:v>1238.9654486003644</c:v>
                </c:pt>
                <c:pt idx="150">
                  <c:v>1240.1749590245443</c:v>
                </c:pt>
                <c:pt idx="151">
                  <c:v>1241.3844694487241</c:v>
                </c:pt>
                <c:pt idx="152">
                  <c:v>1242.5939798729039</c:v>
                </c:pt>
                <c:pt idx="153">
                  <c:v>1243.8034902970837</c:v>
                </c:pt>
                <c:pt idx="154">
                  <c:v>1245.0130007212636</c:v>
                </c:pt>
                <c:pt idx="155">
                  <c:v>1246.2225111454434</c:v>
                </c:pt>
                <c:pt idx="156">
                  <c:v>1247.4320215696232</c:v>
                </c:pt>
                <c:pt idx="157">
                  <c:v>1248.641531993803</c:v>
                </c:pt>
                <c:pt idx="158">
                  <c:v>1249.8510424179826</c:v>
                </c:pt>
                <c:pt idx="159">
                  <c:v>1261.9461466597809</c:v>
                </c:pt>
                <c:pt idx="160">
                  <c:v>1274.0412509015791</c:v>
                </c:pt>
                <c:pt idx="161">
                  <c:v>1286.1363551433774</c:v>
                </c:pt>
                <c:pt idx="162">
                  <c:v>1298.2314593851756</c:v>
                </c:pt>
                <c:pt idx="163">
                  <c:v>1310.3265636269739</c:v>
                </c:pt>
                <c:pt idx="164">
                  <c:v>1322.4216678687721</c:v>
                </c:pt>
                <c:pt idx="165">
                  <c:v>1334.5167721105704</c:v>
                </c:pt>
                <c:pt idx="166">
                  <c:v>1336.043629706762</c:v>
                </c:pt>
                <c:pt idx="167">
                  <c:v>1342.5607281001139</c:v>
                </c:pt>
                <c:pt idx="168">
                  <c:v>1348.7728485126627</c:v>
                </c:pt>
                <c:pt idx="169">
                  <c:v>1354.7084873944941</c:v>
                </c:pt>
                <c:pt idx="170">
                  <c:v>1360.3922729336969</c:v>
                </c:pt>
                <c:pt idx="171">
                  <c:v>1365.8456392774838</c:v>
                </c:pt>
                <c:pt idx="172">
                  <c:v>1371.0873594589741</c:v>
                </c:pt>
                <c:pt idx="173">
                  <c:v>1376.1339712171309</c:v>
                </c:pt>
                <c:pt idx="174">
                  <c:v>1381.0001206047923</c:v>
                </c:pt>
                <c:pt idx="175">
                  <c:v>1385.6988417694697</c:v>
                </c:pt>
                <c:pt idx="176">
                  <c:v>1390.2417866593546</c:v>
                </c:pt>
                <c:pt idx="177">
                  <c:v>1394.6394150639392</c:v>
                </c:pt>
                <c:pt idx="178">
                  <c:v>1398.9011529543509</c:v>
                </c:pt>
                <c:pt idx="179">
                  <c:v>1403.0355252796901</c:v>
                </c:pt>
                <c:pt idx="180">
                  <c:v>1407.0502680221473</c:v>
                </c:pt>
                <c:pt idx="181">
                  <c:v>1410.9524232903268</c:v>
                </c:pt>
                <c:pt idx="182">
                  <c:v>1414.7484204490163</c:v>
                </c:pt>
                <c:pt idx="183">
                  <c:v>1418.4441456819372</c:v>
                </c:pt>
                <c:pt idx="184">
                  <c:v>1422.0450019166353</c:v>
                </c:pt>
                <c:pt idx="185">
                  <c:v>1425.555960674789</c:v>
                </c:pt>
                <c:pt idx="186">
                  <c:v>1428.9816071226339</c:v>
                </c:pt>
                <c:pt idx="187">
                  <c:v>1432.3261793670399</c:v>
                </c:pt>
                <c:pt idx="188">
                  <c:v>1435.5936028595609</c:v>
                </c:pt>
                <c:pt idx="189">
                  <c:v>1438.7875206234239</c:v>
                </c:pt>
                <c:pt idx="190">
                  <c:v>1441.9113198991929</c:v>
                </c:pt>
                <c:pt idx="191">
                  <c:v>1444.9681557078347</c:v>
                </c:pt>
                <c:pt idx="192">
                  <c:v>1447.9609717505798</c:v>
                </c:pt>
                <c:pt idx="193">
                  <c:v>1450.8925189997551</c:v>
                </c:pt>
                <c:pt idx="194">
                  <c:v>1453.7653722809011</c:v>
                </c:pt>
                <c:pt idx="195">
                  <c:v>1456.5819451018065</c:v>
                </c:pt>
                <c:pt idx="196">
                  <c:v>1459.3445029468437</c:v>
                </c:pt>
                <c:pt idx="197">
                  <c:v>1462.0551752238541</c:v>
                </c:pt>
                <c:pt idx="198">
                  <c:v>1464.7159660246443</c:v>
                </c:pt>
                <c:pt idx="199">
                  <c:v>1467.328763838098</c:v>
                </c:pt>
                <c:pt idx="200">
                  <c:v>1469.895350336235</c:v>
                </c:pt>
                <c:pt idx="201">
                  <c:v>1472.4174083376899</c:v>
                </c:pt>
                <c:pt idx="202">
                  <c:v>1474.8965290395799</c:v>
                </c:pt>
                <c:pt idx="203">
                  <c:v>1477.3342185971755</c:v>
                </c:pt>
                <c:pt idx="204">
                  <c:v>1479.7319041209021</c:v>
                </c:pt>
                <c:pt idx="205">
                  <c:v>1482.0909391516761</c:v>
                </c:pt>
                <c:pt idx="206">
                  <c:v>1484.412608668252</c:v>
                </c:pt>
                <c:pt idx="207">
                  <c:v>1486.6981336738993</c:v>
                </c:pt>
                <c:pt idx="208">
                  <c:v>1488.948675404238</c:v>
                </c:pt>
                <c:pt idx="209">
                  <c:v>1491.1653391932707</c:v>
                </c:pt>
                <c:pt idx="210">
                  <c:v>1493.3491780304894</c:v>
                </c:pt>
                <c:pt idx="211">
                  <c:v>1495.5011958382952</c:v>
                </c:pt>
                <c:pt idx="212">
                  <c:v>1497.6223504957818</c:v>
                </c:pt>
                <c:pt idx="213">
                  <c:v>1499.7135566321481</c:v>
                </c:pt>
                <c:pt idx="214">
                  <c:v>1501.7756882105355</c:v>
                </c:pt>
                <c:pt idx="215">
                  <c:v>1503.8095809209401</c:v>
                </c:pt>
                <c:pt idx="216">
                  <c:v>1505.8160343989223</c:v>
                </c:pt>
                <c:pt idx="217">
                  <c:v>1507.7958142851589</c:v>
                </c:pt>
                <c:pt idx="218">
                  <c:v>1509.7496541393837</c:v>
                </c:pt>
                <c:pt idx="219">
                  <c:v>1511.678257220927</c:v>
                </c:pt>
                <c:pt idx="220">
                  <c:v>1513.5822981468978</c:v>
                </c:pt>
                <c:pt idx="221">
                  <c:v>1515.4624244379811</c:v>
                </c:pt>
                <c:pt idx="222">
                  <c:v>1517.3192579608999</c:v>
                </c:pt>
                <c:pt idx="223">
                  <c:v>1519.1533962757437</c:v>
                </c:pt>
                <c:pt idx="224">
                  <c:v>1520.9654138956134</c:v>
                </c:pt>
                <c:pt idx="225">
                  <c:v>1522.7558634653644</c:v>
                </c:pt>
                <c:pt idx="226">
                  <c:v>1524.5252768656203</c:v>
                </c:pt>
                <c:pt idx="227">
                  <c:v>1526.2741662476869</c:v>
                </c:pt>
                <c:pt idx="228">
                  <c:v>1528.003025004507</c:v>
                </c:pt>
                <c:pt idx="229">
                  <c:v>1529.7123286823551</c:v>
                </c:pt>
                <c:pt idx="230">
                  <c:v>1531.4025358375709</c:v>
                </c:pt>
                <c:pt idx="231">
                  <c:v>1533.0740888422738</c:v>
                </c:pt>
                <c:pt idx="232">
                  <c:v>1534.7274146426689</c:v>
                </c:pt>
                <c:pt idx="233">
                  <c:v>1536.362925473263</c:v>
                </c:pt>
                <c:pt idx="234">
                  <c:v>1537.9810195300429</c:v>
                </c:pt>
                <c:pt idx="235">
                  <c:v>1539.5820816054172</c:v>
                </c:pt>
                <c:pt idx="236">
                  <c:v>1541.1664836875088</c:v>
                </c:pt>
                <c:pt idx="237">
                  <c:v>1542.7345855261797</c:v>
                </c:pt>
                <c:pt idx="238">
                  <c:v>1544.286735167984</c:v>
                </c:pt>
                <c:pt idx="239">
                  <c:v>1545.823269462084</c:v>
                </c:pt>
                <c:pt idx="240">
                  <c:v>1547.3445145389996</c:v>
                </c:pt>
                <c:pt idx="241">
                  <c:v>1548.850786263934</c:v>
                </c:pt>
                <c:pt idx="242">
                  <c:v>1550.3423906662797</c:v>
                </c:pt>
                <c:pt idx="243">
                  <c:v>1551.8196243467955</c:v>
                </c:pt>
                <c:pt idx="244">
                  <c:v>1553.2827748638399</c:v>
                </c:pt>
                <c:pt idx="245">
                  <c:v>1554.7321210999398</c:v>
                </c:pt>
                <c:pt idx="246">
                  <c:v>1556.1679336098928</c:v>
                </c:pt>
                <c:pt idx="247">
                  <c:v>1557.5904749515043</c:v>
                </c:pt>
                <c:pt idx="248">
                  <c:v>1559</c:v>
                </c:pt>
                <c:pt idx="249">
                  <c:v>1572.4304917928678</c:v>
                </c:pt>
                <c:pt idx="250">
                  <c:v>1584.7925733036971</c:v>
                </c:pt>
                <c:pt idx="251">
                  <c:v>1596.2503919003366</c:v>
                </c:pt>
                <c:pt idx="252">
                  <c:v>1606.9325148352327</c:v>
                </c:pt>
                <c:pt idx="253">
                  <c:v>1616.9415775686546</c:v>
                </c:pt>
                <c:pt idx="254">
                  <c:v>1626.3608585133329</c:v>
                </c:pt>
                <c:pt idx="255">
                  <c:v>1635.2588873005545</c:v>
                </c:pt>
                <c:pt idx="256">
                  <c:v>1643.6927540710506</c:v>
                </c:pt>
                <c:pt idx="257">
                  <c:v>1651.710536700703</c:v>
                </c:pt>
                <c:pt idx="258">
                  <c:v>1659.3531144447879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3C-47E1-8318-F39568C9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80048"/>
        <c:axId val="6547822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K1280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'Q890'!#REF!</c15:sqref>
                        </c15:formulaRef>
                      </c:ext>
                    </c:extLst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'Q890'!#REF!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B3C-47E1-8318-F39568C9F6E2}"/>
                  </c:ext>
                </c:extLst>
              </c15:ser>
            </c15:filteredScatterSeries>
          </c:ext>
        </c:extLst>
      </c:scatterChart>
      <c:valAx>
        <c:axId val="6547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82224"/>
        <c:crosses val="autoZero"/>
        <c:crossBetween val="midCat"/>
      </c:valAx>
      <c:valAx>
        <c:axId val="6547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汇总!$A$1</c:f>
              <c:strCache>
                <c:ptCount val="1"/>
                <c:pt idx="0">
                  <c:v>Q890-10mm-1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汇总!$B$3:$B$582</c:f>
              <c:numCache>
                <c:formatCode>General</c:formatCode>
                <c:ptCount val="580"/>
                <c:pt idx="0">
                  <c:v>0</c:v>
                </c:pt>
                <c:pt idx="1">
                  <c:v>-2.3E-2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-1.9E-2</c:v>
                </c:pt>
                <c:pt idx="5">
                  <c:v>-1.2E-2</c:v>
                </c:pt>
                <c:pt idx="6">
                  <c:v>1.4999999999999999E-2</c:v>
                </c:pt>
                <c:pt idx="7">
                  <c:v>-1.9E-2</c:v>
                </c:pt>
                <c:pt idx="8">
                  <c:v>8.0000000000000002E-3</c:v>
                </c:pt>
                <c:pt idx="9">
                  <c:v>1.2E-2</c:v>
                </c:pt>
                <c:pt idx="10">
                  <c:v>2.7E-2</c:v>
                </c:pt>
                <c:pt idx="11">
                  <c:v>1.4999999999999999E-2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3.1E-2</c:v>
                </c:pt>
                <c:pt idx="15">
                  <c:v>4.2000000000000003E-2</c:v>
                </c:pt>
                <c:pt idx="16">
                  <c:v>3.9E-2</c:v>
                </c:pt>
                <c:pt idx="17">
                  <c:v>5.8000000000000003E-2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4.2000000000000003E-2</c:v>
                </c:pt>
                <c:pt idx="21">
                  <c:v>4.5999999999999999E-2</c:v>
                </c:pt>
                <c:pt idx="22">
                  <c:v>0.05</c:v>
                </c:pt>
                <c:pt idx="23">
                  <c:v>5.3999999999999999E-2</c:v>
                </c:pt>
                <c:pt idx="24">
                  <c:v>5.8000000000000003E-2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5.8000000000000003E-2</c:v>
                </c:pt>
                <c:pt idx="29">
                  <c:v>6.6000000000000003E-2</c:v>
                </c:pt>
                <c:pt idx="30">
                  <c:v>0.05</c:v>
                </c:pt>
                <c:pt idx="31">
                  <c:v>5.3999999999999999E-2</c:v>
                </c:pt>
                <c:pt idx="32">
                  <c:v>6.2E-2</c:v>
                </c:pt>
                <c:pt idx="33">
                  <c:v>0.05</c:v>
                </c:pt>
                <c:pt idx="34">
                  <c:v>5.8000000000000003E-2</c:v>
                </c:pt>
                <c:pt idx="35">
                  <c:v>5.8000000000000003E-2</c:v>
                </c:pt>
                <c:pt idx="36">
                  <c:v>5.3999999999999999E-2</c:v>
                </c:pt>
                <c:pt idx="37">
                  <c:v>0.05</c:v>
                </c:pt>
                <c:pt idx="38">
                  <c:v>5.3999999999999999E-2</c:v>
                </c:pt>
                <c:pt idx="39">
                  <c:v>4.5999999999999999E-2</c:v>
                </c:pt>
                <c:pt idx="40">
                  <c:v>5.3999999999999999E-2</c:v>
                </c:pt>
                <c:pt idx="41">
                  <c:v>6.6000000000000003E-2</c:v>
                </c:pt>
                <c:pt idx="42">
                  <c:v>6.2E-2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6.6000000000000003E-2</c:v>
                </c:pt>
                <c:pt idx="46">
                  <c:v>8.5000000000000006E-2</c:v>
                </c:pt>
                <c:pt idx="47">
                  <c:v>6.6000000000000003E-2</c:v>
                </c:pt>
                <c:pt idx="48">
                  <c:v>6.2E-2</c:v>
                </c:pt>
                <c:pt idx="49">
                  <c:v>6.9000000000000006E-2</c:v>
                </c:pt>
                <c:pt idx="50">
                  <c:v>6.6000000000000003E-2</c:v>
                </c:pt>
                <c:pt idx="51">
                  <c:v>5.3999999999999999E-2</c:v>
                </c:pt>
                <c:pt idx="52">
                  <c:v>6.6000000000000003E-2</c:v>
                </c:pt>
                <c:pt idx="53">
                  <c:v>7.6999999999999999E-2</c:v>
                </c:pt>
                <c:pt idx="54">
                  <c:v>0.112</c:v>
                </c:pt>
                <c:pt idx="55">
                  <c:v>6.9000000000000006E-2</c:v>
                </c:pt>
                <c:pt idx="56">
                  <c:v>6.9000000000000006E-2</c:v>
                </c:pt>
                <c:pt idx="57">
                  <c:v>7.2999999999999995E-2</c:v>
                </c:pt>
                <c:pt idx="58">
                  <c:v>9.2999999999999999E-2</c:v>
                </c:pt>
                <c:pt idx="59">
                  <c:v>0.127</c:v>
                </c:pt>
                <c:pt idx="60">
                  <c:v>0.13100000000000001</c:v>
                </c:pt>
                <c:pt idx="61">
                  <c:v>8.5000000000000006E-2</c:v>
                </c:pt>
                <c:pt idx="62">
                  <c:v>9.6000000000000002E-2</c:v>
                </c:pt>
                <c:pt idx="63">
                  <c:v>0.13900000000000001</c:v>
                </c:pt>
                <c:pt idx="64">
                  <c:v>0.1</c:v>
                </c:pt>
                <c:pt idx="65">
                  <c:v>0.12</c:v>
                </c:pt>
                <c:pt idx="66">
                  <c:v>0.193</c:v>
                </c:pt>
                <c:pt idx="67">
                  <c:v>0.112</c:v>
                </c:pt>
                <c:pt idx="68">
                  <c:v>0.20799999999999999</c:v>
                </c:pt>
                <c:pt idx="69">
                  <c:v>0.11600000000000001</c:v>
                </c:pt>
                <c:pt idx="70">
                  <c:v>0.127</c:v>
                </c:pt>
                <c:pt idx="71">
                  <c:v>0.123</c:v>
                </c:pt>
                <c:pt idx="72">
                  <c:v>0.20799999999999999</c:v>
                </c:pt>
                <c:pt idx="73">
                  <c:v>0.13100000000000001</c:v>
                </c:pt>
                <c:pt idx="74">
                  <c:v>0.13100000000000001</c:v>
                </c:pt>
                <c:pt idx="75">
                  <c:v>0.27800000000000002</c:v>
                </c:pt>
                <c:pt idx="76">
                  <c:v>0.154</c:v>
                </c:pt>
                <c:pt idx="77">
                  <c:v>0.16200000000000001</c:v>
                </c:pt>
                <c:pt idx="78">
                  <c:v>0.16200000000000001</c:v>
                </c:pt>
                <c:pt idx="79">
                  <c:v>0.28899999999999998</c:v>
                </c:pt>
                <c:pt idx="80">
                  <c:v>0.17399999999999999</c:v>
                </c:pt>
                <c:pt idx="81">
                  <c:v>0.18099999999999999</c:v>
                </c:pt>
                <c:pt idx="82">
                  <c:v>0.193</c:v>
                </c:pt>
                <c:pt idx="83">
                  <c:v>0.193</c:v>
                </c:pt>
                <c:pt idx="84">
                  <c:v>0.20499999999999999</c:v>
                </c:pt>
                <c:pt idx="85">
                  <c:v>0.21199999999999999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0.216</c:v>
                </c:pt>
                <c:pt idx="89">
                  <c:v>0.42799999999999999</c:v>
                </c:pt>
                <c:pt idx="90">
                  <c:v>0.24299999999999999</c:v>
                </c:pt>
                <c:pt idx="91">
                  <c:v>0.27800000000000002</c:v>
                </c:pt>
                <c:pt idx="92">
                  <c:v>0.36299999999999999</c:v>
                </c:pt>
                <c:pt idx="93">
                  <c:v>0.45200000000000001</c:v>
                </c:pt>
                <c:pt idx="94">
                  <c:v>0.27400000000000002</c:v>
                </c:pt>
                <c:pt idx="95">
                  <c:v>0.255</c:v>
                </c:pt>
                <c:pt idx="96">
                  <c:v>0.27800000000000002</c:v>
                </c:pt>
                <c:pt idx="97">
                  <c:v>0.29299999999999998</c:v>
                </c:pt>
                <c:pt idx="98">
                  <c:v>0.29299999999999998</c:v>
                </c:pt>
                <c:pt idx="99">
                  <c:v>0.45900000000000002</c:v>
                </c:pt>
                <c:pt idx="100">
                  <c:v>0.309</c:v>
                </c:pt>
                <c:pt idx="101">
                  <c:v>0.313</c:v>
                </c:pt>
                <c:pt idx="102">
                  <c:v>0.48199999999999998</c:v>
                </c:pt>
                <c:pt idx="103">
                  <c:v>0.33200000000000002</c:v>
                </c:pt>
                <c:pt idx="104">
                  <c:v>0.33200000000000002</c:v>
                </c:pt>
                <c:pt idx="105">
                  <c:v>0.34300000000000003</c:v>
                </c:pt>
                <c:pt idx="106">
                  <c:v>0.35099999999999998</c:v>
                </c:pt>
                <c:pt idx="107">
                  <c:v>0.64100000000000001</c:v>
                </c:pt>
                <c:pt idx="108">
                  <c:v>0.36299999999999999</c:v>
                </c:pt>
                <c:pt idx="109">
                  <c:v>0.65200000000000002</c:v>
                </c:pt>
                <c:pt idx="110">
                  <c:v>0.57099999999999995</c:v>
                </c:pt>
                <c:pt idx="111">
                  <c:v>0.38200000000000001</c:v>
                </c:pt>
                <c:pt idx="112">
                  <c:v>0.60599999999999998</c:v>
                </c:pt>
                <c:pt idx="113">
                  <c:v>0.42799999999999999</c:v>
                </c:pt>
                <c:pt idx="114">
                  <c:v>0.60599999999999998</c:v>
                </c:pt>
                <c:pt idx="115">
                  <c:v>0.502</c:v>
                </c:pt>
                <c:pt idx="116">
                  <c:v>0.46300000000000002</c:v>
                </c:pt>
                <c:pt idx="117">
                  <c:v>0.46300000000000002</c:v>
                </c:pt>
                <c:pt idx="118">
                  <c:v>0.46700000000000003</c:v>
                </c:pt>
                <c:pt idx="119">
                  <c:v>0.46700000000000003</c:v>
                </c:pt>
                <c:pt idx="120">
                  <c:v>0.47099999999999997</c:v>
                </c:pt>
                <c:pt idx="121">
                  <c:v>0.47099999999999997</c:v>
                </c:pt>
                <c:pt idx="122">
                  <c:v>0.46700000000000003</c:v>
                </c:pt>
                <c:pt idx="123">
                  <c:v>0.46700000000000003</c:v>
                </c:pt>
                <c:pt idx="124">
                  <c:v>0.47099999999999997</c:v>
                </c:pt>
                <c:pt idx="125">
                  <c:v>0.47899999999999998</c:v>
                </c:pt>
                <c:pt idx="126">
                  <c:v>0.73699999999999999</c:v>
                </c:pt>
                <c:pt idx="127">
                  <c:v>0.55200000000000005</c:v>
                </c:pt>
                <c:pt idx="128">
                  <c:v>0.55200000000000005</c:v>
                </c:pt>
                <c:pt idx="129">
                  <c:v>0.78700000000000003</c:v>
                </c:pt>
                <c:pt idx="130">
                  <c:v>0.59799999999999998</c:v>
                </c:pt>
                <c:pt idx="131">
                  <c:v>0.60599999999999998</c:v>
                </c:pt>
                <c:pt idx="132">
                  <c:v>0.60599999999999998</c:v>
                </c:pt>
                <c:pt idx="133">
                  <c:v>0.60199999999999998</c:v>
                </c:pt>
                <c:pt idx="134">
                  <c:v>0.61699999999999999</c:v>
                </c:pt>
                <c:pt idx="135">
                  <c:v>0.84899999999999998</c:v>
                </c:pt>
                <c:pt idx="136">
                  <c:v>0.749</c:v>
                </c:pt>
                <c:pt idx="137">
                  <c:v>0.72199999999999998</c:v>
                </c:pt>
                <c:pt idx="138">
                  <c:v>0.94199999999999995</c:v>
                </c:pt>
                <c:pt idx="139">
                  <c:v>0.82599999999999996</c:v>
                </c:pt>
                <c:pt idx="140">
                  <c:v>1.1499999999999999</c:v>
                </c:pt>
                <c:pt idx="141">
                  <c:v>0.876</c:v>
                </c:pt>
                <c:pt idx="142">
                  <c:v>0.89900000000000002</c:v>
                </c:pt>
                <c:pt idx="143">
                  <c:v>1.123</c:v>
                </c:pt>
                <c:pt idx="144">
                  <c:v>1.2310000000000001</c:v>
                </c:pt>
                <c:pt idx="145">
                  <c:v>1.0269999999999999</c:v>
                </c:pt>
                <c:pt idx="146">
                  <c:v>1.115</c:v>
                </c:pt>
                <c:pt idx="147">
                  <c:v>1.123</c:v>
                </c:pt>
                <c:pt idx="148">
                  <c:v>1.169</c:v>
                </c:pt>
                <c:pt idx="149">
                  <c:v>1.3160000000000001</c:v>
                </c:pt>
                <c:pt idx="150">
                  <c:v>1.2769999999999999</c:v>
                </c:pt>
                <c:pt idx="151">
                  <c:v>1.3120000000000001</c:v>
                </c:pt>
                <c:pt idx="152">
                  <c:v>1.347</c:v>
                </c:pt>
                <c:pt idx="153">
                  <c:v>1.4239999999999999</c:v>
                </c:pt>
                <c:pt idx="154">
                  <c:v>1.6859999999999999</c:v>
                </c:pt>
                <c:pt idx="155">
                  <c:v>1.4590000000000001</c:v>
                </c:pt>
                <c:pt idx="156">
                  <c:v>1.5669999999999999</c:v>
                </c:pt>
                <c:pt idx="157">
                  <c:v>1.5940000000000001</c:v>
                </c:pt>
                <c:pt idx="158">
                  <c:v>1.6859999999999999</c:v>
                </c:pt>
                <c:pt idx="159">
                  <c:v>1.69</c:v>
                </c:pt>
                <c:pt idx="160">
                  <c:v>1.7370000000000001</c:v>
                </c:pt>
                <c:pt idx="161">
                  <c:v>1.968</c:v>
                </c:pt>
                <c:pt idx="162">
                  <c:v>1.903</c:v>
                </c:pt>
                <c:pt idx="163">
                  <c:v>1.891</c:v>
                </c:pt>
                <c:pt idx="164">
                  <c:v>1.9450000000000001</c:v>
                </c:pt>
                <c:pt idx="165">
                  <c:v>1.9910000000000001</c:v>
                </c:pt>
                <c:pt idx="166">
                  <c:v>2.173</c:v>
                </c:pt>
                <c:pt idx="167">
                  <c:v>2.3039999999999998</c:v>
                </c:pt>
                <c:pt idx="168">
                  <c:v>2.1379999999999999</c:v>
                </c:pt>
                <c:pt idx="169">
                  <c:v>2.1920000000000002</c:v>
                </c:pt>
                <c:pt idx="170">
                  <c:v>2.2069999999999999</c:v>
                </c:pt>
                <c:pt idx="171">
                  <c:v>2.2650000000000001</c:v>
                </c:pt>
                <c:pt idx="172">
                  <c:v>2.3119999999999998</c:v>
                </c:pt>
                <c:pt idx="173">
                  <c:v>2.3540000000000001</c:v>
                </c:pt>
                <c:pt idx="174">
                  <c:v>2.516</c:v>
                </c:pt>
                <c:pt idx="175">
                  <c:v>2.4580000000000002</c:v>
                </c:pt>
                <c:pt idx="176">
                  <c:v>2.5049999999999999</c:v>
                </c:pt>
                <c:pt idx="177">
                  <c:v>2.5430000000000001</c:v>
                </c:pt>
                <c:pt idx="178">
                  <c:v>2.605</c:v>
                </c:pt>
                <c:pt idx="179">
                  <c:v>2.64</c:v>
                </c:pt>
                <c:pt idx="180">
                  <c:v>2.6739999999999999</c:v>
                </c:pt>
                <c:pt idx="181">
                  <c:v>2.74</c:v>
                </c:pt>
                <c:pt idx="182">
                  <c:v>2.794</c:v>
                </c:pt>
                <c:pt idx="183">
                  <c:v>2.8250000000000002</c:v>
                </c:pt>
                <c:pt idx="184">
                  <c:v>2.887</c:v>
                </c:pt>
                <c:pt idx="185">
                  <c:v>2.956</c:v>
                </c:pt>
                <c:pt idx="186">
                  <c:v>2.9870000000000001</c:v>
                </c:pt>
                <c:pt idx="187">
                  <c:v>3.0569999999999999</c:v>
                </c:pt>
                <c:pt idx="188">
                  <c:v>3.2570000000000001</c:v>
                </c:pt>
                <c:pt idx="189">
                  <c:v>3.2029999999999998</c:v>
                </c:pt>
                <c:pt idx="190">
                  <c:v>3.157</c:v>
                </c:pt>
                <c:pt idx="191">
                  <c:v>3.3340000000000001</c:v>
                </c:pt>
                <c:pt idx="192">
                  <c:v>3.2730000000000001</c:v>
                </c:pt>
                <c:pt idx="193">
                  <c:v>3.589</c:v>
                </c:pt>
                <c:pt idx="194">
                  <c:v>3.3460000000000001</c:v>
                </c:pt>
                <c:pt idx="195">
                  <c:v>3.5619999999999998</c:v>
                </c:pt>
                <c:pt idx="196">
                  <c:v>3.4769999999999999</c:v>
                </c:pt>
                <c:pt idx="197">
                  <c:v>3.512</c:v>
                </c:pt>
                <c:pt idx="198">
                  <c:v>3.5230000000000001</c:v>
                </c:pt>
                <c:pt idx="199">
                  <c:v>3.77</c:v>
                </c:pt>
                <c:pt idx="200">
                  <c:v>3.6549999999999998</c:v>
                </c:pt>
                <c:pt idx="201">
                  <c:v>3.6859999999999999</c:v>
                </c:pt>
                <c:pt idx="202">
                  <c:v>3.7549999999999999</c:v>
                </c:pt>
                <c:pt idx="203">
                  <c:v>3.8359999999999999</c:v>
                </c:pt>
                <c:pt idx="204">
                  <c:v>3.8479999999999999</c:v>
                </c:pt>
                <c:pt idx="205">
                  <c:v>3.9129999999999998</c:v>
                </c:pt>
                <c:pt idx="206">
                  <c:v>3.9359999999999999</c:v>
                </c:pt>
                <c:pt idx="207">
                  <c:v>4.218</c:v>
                </c:pt>
                <c:pt idx="208">
                  <c:v>4.0369999999999999</c:v>
                </c:pt>
                <c:pt idx="209">
                  <c:v>4.3029999999999999</c:v>
                </c:pt>
                <c:pt idx="210">
                  <c:v>4.3609999999999998</c:v>
                </c:pt>
                <c:pt idx="211">
                  <c:v>4.1829999999999998</c:v>
                </c:pt>
                <c:pt idx="212">
                  <c:v>4.2839999999999998</c:v>
                </c:pt>
                <c:pt idx="213">
                  <c:v>4.2949999999999999</c:v>
                </c:pt>
                <c:pt idx="214">
                  <c:v>4.2910000000000004</c:v>
                </c:pt>
                <c:pt idx="215">
                  <c:v>4.5540000000000003</c:v>
                </c:pt>
                <c:pt idx="216">
                  <c:v>4.3650000000000002</c:v>
                </c:pt>
                <c:pt idx="217">
                  <c:v>4.6429999999999998</c:v>
                </c:pt>
                <c:pt idx="218">
                  <c:v>4.5190000000000001</c:v>
                </c:pt>
                <c:pt idx="219">
                  <c:v>4.6429999999999998</c:v>
                </c:pt>
                <c:pt idx="220">
                  <c:v>4.6429999999999998</c:v>
                </c:pt>
                <c:pt idx="221">
                  <c:v>4.5810000000000004</c:v>
                </c:pt>
                <c:pt idx="222">
                  <c:v>4.6040000000000001</c:v>
                </c:pt>
                <c:pt idx="223">
                  <c:v>4.8120000000000003</c:v>
                </c:pt>
                <c:pt idx="224">
                  <c:v>4.5919999999999996</c:v>
                </c:pt>
                <c:pt idx="225">
                  <c:v>4.6929999999999996</c:v>
                </c:pt>
                <c:pt idx="226">
                  <c:v>4.6500000000000004</c:v>
                </c:pt>
                <c:pt idx="227">
                  <c:v>4.6740000000000004</c:v>
                </c:pt>
                <c:pt idx="228">
                  <c:v>4.9400000000000004</c:v>
                </c:pt>
                <c:pt idx="229">
                  <c:v>4.9320000000000004</c:v>
                </c:pt>
                <c:pt idx="230">
                  <c:v>4.774</c:v>
                </c:pt>
                <c:pt idx="231">
                  <c:v>5.0250000000000004</c:v>
                </c:pt>
                <c:pt idx="232">
                  <c:v>4.8319999999999999</c:v>
                </c:pt>
                <c:pt idx="233">
                  <c:v>4.8860000000000001</c:v>
                </c:pt>
                <c:pt idx="234">
                  <c:v>4.9169999999999998</c:v>
                </c:pt>
                <c:pt idx="235">
                  <c:v>5.2329999999999997</c:v>
                </c:pt>
                <c:pt idx="236">
                  <c:v>5.0170000000000003</c:v>
                </c:pt>
                <c:pt idx="237">
                  <c:v>5.0519999999999996</c:v>
                </c:pt>
                <c:pt idx="238">
                  <c:v>5.0830000000000002</c:v>
                </c:pt>
                <c:pt idx="239">
                  <c:v>5.1369999999999996</c:v>
                </c:pt>
                <c:pt idx="240">
                  <c:v>5.21</c:v>
                </c:pt>
                <c:pt idx="241">
                  <c:v>5.1870000000000003</c:v>
                </c:pt>
                <c:pt idx="242">
                  <c:v>5.2720000000000002</c:v>
                </c:pt>
                <c:pt idx="243">
                  <c:v>5.53</c:v>
                </c:pt>
                <c:pt idx="244">
                  <c:v>5.3410000000000002</c:v>
                </c:pt>
                <c:pt idx="245">
                  <c:v>5.3869999999999996</c:v>
                </c:pt>
                <c:pt idx="246">
                  <c:v>5.5609999999999999</c:v>
                </c:pt>
                <c:pt idx="247">
                  <c:v>5.5730000000000004</c:v>
                </c:pt>
                <c:pt idx="248">
                  <c:v>5.5149999999999997</c:v>
                </c:pt>
                <c:pt idx="249">
                  <c:v>5.6420000000000003</c:v>
                </c:pt>
                <c:pt idx="250">
                  <c:v>5.6040000000000001</c:v>
                </c:pt>
                <c:pt idx="251">
                  <c:v>5.9009999999999998</c:v>
                </c:pt>
                <c:pt idx="252">
                  <c:v>5.681</c:v>
                </c:pt>
                <c:pt idx="253">
                  <c:v>5.7389999999999999</c:v>
                </c:pt>
                <c:pt idx="254">
                  <c:v>5.835</c:v>
                </c:pt>
                <c:pt idx="255">
                  <c:v>5.8159999999999998</c:v>
                </c:pt>
                <c:pt idx="256">
                  <c:v>5.8540000000000001</c:v>
                </c:pt>
                <c:pt idx="257">
                  <c:v>5.8579999999999997</c:v>
                </c:pt>
                <c:pt idx="258">
                  <c:v>5.9470000000000001</c:v>
                </c:pt>
                <c:pt idx="259">
                  <c:v>5.9859999999999998</c:v>
                </c:pt>
                <c:pt idx="260">
                  <c:v>6.125</c:v>
                </c:pt>
                <c:pt idx="261">
                  <c:v>6.1669999999999998</c:v>
                </c:pt>
                <c:pt idx="262">
                  <c:v>6.1210000000000004</c:v>
                </c:pt>
                <c:pt idx="263">
                  <c:v>6.1589999999999998</c:v>
                </c:pt>
                <c:pt idx="264">
                  <c:v>6.2089999999999996</c:v>
                </c:pt>
                <c:pt idx="265">
                  <c:v>6.2709999999999999</c:v>
                </c:pt>
                <c:pt idx="266">
                  <c:v>6.4139999999999997</c:v>
                </c:pt>
                <c:pt idx="267">
                  <c:v>6.3449999999999998</c:v>
                </c:pt>
                <c:pt idx="268">
                  <c:v>6.3949999999999996</c:v>
                </c:pt>
                <c:pt idx="269">
                  <c:v>6.6459999999999999</c:v>
                </c:pt>
                <c:pt idx="270">
                  <c:v>6.5919999999999996</c:v>
                </c:pt>
                <c:pt idx="271">
                  <c:v>6.5259999999999998</c:v>
                </c:pt>
                <c:pt idx="272">
                  <c:v>6.5839999999999996</c:v>
                </c:pt>
                <c:pt idx="273">
                  <c:v>6.6109999999999998</c:v>
                </c:pt>
                <c:pt idx="274">
                  <c:v>6.7880000000000003</c:v>
                </c:pt>
                <c:pt idx="275">
                  <c:v>6.7069999999999999</c:v>
                </c:pt>
                <c:pt idx="276">
                  <c:v>6.7110000000000003</c:v>
                </c:pt>
                <c:pt idx="277">
                  <c:v>6.7770000000000001</c:v>
                </c:pt>
                <c:pt idx="278">
                  <c:v>6.85</c:v>
                </c:pt>
                <c:pt idx="279">
                  <c:v>6.8230000000000004</c:v>
                </c:pt>
                <c:pt idx="280">
                  <c:v>6.9160000000000004</c:v>
                </c:pt>
                <c:pt idx="281">
                  <c:v>7.2009999999999996</c:v>
                </c:pt>
                <c:pt idx="282">
                  <c:v>7.024</c:v>
                </c:pt>
                <c:pt idx="283">
                  <c:v>7.3170000000000002</c:v>
                </c:pt>
                <c:pt idx="284">
                  <c:v>7.2169999999999996</c:v>
                </c:pt>
                <c:pt idx="285">
                  <c:v>7.2510000000000003</c:v>
                </c:pt>
                <c:pt idx="286">
                  <c:v>7.2089999999999996</c:v>
                </c:pt>
                <c:pt idx="287">
                  <c:v>7.2590000000000003</c:v>
                </c:pt>
                <c:pt idx="288">
                  <c:v>7.3129999999999997</c:v>
                </c:pt>
                <c:pt idx="289">
                  <c:v>7.3209999999999997</c:v>
                </c:pt>
                <c:pt idx="290">
                  <c:v>7.5490000000000004</c:v>
                </c:pt>
                <c:pt idx="291">
                  <c:v>7.63</c:v>
                </c:pt>
                <c:pt idx="292">
                  <c:v>7.4909999999999997</c:v>
                </c:pt>
                <c:pt idx="293">
                  <c:v>7.742</c:v>
                </c:pt>
                <c:pt idx="294">
                  <c:v>7.6059999999999999</c:v>
                </c:pt>
                <c:pt idx="295">
                  <c:v>7.6369999999999996</c:v>
                </c:pt>
                <c:pt idx="296">
                  <c:v>7.7110000000000003</c:v>
                </c:pt>
                <c:pt idx="297">
                  <c:v>7.8959999999999999</c:v>
                </c:pt>
                <c:pt idx="298">
                  <c:v>7.7990000000000004</c:v>
                </c:pt>
                <c:pt idx="299">
                  <c:v>7.819</c:v>
                </c:pt>
                <c:pt idx="300">
                  <c:v>7.8810000000000002</c:v>
                </c:pt>
                <c:pt idx="301">
                  <c:v>8.0229999999999997</c:v>
                </c:pt>
                <c:pt idx="302">
                  <c:v>8</c:v>
                </c:pt>
                <c:pt idx="303">
                  <c:v>8.0269999999999992</c:v>
                </c:pt>
                <c:pt idx="304">
                  <c:v>8.1199999999999992</c:v>
                </c:pt>
                <c:pt idx="305">
                  <c:v>8.1270000000000007</c:v>
                </c:pt>
                <c:pt idx="306">
                  <c:v>8.1850000000000005</c:v>
                </c:pt>
                <c:pt idx="307">
                  <c:v>8.2240000000000002</c:v>
                </c:pt>
                <c:pt idx="308">
                  <c:v>8.4009999999999998</c:v>
                </c:pt>
                <c:pt idx="309">
                  <c:v>8.3320000000000007</c:v>
                </c:pt>
                <c:pt idx="310">
                  <c:v>8.3780000000000001</c:v>
                </c:pt>
                <c:pt idx="311">
                  <c:v>8.4290000000000003</c:v>
                </c:pt>
                <c:pt idx="312">
                  <c:v>8.4939999999999998</c:v>
                </c:pt>
                <c:pt idx="313">
                  <c:v>8.6059999999999999</c:v>
                </c:pt>
                <c:pt idx="314">
                  <c:v>8.5909999999999993</c:v>
                </c:pt>
                <c:pt idx="315">
                  <c:v>8.6560000000000006</c:v>
                </c:pt>
                <c:pt idx="316">
                  <c:v>8.6869999999999994</c:v>
                </c:pt>
                <c:pt idx="317">
                  <c:v>8.7059999999999995</c:v>
                </c:pt>
                <c:pt idx="318">
                  <c:v>8.7720000000000002</c:v>
                </c:pt>
                <c:pt idx="319">
                  <c:v>8.7870000000000008</c:v>
                </c:pt>
                <c:pt idx="320">
                  <c:v>8.8759999999999994</c:v>
                </c:pt>
                <c:pt idx="321">
                  <c:v>8.9260000000000002</c:v>
                </c:pt>
                <c:pt idx="322">
                  <c:v>9.1150000000000002</c:v>
                </c:pt>
                <c:pt idx="323">
                  <c:v>8.9879999999999995</c:v>
                </c:pt>
                <c:pt idx="324">
                  <c:v>9.0419999999999998</c:v>
                </c:pt>
                <c:pt idx="325">
                  <c:v>9.1270000000000007</c:v>
                </c:pt>
                <c:pt idx="326">
                  <c:v>9.3819999999999997</c:v>
                </c:pt>
                <c:pt idx="327">
                  <c:v>9.2780000000000005</c:v>
                </c:pt>
                <c:pt idx="328">
                  <c:v>9.4979999999999993</c:v>
                </c:pt>
                <c:pt idx="329">
                  <c:v>9.2430000000000003</c:v>
                </c:pt>
                <c:pt idx="330">
                  <c:v>9.3930000000000007</c:v>
                </c:pt>
                <c:pt idx="331">
                  <c:v>9.4469999999999992</c:v>
                </c:pt>
                <c:pt idx="332">
                  <c:v>9.4779999999999998</c:v>
                </c:pt>
                <c:pt idx="333">
                  <c:v>9.548</c:v>
                </c:pt>
                <c:pt idx="334">
                  <c:v>9.5980000000000008</c:v>
                </c:pt>
                <c:pt idx="335">
                  <c:v>9.6479999999999997</c:v>
                </c:pt>
                <c:pt idx="336">
                  <c:v>9.8759999999999994</c:v>
                </c:pt>
                <c:pt idx="337">
                  <c:v>9.718</c:v>
                </c:pt>
                <c:pt idx="338">
                  <c:v>10.010999999999999</c:v>
                </c:pt>
                <c:pt idx="339">
                  <c:v>9.8529999999999998</c:v>
                </c:pt>
                <c:pt idx="340">
                  <c:v>9.8870000000000005</c:v>
                </c:pt>
                <c:pt idx="341">
                  <c:v>9.9450000000000003</c:v>
                </c:pt>
                <c:pt idx="342">
                  <c:v>10.227</c:v>
                </c:pt>
                <c:pt idx="343">
                  <c:v>10.048999999999999</c:v>
                </c:pt>
                <c:pt idx="344">
                  <c:v>10.092000000000001</c:v>
                </c:pt>
                <c:pt idx="345">
                  <c:v>10.15</c:v>
                </c:pt>
                <c:pt idx="346">
                  <c:v>10.199999999999999</c:v>
                </c:pt>
                <c:pt idx="347">
                  <c:v>10.262</c:v>
                </c:pt>
                <c:pt idx="348">
                  <c:v>10.289</c:v>
                </c:pt>
                <c:pt idx="349">
                  <c:v>10.377000000000001</c:v>
                </c:pt>
                <c:pt idx="350">
                  <c:v>10.393000000000001</c:v>
                </c:pt>
                <c:pt idx="351">
                  <c:v>10.435</c:v>
                </c:pt>
                <c:pt idx="352">
                  <c:v>10.493</c:v>
                </c:pt>
                <c:pt idx="353">
                  <c:v>10.763</c:v>
                </c:pt>
                <c:pt idx="354">
                  <c:v>10.628</c:v>
                </c:pt>
                <c:pt idx="355">
                  <c:v>10.659000000000001</c:v>
                </c:pt>
                <c:pt idx="356">
                  <c:v>10.712999999999999</c:v>
                </c:pt>
                <c:pt idx="357">
                  <c:v>10.756</c:v>
                </c:pt>
                <c:pt idx="358">
                  <c:v>11.071999999999999</c:v>
                </c:pt>
                <c:pt idx="359">
                  <c:v>10.922000000000001</c:v>
                </c:pt>
                <c:pt idx="360">
                  <c:v>10.929</c:v>
                </c:pt>
                <c:pt idx="361">
                  <c:v>11.032999999999999</c:v>
                </c:pt>
                <c:pt idx="362">
                  <c:v>11.218999999999999</c:v>
                </c:pt>
                <c:pt idx="363">
                  <c:v>11.071999999999999</c:v>
                </c:pt>
                <c:pt idx="364">
                  <c:v>11.122</c:v>
                </c:pt>
                <c:pt idx="365">
                  <c:v>11.265000000000001</c:v>
                </c:pt>
                <c:pt idx="366">
                  <c:v>11.23</c:v>
                </c:pt>
                <c:pt idx="367">
                  <c:v>11.28</c:v>
                </c:pt>
                <c:pt idx="368">
                  <c:v>11.327</c:v>
                </c:pt>
                <c:pt idx="369">
                  <c:v>11.624000000000001</c:v>
                </c:pt>
                <c:pt idx="370">
                  <c:v>11.439</c:v>
                </c:pt>
                <c:pt idx="371">
                  <c:v>11.484999999999999</c:v>
                </c:pt>
                <c:pt idx="372">
                  <c:v>11.894</c:v>
                </c:pt>
                <c:pt idx="373">
                  <c:v>11.609</c:v>
                </c:pt>
                <c:pt idx="374">
                  <c:v>11.632</c:v>
                </c:pt>
                <c:pt idx="375">
                  <c:v>11.836</c:v>
                </c:pt>
                <c:pt idx="376">
                  <c:v>11.705</c:v>
                </c:pt>
                <c:pt idx="377">
                  <c:v>11.813000000000001</c:v>
                </c:pt>
                <c:pt idx="378">
                  <c:v>11.913</c:v>
                </c:pt>
                <c:pt idx="379">
                  <c:v>11.913</c:v>
                </c:pt>
                <c:pt idx="380">
                  <c:v>11.956</c:v>
                </c:pt>
                <c:pt idx="381">
                  <c:v>12.013999999999999</c:v>
                </c:pt>
                <c:pt idx="382">
                  <c:v>12.234</c:v>
                </c:pt>
                <c:pt idx="383">
                  <c:v>12.13</c:v>
                </c:pt>
                <c:pt idx="384">
                  <c:v>12.365</c:v>
                </c:pt>
                <c:pt idx="385">
                  <c:v>12.396000000000001</c:v>
                </c:pt>
                <c:pt idx="386">
                  <c:v>12.272</c:v>
                </c:pt>
                <c:pt idx="387">
                  <c:v>12.337999999999999</c:v>
                </c:pt>
                <c:pt idx="388">
                  <c:v>12.372999999999999</c:v>
                </c:pt>
                <c:pt idx="389">
                  <c:v>12.433999999999999</c:v>
                </c:pt>
                <c:pt idx="390">
                  <c:v>12.492000000000001</c:v>
                </c:pt>
                <c:pt idx="391">
                  <c:v>12.67</c:v>
                </c:pt>
                <c:pt idx="392">
                  <c:v>12.542</c:v>
                </c:pt>
                <c:pt idx="393">
                  <c:v>12.654</c:v>
                </c:pt>
                <c:pt idx="394">
                  <c:v>12.693</c:v>
                </c:pt>
                <c:pt idx="395">
                  <c:v>12.773999999999999</c:v>
                </c:pt>
                <c:pt idx="396">
                  <c:v>12.975</c:v>
                </c:pt>
                <c:pt idx="397">
                  <c:v>12.855</c:v>
                </c:pt>
                <c:pt idx="398">
                  <c:v>13.121</c:v>
                </c:pt>
                <c:pt idx="399">
                  <c:v>13.151999999999999</c:v>
                </c:pt>
                <c:pt idx="400">
                  <c:v>12.715999999999999</c:v>
                </c:pt>
              </c:numCache>
            </c:numRef>
          </c:xVal>
          <c:yVal>
            <c:numRef>
              <c:f>汇总!$A$3:$A$582</c:f>
              <c:numCache>
                <c:formatCode>General</c:formatCode>
                <c:ptCount val="580"/>
                <c:pt idx="0">
                  <c:v>5.5399999999999991</c:v>
                </c:pt>
                <c:pt idx="1">
                  <c:v>6.2999999999999989</c:v>
                </c:pt>
                <c:pt idx="2">
                  <c:v>7.379999999999999</c:v>
                </c:pt>
                <c:pt idx="3">
                  <c:v>8.33</c:v>
                </c:pt>
                <c:pt idx="4">
                  <c:v>8.64</c:v>
                </c:pt>
                <c:pt idx="5">
                  <c:v>9.25</c:v>
                </c:pt>
                <c:pt idx="6">
                  <c:v>10</c:v>
                </c:pt>
                <c:pt idx="7">
                  <c:v>10.69</c:v>
                </c:pt>
                <c:pt idx="8">
                  <c:v>10.94</c:v>
                </c:pt>
                <c:pt idx="9">
                  <c:v>11.81</c:v>
                </c:pt>
                <c:pt idx="10">
                  <c:v>12.58</c:v>
                </c:pt>
                <c:pt idx="11">
                  <c:v>12.709999999999999</c:v>
                </c:pt>
                <c:pt idx="12">
                  <c:v>13.71</c:v>
                </c:pt>
                <c:pt idx="13">
                  <c:v>14.370000000000001</c:v>
                </c:pt>
                <c:pt idx="14">
                  <c:v>14.8</c:v>
                </c:pt>
                <c:pt idx="15">
                  <c:v>15.899999999999999</c:v>
                </c:pt>
                <c:pt idx="16">
                  <c:v>16.37</c:v>
                </c:pt>
                <c:pt idx="17">
                  <c:v>17.63</c:v>
                </c:pt>
                <c:pt idx="18">
                  <c:v>18.21</c:v>
                </c:pt>
                <c:pt idx="19">
                  <c:v>19.27</c:v>
                </c:pt>
                <c:pt idx="20">
                  <c:v>20.25</c:v>
                </c:pt>
                <c:pt idx="21">
                  <c:v>20.73</c:v>
                </c:pt>
                <c:pt idx="22">
                  <c:v>21.13</c:v>
                </c:pt>
                <c:pt idx="23">
                  <c:v>21.35</c:v>
                </c:pt>
                <c:pt idx="24">
                  <c:v>21.46</c:v>
                </c:pt>
                <c:pt idx="25">
                  <c:v>21.61</c:v>
                </c:pt>
                <c:pt idx="26">
                  <c:v>21.6</c:v>
                </c:pt>
                <c:pt idx="27">
                  <c:v>21.59</c:v>
                </c:pt>
                <c:pt idx="28">
                  <c:v>21.59</c:v>
                </c:pt>
                <c:pt idx="29">
                  <c:v>21.56</c:v>
                </c:pt>
                <c:pt idx="30">
                  <c:v>21.59</c:v>
                </c:pt>
                <c:pt idx="31">
                  <c:v>21.62</c:v>
                </c:pt>
                <c:pt idx="32">
                  <c:v>21.64</c:v>
                </c:pt>
                <c:pt idx="33">
                  <c:v>21.59</c:v>
                </c:pt>
                <c:pt idx="34">
                  <c:v>21.63</c:v>
                </c:pt>
                <c:pt idx="35">
                  <c:v>21.59</c:v>
                </c:pt>
                <c:pt idx="36">
                  <c:v>21.62</c:v>
                </c:pt>
                <c:pt idx="37">
                  <c:v>21.61</c:v>
                </c:pt>
                <c:pt idx="38">
                  <c:v>21.59</c:v>
                </c:pt>
                <c:pt idx="39">
                  <c:v>21.63</c:v>
                </c:pt>
                <c:pt idx="40">
                  <c:v>21.62</c:v>
                </c:pt>
                <c:pt idx="41">
                  <c:v>21.83</c:v>
                </c:pt>
                <c:pt idx="42">
                  <c:v>22.28</c:v>
                </c:pt>
                <c:pt idx="43">
                  <c:v>23.04</c:v>
                </c:pt>
                <c:pt idx="44">
                  <c:v>24.45</c:v>
                </c:pt>
                <c:pt idx="45">
                  <c:v>24.96</c:v>
                </c:pt>
                <c:pt idx="46">
                  <c:v>26.84</c:v>
                </c:pt>
                <c:pt idx="47">
                  <c:v>27.99</c:v>
                </c:pt>
                <c:pt idx="48">
                  <c:v>29.240000000000002</c:v>
                </c:pt>
                <c:pt idx="49">
                  <c:v>30.47</c:v>
                </c:pt>
                <c:pt idx="50">
                  <c:v>31.09</c:v>
                </c:pt>
                <c:pt idx="51">
                  <c:v>32.78</c:v>
                </c:pt>
                <c:pt idx="52">
                  <c:v>34.22</c:v>
                </c:pt>
                <c:pt idx="53">
                  <c:v>35.01</c:v>
                </c:pt>
                <c:pt idx="54">
                  <c:v>36.480000000000004</c:v>
                </c:pt>
                <c:pt idx="55">
                  <c:v>38.67</c:v>
                </c:pt>
                <c:pt idx="56">
                  <c:v>39.28</c:v>
                </c:pt>
                <c:pt idx="57">
                  <c:v>41.45</c:v>
                </c:pt>
                <c:pt idx="58">
                  <c:v>42.95</c:v>
                </c:pt>
                <c:pt idx="59">
                  <c:v>43.7</c:v>
                </c:pt>
                <c:pt idx="60">
                  <c:v>45.64</c:v>
                </c:pt>
                <c:pt idx="61">
                  <c:v>48.04</c:v>
                </c:pt>
                <c:pt idx="62">
                  <c:v>48.22</c:v>
                </c:pt>
                <c:pt idx="63">
                  <c:v>50.4</c:v>
                </c:pt>
                <c:pt idx="64">
                  <c:v>52.769999999999996</c:v>
                </c:pt>
                <c:pt idx="65">
                  <c:v>54.71</c:v>
                </c:pt>
                <c:pt idx="66">
                  <c:v>55.86</c:v>
                </c:pt>
                <c:pt idx="67">
                  <c:v>58.47</c:v>
                </c:pt>
                <c:pt idx="68">
                  <c:v>60.48</c:v>
                </c:pt>
                <c:pt idx="69">
                  <c:v>61.14</c:v>
                </c:pt>
                <c:pt idx="70">
                  <c:v>64.539999999999992</c:v>
                </c:pt>
                <c:pt idx="71">
                  <c:v>64.58</c:v>
                </c:pt>
                <c:pt idx="72">
                  <c:v>67.849999999999994</c:v>
                </c:pt>
                <c:pt idx="73">
                  <c:v>70.31</c:v>
                </c:pt>
                <c:pt idx="74">
                  <c:v>72.52000000000001</c:v>
                </c:pt>
                <c:pt idx="75">
                  <c:v>73.44</c:v>
                </c:pt>
                <c:pt idx="76">
                  <c:v>75.92</c:v>
                </c:pt>
                <c:pt idx="77">
                  <c:v>78.05</c:v>
                </c:pt>
                <c:pt idx="78">
                  <c:v>79.289999999999992</c:v>
                </c:pt>
                <c:pt idx="79">
                  <c:v>82.37</c:v>
                </c:pt>
                <c:pt idx="80">
                  <c:v>81.599999999999994</c:v>
                </c:pt>
                <c:pt idx="81">
                  <c:v>86.59</c:v>
                </c:pt>
                <c:pt idx="82">
                  <c:v>88.759999999999991</c:v>
                </c:pt>
                <c:pt idx="83">
                  <c:v>91.43</c:v>
                </c:pt>
                <c:pt idx="84">
                  <c:v>92.12</c:v>
                </c:pt>
                <c:pt idx="85">
                  <c:v>95.240000000000009</c:v>
                </c:pt>
                <c:pt idx="86">
                  <c:v>98.360000000000014</c:v>
                </c:pt>
                <c:pt idx="87">
                  <c:v>99.15</c:v>
                </c:pt>
                <c:pt idx="88">
                  <c:v>102.93</c:v>
                </c:pt>
                <c:pt idx="89">
                  <c:v>106.38</c:v>
                </c:pt>
                <c:pt idx="90">
                  <c:v>106.24000000000001</c:v>
                </c:pt>
                <c:pt idx="91">
                  <c:v>109.41999999999999</c:v>
                </c:pt>
                <c:pt idx="92">
                  <c:v>111.86000000000001</c:v>
                </c:pt>
                <c:pt idx="93">
                  <c:v>112.83000000000001</c:v>
                </c:pt>
                <c:pt idx="94">
                  <c:v>117.43</c:v>
                </c:pt>
                <c:pt idx="95">
                  <c:v>117.72</c:v>
                </c:pt>
                <c:pt idx="96">
                  <c:v>121.97</c:v>
                </c:pt>
                <c:pt idx="97">
                  <c:v>124.11000000000001</c:v>
                </c:pt>
                <c:pt idx="98">
                  <c:v>124.80000000000001</c:v>
                </c:pt>
                <c:pt idx="99">
                  <c:v>128.11000000000001</c:v>
                </c:pt>
                <c:pt idx="100">
                  <c:v>131.94</c:v>
                </c:pt>
                <c:pt idx="101">
                  <c:v>135.03</c:v>
                </c:pt>
                <c:pt idx="102">
                  <c:v>135.78</c:v>
                </c:pt>
                <c:pt idx="103">
                  <c:v>139.16</c:v>
                </c:pt>
                <c:pt idx="104">
                  <c:v>141.94999999999999</c:v>
                </c:pt>
                <c:pt idx="105">
                  <c:v>143.24</c:v>
                </c:pt>
                <c:pt idx="106">
                  <c:v>146.66999999999999</c:v>
                </c:pt>
                <c:pt idx="107">
                  <c:v>149.67000000000002</c:v>
                </c:pt>
                <c:pt idx="108">
                  <c:v>151.62</c:v>
                </c:pt>
                <c:pt idx="109">
                  <c:v>152.88</c:v>
                </c:pt>
                <c:pt idx="110">
                  <c:v>156.17000000000002</c:v>
                </c:pt>
                <c:pt idx="111">
                  <c:v>160.32</c:v>
                </c:pt>
                <c:pt idx="112">
                  <c:v>163.67000000000002</c:v>
                </c:pt>
                <c:pt idx="113">
                  <c:v>161.82</c:v>
                </c:pt>
                <c:pt idx="114">
                  <c:v>166.24</c:v>
                </c:pt>
                <c:pt idx="115">
                  <c:v>171.24</c:v>
                </c:pt>
                <c:pt idx="116">
                  <c:v>173.5</c:v>
                </c:pt>
                <c:pt idx="117">
                  <c:v>178.05</c:v>
                </c:pt>
                <c:pt idx="118">
                  <c:v>178</c:v>
                </c:pt>
                <c:pt idx="119">
                  <c:v>182.36</c:v>
                </c:pt>
                <c:pt idx="120">
                  <c:v>185.82</c:v>
                </c:pt>
                <c:pt idx="121">
                  <c:v>189.45000000000002</c:v>
                </c:pt>
                <c:pt idx="122">
                  <c:v>192.69</c:v>
                </c:pt>
                <c:pt idx="123">
                  <c:v>194.97</c:v>
                </c:pt>
                <c:pt idx="124">
                  <c:v>190.55</c:v>
                </c:pt>
                <c:pt idx="125">
                  <c:v>195.13</c:v>
                </c:pt>
                <c:pt idx="126">
                  <c:v>199.77</c:v>
                </c:pt>
                <c:pt idx="127">
                  <c:v>204.44</c:v>
                </c:pt>
                <c:pt idx="128">
                  <c:v>208.48000000000002</c:v>
                </c:pt>
                <c:pt idx="129">
                  <c:v>212.28</c:v>
                </c:pt>
                <c:pt idx="130">
                  <c:v>209.72</c:v>
                </c:pt>
                <c:pt idx="131">
                  <c:v>214.69</c:v>
                </c:pt>
                <c:pt idx="132">
                  <c:v>217.64000000000001</c:v>
                </c:pt>
                <c:pt idx="133">
                  <c:v>221.69</c:v>
                </c:pt>
                <c:pt idx="134">
                  <c:v>225.78</c:v>
                </c:pt>
                <c:pt idx="135">
                  <c:v>229.26000000000002</c:v>
                </c:pt>
                <c:pt idx="136">
                  <c:v>230.69</c:v>
                </c:pt>
                <c:pt idx="137">
                  <c:v>223.78</c:v>
                </c:pt>
                <c:pt idx="138">
                  <c:v>223.51000000000002</c:v>
                </c:pt>
                <c:pt idx="139">
                  <c:v>223.37</c:v>
                </c:pt>
                <c:pt idx="140">
                  <c:v>222.08</c:v>
                </c:pt>
                <c:pt idx="141">
                  <c:v>221.82</c:v>
                </c:pt>
                <c:pt idx="142">
                  <c:v>221.97</c:v>
                </c:pt>
                <c:pt idx="143">
                  <c:v>221.53</c:v>
                </c:pt>
                <c:pt idx="144">
                  <c:v>222.12</c:v>
                </c:pt>
                <c:pt idx="145">
                  <c:v>221.91</c:v>
                </c:pt>
                <c:pt idx="146">
                  <c:v>222.28</c:v>
                </c:pt>
                <c:pt idx="147">
                  <c:v>221.86</c:v>
                </c:pt>
                <c:pt idx="148">
                  <c:v>221.87</c:v>
                </c:pt>
                <c:pt idx="149">
                  <c:v>221.96</c:v>
                </c:pt>
                <c:pt idx="150">
                  <c:v>222.3</c:v>
                </c:pt>
                <c:pt idx="151">
                  <c:v>222.22</c:v>
                </c:pt>
                <c:pt idx="152">
                  <c:v>221.75</c:v>
                </c:pt>
                <c:pt idx="153">
                  <c:v>222.20000000000002</c:v>
                </c:pt>
                <c:pt idx="154">
                  <c:v>222</c:v>
                </c:pt>
                <c:pt idx="155">
                  <c:v>221.69</c:v>
                </c:pt>
                <c:pt idx="156">
                  <c:v>222.14000000000001</c:v>
                </c:pt>
                <c:pt idx="157">
                  <c:v>221.72</c:v>
                </c:pt>
                <c:pt idx="158">
                  <c:v>222.03</c:v>
                </c:pt>
                <c:pt idx="159">
                  <c:v>221.69</c:v>
                </c:pt>
                <c:pt idx="160">
                  <c:v>222.05</c:v>
                </c:pt>
                <c:pt idx="161">
                  <c:v>221.64000000000001</c:v>
                </c:pt>
                <c:pt idx="162">
                  <c:v>221.91</c:v>
                </c:pt>
                <c:pt idx="163">
                  <c:v>221.6</c:v>
                </c:pt>
                <c:pt idx="164">
                  <c:v>221.9</c:v>
                </c:pt>
                <c:pt idx="165">
                  <c:v>221.51000000000002</c:v>
                </c:pt>
                <c:pt idx="166">
                  <c:v>221.51000000000002</c:v>
                </c:pt>
                <c:pt idx="167">
                  <c:v>221.37</c:v>
                </c:pt>
                <c:pt idx="168">
                  <c:v>221.31</c:v>
                </c:pt>
                <c:pt idx="169">
                  <c:v>221.44</c:v>
                </c:pt>
                <c:pt idx="170">
                  <c:v>221.19</c:v>
                </c:pt>
                <c:pt idx="171">
                  <c:v>221.6</c:v>
                </c:pt>
                <c:pt idx="172">
                  <c:v>221.16</c:v>
                </c:pt>
                <c:pt idx="173">
                  <c:v>221.52</c:v>
                </c:pt>
                <c:pt idx="174">
                  <c:v>221.16</c:v>
                </c:pt>
                <c:pt idx="175">
                  <c:v>221.68</c:v>
                </c:pt>
                <c:pt idx="176">
                  <c:v>221.66</c:v>
                </c:pt>
                <c:pt idx="177">
                  <c:v>221.34</c:v>
                </c:pt>
                <c:pt idx="178">
                  <c:v>221.82</c:v>
                </c:pt>
                <c:pt idx="179">
                  <c:v>221.48000000000002</c:v>
                </c:pt>
                <c:pt idx="180">
                  <c:v>221.91</c:v>
                </c:pt>
                <c:pt idx="181">
                  <c:v>221.56</c:v>
                </c:pt>
                <c:pt idx="182">
                  <c:v>222.07</c:v>
                </c:pt>
                <c:pt idx="183">
                  <c:v>221.61</c:v>
                </c:pt>
                <c:pt idx="184">
                  <c:v>222.20000000000002</c:v>
                </c:pt>
                <c:pt idx="185">
                  <c:v>221.93</c:v>
                </c:pt>
                <c:pt idx="186">
                  <c:v>221.82</c:v>
                </c:pt>
                <c:pt idx="187">
                  <c:v>221.91</c:v>
                </c:pt>
                <c:pt idx="188">
                  <c:v>221.78</c:v>
                </c:pt>
                <c:pt idx="189">
                  <c:v>222.24</c:v>
                </c:pt>
                <c:pt idx="190">
                  <c:v>221.84</c:v>
                </c:pt>
                <c:pt idx="191">
                  <c:v>222.28</c:v>
                </c:pt>
                <c:pt idx="192">
                  <c:v>222.24</c:v>
                </c:pt>
                <c:pt idx="193">
                  <c:v>221.69</c:v>
                </c:pt>
                <c:pt idx="194">
                  <c:v>222.23000000000002</c:v>
                </c:pt>
                <c:pt idx="195">
                  <c:v>221.64000000000001</c:v>
                </c:pt>
                <c:pt idx="196">
                  <c:v>222.16</c:v>
                </c:pt>
                <c:pt idx="197">
                  <c:v>221.70000000000002</c:v>
                </c:pt>
                <c:pt idx="198">
                  <c:v>222.04000000000002</c:v>
                </c:pt>
                <c:pt idx="199">
                  <c:v>221.65</c:v>
                </c:pt>
                <c:pt idx="200">
                  <c:v>222.06</c:v>
                </c:pt>
                <c:pt idx="201">
                  <c:v>221.64000000000001</c:v>
                </c:pt>
                <c:pt idx="202">
                  <c:v>222.1</c:v>
                </c:pt>
                <c:pt idx="203">
                  <c:v>222.09</c:v>
                </c:pt>
                <c:pt idx="204">
                  <c:v>221.67000000000002</c:v>
                </c:pt>
                <c:pt idx="205">
                  <c:v>222.02</c:v>
                </c:pt>
                <c:pt idx="206">
                  <c:v>221.68</c:v>
                </c:pt>
                <c:pt idx="207">
                  <c:v>222</c:v>
                </c:pt>
                <c:pt idx="208">
                  <c:v>221.67000000000002</c:v>
                </c:pt>
                <c:pt idx="209">
                  <c:v>221.96</c:v>
                </c:pt>
                <c:pt idx="210">
                  <c:v>221.86</c:v>
                </c:pt>
                <c:pt idx="211">
                  <c:v>221.66</c:v>
                </c:pt>
                <c:pt idx="212">
                  <c:v>221.77</c:v>
                </c:pt>
                <c:pt idx="213">
                  <c:v>221.47</c:v>
                </c:pt>
                <c:pt idx="214">
                  <c:v>221.93</c:v>
                </c:pt>
                <c:pt idx="215">
                  <c:v>221.5</c:v>
                </c:pt>
                <c:pt idx="216">
                  <c:v>222.01000000000002</c:v>
                </c:pt>
                <c:pt idx="217">
                  <c:v>221.51000000000002</c:v>
                </c:pt>
                <c:pt idx="218">
                  <c:v>222</c:v>
                </c:pt>
                <c:pt idx="219">
                  <c:v>221.70000000000002</c:v>
                </c:pt>
                <c:pt idx="220">
                  <c:v>222.21</c:v>
                </c:pt>
                <c:pt idx="221">
                  <c:v>222.27</c:v>
                </c:pt>
                <c:pt idx="222">
                  <c:v>221.87</c:v>
                </c:pt>
                <c:pt idx="223">
                  <c:v>222.5</c:v>
                </c:pt>
                <c:pt idx="224">
                  <c:v>222.37</c:v>
                </c:pt>
                <c:pt idx="225">
                  <c:v>222.84</c:v>
                </c:pt>
                <c:pt idx="226">
                  <c:v>222.58</c:v>
                </c:pt>
                <c:pt idx="227">
                  <c:v>223.03</c:v>
                </c:pt>
                <c:pt idx="228">
                  <c:v>223.24</c:v>
                </c:pt>
                <c:pt idx="229">
                  <c:v>222.86</c:v>
                </c:pt>
                <c:pt idx="230">
                  <c:v>223.49</c:v>
                </c:pt>
                <c:pt idx="231">
                  <c:v>223.18</c:v>
                </c:pt>
                <c:pt idx="232">
                  <c:v>223.55</c:v>
                </c:pt>
                <c:pt idx="233">
                  <c:v>223.34</c:v>
                </c:pt>
                <c:pt idx="234">
                  <c:v>223.74</c:v>
                </c:pt>
                <c:pt idx="235">
                  <c:v>223.4</c:v>
                </c:pt>
                <c:pt idx="236">
                  <c:v>223.92000000000002</c:v>
                </c:pt>
                <c:pt idx="237">
                  <c:v>223.53</c:v>
                </c:pt>
                <c:pt idx="238">
                  <c:v>223.97</c:v>
                </c:pt>
                <c:pt idx="239">
                  <c:v>224.08</c:v>
                </c:pt>
                <c:pt idx="240">
                  <c:v>223.52</c:v>
                </c:pt>
                <c:pt idx="241">
                  <c:v>224.11</c:v>
                </c:pt>
                <c:pt idx="242">
                  <c:v>223.71</c:v>
                </c:pt>
                <c:pt idx="243">
                  <c:v>224.14000000000001</c:v>
                </c:pt>
                <c:pt idx="244">
                  <c:v>223.87</c:v>
                </c:pt>
                <c:pt idx="245">
                  <c:v>224.24</c:v>
                </c:pt>
                <c:pt idx="246">
                  <c:v>223.73000000000002</c:v>
                </c:pt>
                <c:pt idx="247">
                  <c:v>223.96</c:v>
                </c:pt>
                <c:pt idx="248">
                  <c:v>224.41</c:v>
                </c:pt>
                <c:pt idx="249">
                  <c:v>223.89000000000001</c:v>
                </c:pt>
                <c:pt idx="250">
                  <c:v>224.17000000000002</c:v>
                </c:pt>
                <c:pt idx="251">
                  <c:v>223.87</c:v>
                </c:pt>
                <c:pt idx="252">
                  <c:v>224.33</c:v>
                </c:pt>
                <c:pt idx="253">
                  <c:v>224.02</c:v>
                </c:pt>
                <c:pt idx="254">
                  <c:v>224.22</c:v>
                </c:pt>
                <c:pt idx="255">
                  <c:v>224.13</c:v>
                </c:pt>
                <c:pt idx="256">
                  <c:v>224.43</c:v>
                </c:pt>
                <c:pt idx="257">
                  <c:v>224.01000000000002</c:v>
                </c:pt>
                <c:pt idx="258">
                  <c:v>224.38</c:v>
                </c:pt>
                <c:pt idx="259">
                  <c:v>224.09</c:v>
                </c:pt>
                <c:pt idx="260">
                  <c:v>224.46</c:v>
                </c:pt>
                <c:pt idx="261">
                  <c:v>224.46</c:v>
                </c:pt>
                <c:pt idx="262">
                  <c:v>224.16</c:v>
                </c:pt>
                <c:pt idx="263">
                  <c:v>224.31</c:v>
                </c:pt>
                <c:pt idx="264">
                  <c:v>224.22</c:v>
                </c:pt>
                <c:pt idx="265">
                  <c:v>224.44</c:v>
                </c:pt>
                <c:pt idx="266">
                  <c:v>224.04000000000002</c:v>
                </c:pt>
                <c:pt idx="267">
                  <c:v>224.48000000000002</c:v>
                </c:pt>
                <c:pt idx="268">
                  <c:v>224.21</c:v>
                </c:pt>
                <c:pt idx="269">
                  <c:v>224.48000000000002</c:v>
                </c:pt>
                <c:pt idx="270">
                  <c:v>224.21</c:v>
                </c:pt>
                <c:pt idx="271">
                  <c:v>224.39000000000001</c:v>
                </c:pt>
                <c:pt idx="272">
                  <c:v>224.61</c:v>
                </c:pt>
                <c:pt idx="273">
                  <c:v>224.1</c:v>
                </c:pt>
                <c:pt idx="274">
                  <c:v>224.48000000000002</c:v>
                </c:pt>
                <c:pt idx="275">
                  <c:v>224.15</c:v>
                </c:pt>
                <c:pt idx="276">
                  <c:v>224.42000000000002</c:v>
                </c:pt>
                <c:pt idx="277">
                  <c:v>224.35</c:v>
                </c:pt>
                <c:pt idx="278">
                  <c:v>224.48000000000002</c:v>
                </c:pt>
                <c:pt idx="279">
                  <c:v>224.18</c:v>
                </c:pt>
                <c:pt idx="280">
                  <c:v>223.99</c:v>
                </c:pt>
                <c:pt idx="281">
                  <c:v>224.41</c:v>
                </c:pt>
                <c:pt idx="282">
                  <c:v>224.11</c:v>
                </c:pt>
                <c:pt idx="283">
                  <c:v>224.1</c:v>
                </c:pt>
                <c:pt idx="284">
                  <c:v>223.84</c:v>
                </c:pt>
                <c:pt idx="285">
                  <c:v>224.14000000000001</c:v>
                </c:pt>
                <c:pt idx="286">
                  <c:v>223.87</c:v>
                </c:pt>
                <c:pt idx="287">
                  <c:v>224.01000000000002</c:v>
                </c:pt>
                <c:pt idx="288">
                  <c:v>223.65</c:v>
                </c:pt>
                <c:pt idx="289">
                  <c:v>223.86</c:v>
                </c:pt>
                <c:pt idx="290">
                  <c:v>223.95000000000002</c:v>
                </c:pt>
                <c:pt idx="291">
                  <c:v>223.39000000000001</c:v>
                </c:pt>
                <c:pt idx="292">
                  <c:v>223.34</c:v>
                </c:pt>
                <c:pt idx="293">
                  <c:v>223.46</c:v>
                </c:pt>
                <c:pt idx="294">
                  <c:v>223.67000000000002</c:v>
                </c:pt>
                <c:pt idx="295">
                  <c:v>222.97</c:v>
                </c:pt>
                <c:pt idx="296">
                  <c:v>223.24</c:v>
                </c:pt>
                <c:pt idx="297">
                  <c:v>222.63</c:v>
                </c:pt>
                <c:pt idx="298">
                  <c:v>222.94</c:v>
                </c:pt>
                <c:pt idx="299">
                  <c:v>222.81</c:v>
                </c:pt>
                <c:pt idx="300">
                  <c:v>222.20000000000002</c:v>
                </c:pt>
                <c:pt idx="301">
                  <c:v>221.86</c:v>
                </c:pt>
                <c:pt idx="302">
                  <c:v>221.69</c:v>
                </c:pt>
                <c:pt idx="303">
                  <c:v>221.48000000000002</c:v>
                </c:pt>
                <c:pt idx="304">
                  <c:v>221.15</c:v>
                </c:pt>
                <c:pt idx="305">
                  <c:v>220.86</c:v>
                </c:pt>
                <c:pt idx="306">
                  <c:v>220.65</c:v>
                </c:pt>
                <c:pt idx="307">
                  <c:v>220.24</c:v>
                </c:pt>
                <c:pt idx="308">
                  <c:v>219.86</c:v>
                </c:pt>
                <c:pt idx="309">
                  <c:v>219.56</c:v>
                </c:pt>
                <c:pt idx="310">
                  <c:v>219.14000000000001</c:v>
                </c:pt>
                <c:pt idx="311">
                  <c:v>218.87</c:v>
                </c:pt>
                <c:pt idx="312">
                  <c:v>218.75</c:v>
                </c:pt>
                <c:pt idx="313">
                  <c:v>217.71</c:v>
                </c:pt>
                <c:pt idx="314">
                  <c:v>217.84</c:v>
                </c:pt>
                <c:pt idx="315">
                  <c:v>216.92000000000002</c:v>
                </c:pt>
                <c:pt idx="316">
                  <c:v>217.05</c:v>
                </c:pt>
                <c:pt idx="317">
                  <c:v>216.73000000000002</c:v>
                </c:pt>
                <c:pt idx="318">
                  <c:v>215.97</c:v>
                </c:pt>
                <c:pt idx="319">
                  <c:v>215.74</c:v>
                </c:pt>
                <c:pt idx="320">
                  <c:v>215.05</c:v>
                </c:pt>
                <c:pt idx="321">
                  <c:v>214.89000000000001</c:v>
                </c:pt>
                <c:pt idx="322">
                  <c:v>214.02</c:v>
                </c:pt>
                <c:pt idx="323">
                  <c:v>213.87</c:v>
                </c:pt>
                <c:pt idx="324">
                  <c:v>213.1</c:v>
                </c:pt>
                <c:pt idx="325">
                  <c:v>213.02</c:v>
                </c:pt>
                <c:pt idx="326">
                  <c:v>212.13</c:v>
                </c:pt>
                <c:pt idx="327">
                  <c:v>212.14000000000001</c:v>
                </c:pt>
                <c:pt idx="328">
                  <c:v>210.99</c:v>
                </c:pt>
                <c:pt idx="329">
                  <c:v>210.87</c:v>
                </c:pt>
                <c:pt idx="330">
                  <c:v>210.26000000000002</c:v>
                </c:pt>
                <c:pt idx="331">
                  <c:v>210</c:v>
                </c:pt>
                <c:pt idx="332">
                  <c:v>210</c:v>
                </c:pt>
                <c:pt idx="333">
                  <c:v>208.97</c:v>
                </c:pt>
                <c:pt idx="334">
                  <c:v>208.18</c:v>
                </c:pt>
                <c:pt idx="335">
                  <c:v>207.83</c:v>
                </c:pt>
                <c:pt idx="336">
                  <c:v>207.09</c:v>
                </c:pt>
                <c:pt idx="337">
                  <c:v>206.85</c:v>
                </c:pt>
                <c:pt idx="338">
                  <c:v>206.8</c:v>
                </c:pt>
                <c:pt idx="339">
                  <c:v>205.9</c:v>
                </c:pt>
                <c:pt idx="340">
                  <c:v>205.09</c:v>
                </c:pt>
                <c:pt idx="341">
                  <c:v>204.94</c:v>
                </c:pt>
                <c:pt idx="342">
                  <c:v>203.97</c:v>
                </c:pt>
                <c:pt idx="343">
                  <c:v>203.93</c:v>
                </c:pt>
                <c:pt idx="344">
                  <c:v>203.05</c:v>
                </c:pt>
                <c:pt idx="345">
                  <c:v>202.65</c:v>
                </c:pt>
                <c:pt idx="346">
                  <c:v>201.92000000000002</c:v>
                </c:pt>
                <c:pt idx="347">
                  <c:v>201.51000000000002</c:v>
                </c:pt>
                <c:pt idx="348">
                  <c:v>200.68</c:v>
                </c:pt>
                <c:pt idx="349">
                  <c:v>200.22</c:v>
                </c:pt>
                <c:pt idx="350">
                  <c:v>199.75</c:v>
                </c:pt>
                <c:pt idx="351">
                  <c:v>198.87</c:v>
                </c:pt>
                <c:pt idx="352">
                  <c:v>198.58</c:v>
                </c:pt>
                <c:pt idx="353">
                  <c:v>198.55</c:v>
                </c:pt>
                <c:pt idx="354">
                  <c:v>197.66</c:v>
                </c:pt>
                <c:pt idx="355">
                  <c:v>196.75</c:v>
                </c:pt>
                <c:pt idx="356">
                  <c:v>196.49</c:v>
                </c:pt>
                <c:pt idx="357">
                  <c:v>195.49</c:v>
                </c:pt>
                <c:pt idx="358">
                  <c:v>195.24</c:v>
                </c:pt>
                <c:pt idx="359">
                  <c:v>194.25</c:v>
                </c:pt>
                <c:pt idx="360">
                  <c:v>194.01000000000002</c:v>
                </c:pt>
                <c:pt idx="361">
                  <c:v>193.3</c:v>
                </c:pt>
                <c:pt idx="362">
                  <c:v>192.91</c:v>
                </c:pt>
                <c:pt idx="363">
                  <c:v>191.74</c:v>
                </c:pt>
                <c:pt idx="364">
                  <c:v>191.75</c:v>
                </c:pt>
                <c:pt idx="365">
                  <c:v>190.64000000000001</c:v>
                </c:pt>
                <c:pt idx="366">
                  <c:v>190.5</c:v>
                </c:pt>
                <c:pt idx="367">
                  <c:v>189.3</c:v>
                </c:pt>
                <c:pt idx="368">
                  <c:v>189.04000000000002</c:v>
                </c:pt>
                <c:pt idx="369">
                  <c:v>187.83</c:v>
                </c:pt>
                <c:pt idx="370">
                  <c:v>187.12</c:v>
                </c:pt>
                <c:pt idx="371">
                  <c:v>186.58</c:v>
                </c:pt>
                <c:pt idx="372">
                  <c:v>185.75</c:v>
                </c:pt>
                <c:pt idx="373">
                  <c:v>185.69</c:v>
                </c:pt>
                <c:pt idx="374">
                  <c:v>184.41</c:v>
                </c:pt>
                <c:pt idx="375">
                  <c:v>184.12</c:v>
                </c:pt>
                <c:pt idx="376">
                  <c:v>182.96</c:v>
                </c:pt>
                <c:pt idx="377">
                  <c:v>182.70000000000002</c:v>
                </c:pt>
                <c:pt idx="378">
                  <c:v>181.24</c:v>
                </c:pt>
                <c:pt idx="379">
                  <c:v>180.72</c:v>
                </c:pt>
                <c:pt idx="380">
                  <c:v>179.88</c:v>
                </c:pt>
                <c:pt idx="381">
                  <c:v>179.27</c:v>
                </c:pt>
                <c:pt idx="382">
                  <c:v>178.32</c:v>
                </c:pt>
                <c:pt idx="383">
                  <c:v>177.65</c:v>
                </c:pt>
                <c:pt idx="384">
                  <c:v>177.63</c:v>
                </c:pt>
                <c:pt idx="385">
                  <c:v>176.20000000000002</c:v>
                </c:pt>
                <c:pt idx="386">
                  <c:v>175.97</c:v>
                </c:pt>
                <c:pt idx="387">
                  <c:v>174.78</c:v>
                </c:pt>
                <c:pt idx="388">
                  <c:v>173.64000000000001</c:v>
                </c:pt>
                <c:pt idx="389">
                  <c:v>173.31</c:v>
                </c:pt>
                <c:pt idx="390">
                  <c:v>172.06</c:v>
                </c:pt>
                <c:pt idx="391">
                  <c:v>171.44</c:v>
                </c:pt>
                <c:pt idx="392">
                  <c:v>170.16</c:v>
                </c:pt>
                <c:pt idx="393">
                  <c:v>169.77</c:v>
                </c:pt>
                <c:pt idx="394">
                  <c:v>153.77000000000001</c:v>
                </c:pt>
                <c:pt idx="395">
                  <c:v>154.22</c:v>
                </c:pt>
                <c:pt idx="396">
                  <c:v>154.6</c:v>
                </c:pt>
                <c:pt idx="397">
                  <c:v>154.75</c:v>
                </c:pt>
                <c:pt idx="398">
                  <c:v>152.89000000000001</c:v>
                </c:pt>
                <c:pt idx="399">
                  <c:v>151.08000000000001</c:v>
                </c:pt>
                <c:pt idx="400">
                  <c:v>149.83000000000001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D77-48C5-B706-6DDDB8D8112F}"/>
            </c:ext>
          </c:extLst>
        </c:ser>
        <c:ser>
          <c:idx val="1"/>
          <c:order val="1"/>
          <c:tx>
            <c:v>8c10-2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汇总!$E$3:$E$529</c:f>
              <c:numCache>
                <c:formatCode>General</c:formatCode>
                <c:ptCount val="527"/>
                <c:pt idx="0">
                  <c:v>0</c:v>
                </c:pt>
                <c:pt idx="1">
                  <c:v>-8.0000000000000002E-3</c:v>
                </c:pt>
                <c:pt idx="2">
                  <c:v>-5.3999999999999999E-2</c:v>
                </c:pt>
                <c:pt idx="3">
                  <c:v>0</c:v>
                </c:pt>
                <c:pt idx="4">
                  <c:v>-4.0000000000000001E-3</c:v>
                </c:pt>
                <c:pt idx="5">
                  <c:v>-3.9E-2</c:v>
                </c:pt>
                <c:pt idx="6">
                  <c:v>-2.3E-2</c:v>
                </c:pt>
                <c:pt idx="7">
                  <c:v>-4.0000000000000001E-3</c:v>
                </c:pt>
                <c:pt idx="8">
                  <c:v>-8.0000000000000002E-3</c:v>
                </c:pt>
                <c:pt idx="9">
                  <c:v>-3.5000000000000003E-2</c:v>
                </c:pt>
                <c:pt idx="10">
                  <c:v>4.0000000000000001E-3</c:v>
                </c:pt>
                <c:pt idx="11">
                  <c:v>-8.0000000000000002E-3</c:v>
                </c:pt>
                <c:pt idx="12">
                  <c:v>-1.2E-2</c:v>
                </c:pt>
                <c:pt idx="13">
                  <c:v>-1.9E-2</c:v>
                </c:pt>
                <c:pt idx="14">
                  <c:v>0</c:v>
                </c:pt>
                <c:pt idx="15">
                  <c:v>0</c:v>
                </c:pt>
                <c:pt idx="16">
                  <c:v>8.0000000000000002E-3</c:v>
                </c:pt>
                <c:pt idx="17">
                  <c:v>-4.2000000000000003E-2</c:v>
                </c:pt>
                <c:pt idx="18">
                  <c:v>0</c:v>
                </c:pt>
                <c:pt idx="19">
                  <c:v>-1.9E-2</c:v>
                </c:pt>
                <c:pt idx="20">
                  <c:v>-4.0000000000000001E-3</c:v>
                </c:pt>
                <c:pt idx="21">
                  <c:v>0</c:v>
                </c:pt>
                <c:pt idx="22">
                  <c:v>-3.9E-2</c:v>
                </c:pt>
                <c:pt idx="23">
                  <c:v>0</c:v>
                </c:pt>
                <c:pt idx="24">
                  <c:v>-4.0000000000000001E-3</c:v>
                </c:pt>
                <c:pt idx="25">
                  <c:v>-3.1E-2</c:v>
                </c:pt>
                <c:pt idx="26">
                  <c:v>0</c:v>
                </c:pt>
                <c:pt idx="27">
                  <c:v>-4.5999999999999999E-2</c:v>
                </c:pt>
                <c:pt idx="28">
                  <c:v>4.0000000000000001E-3</c:v>
                </c:pt>
                <c:pt idx="29">
                  <c:v>-3.9E-2</c:v>
                </c:pt>
                <c:pt idx="30">
                  <c:v>-5.3999999999999999E-2</c:v>
                </c:pt>
                <c:pt idx="31">
                  <c:v>0</c:v>
                </c:pt>
                <c:pt idx="32">
                  <c:v>-2.7E-2</c:v>
                </c:pt>
                <c:pt idx="33">
                  <c:v>0</c:v>
                </c:pt>
                <c:pt idx="34">
                  <c:v>-5.8000000000000003E-2</c:v>
                </c:pt>
                <c:pt idx="35">
                  <c:v>-4.0000000000000001E-3</c:v>
                </c:pt>
                <c:pt idx="36">
                  <c:v>0</c:v>
                </c:pt>
                <c:pt idx="37">
                  <c:v>-6.2E-2</c:v>
                </c:pt>
                <c:pt idx="38">
                  <c:v>4.0000000000000001E-3</c:v>
                </c:pt>
                <c:pt idx="39">
                  <c:v>-6.2E-2</c:v>
                </c:pt>
                <c:pt idx="40">
                  <c:v>-6.9000000000000006E-2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4.0000000000000001E-3</c:v>
                </c:pt>
                <c:pt idx="44">
                  <c:v>-2.7E-2</c:v>
                </c:pt>
                <c:pt idx="45">
                  <c:v>1.2E-2</c:v>
                </c:pt>
                <c:pt idx="46">
                  <c:v>1.2E-2</c:v>
                </c:pt>
                <c:pt idx="47">
                  <c:v>1.4999999999999999E-2</c:v>
                </c:pt>
                <c:pt idx="48">
                  <c:v>-2.7E-2</c:v>
                </c:pt>
                <c:pt idx="49">
                  <c:v>-8.0000000000000002E-3</c:v>
                </c:pt>
                <c:pt idx="50">
                  <c:v>1.2E-2</c:v>
                </c:pt>
                <c:pt idx="51">
                  <c:v>-4.0000000000000001E-3</c:v>
                </c:pt>
                <c:pt idx="52">
                  <c:v>8.0000000000000002E-3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2.7E-2</c:v>
                </c:pt>
                <c:pt idx="56">
                  <c:v>2.3E-2</c:v>
                </c:pt>
                <c:pt idx="57">
                  <c:v>2.3E-2</c:v>
                </c:pt>
                <c:pt idx="58">
                  <c:v>2.3E-2</c:v>
                </c:pt>
                <c:pt idx="59">
                  <c:v>1.9E-2</c:v>
                </c:pt>
                <c:pt idx="60">
                  <c:v>3.5000000000000003E-2</c:v>
                </c:pt>
                <c:pt idx="61">
                  <c:v>3.1E-2</c:v>
                </c:pt>
                <c:pt idx="62">
                  <c:v>4.2000000000000003E-2</c:v>
                </c:pt>
                <c:pt idx="63">
                  <c:v>4.5999999999999999E-2</c:v>
                </c:pt>
                <c:pt idx="64">
                  <c:v>3.9E-2</c:v>
                </c:pt>
                <c:pt idx="65">
                  <c:v>4.5999999999999999E-2</c:v>
                </c:pt>
                <c:pt idx="66">
                  <c:v>6.2E-2</c:v>
                </c:pt>
                <c:pt idx="67">
                  <c:v>5.8000000000000003E-2</c:v>
                </c:pt>
                <c:pt idx="68">
                  <c:v>6.6000000000000003E-2</c:v>
                </c:pt>
                <c:pt idx="69">
                  <c:v>5.3999999999999999E-2</c:v>
                </c:pt>
                <c:pt idx="70">
                  <c:v>6.6000000000000003E-2</c:v>
                </c:pt>
                <c:pt idx="71">
                  <c:v>6.2E-2</c:v>
                </c:pt>
                <c:pt idx="72">
                  <c:v>6.2E-2</c:v>
                </c:pt>
                <c:pt idx="73">
                  <c:v>6.2E-2</c:v>
                </c:pt>
                <c:pt idx="74">
                  <c:v>6.6000000000000003E-2</c:v>
                </c:pt>
                <c:pt idx="75">
                  <c:v>5.8000000000000003E-2</c:v>
                </c:pt>
                <c:pt idx="76">
                  <c:v>6.2E-2</c:v>
                </c:pt>
                <c:pt idx="77">
                  <c:v>5.8000000000000003E-2</c:v>
                </c:pt>
                <c:pt idx="78">
                  <c:v>6.2E-2</c:v>
                </c:pt>
                <c:pt idx="79">
                  <c:v>5.8000000000000003E-2</c:v>
                </c:pt>
                <c:pt idx="80">
                  <c:v>5.3999999999999999E-2</c:v>
                </c:pt>
                <c:pt idx="81">
                  <c:v>6.6000000000000003E-2</c:v>
                </c:pt>
                <c:pt idx="82">
                  <c:v>6.6000000000000003E-2</c:v>
                </c:pt>
                <c:pt idx="83">
                  <c:v>6.2E-2</c:v>
                </c:pt>
                <c:pt idx="84">
                  <c:v>6.6000000000000003E-2</c:v>
                </c:pt>
                <c:pt idx="85">
                  <c:v>6.2E-2</c:v>
                </c:pt>
                <c:pt idx="86">
                  <c:v>6.9000000000000006E-2</c:v>
                </c:pt>
                <c:pt idx="87">
                  <c:v>6.6000000000000003E-2</c:v>
                </c:pt>
                <c:pt idx="88">
                  <c:v>7.6999999999999999E-2</c:v>
                </c:pt>
                <c:pt idx="89">
                  <c:v>7.6999999999999999E-2</c:v>
                </c:pt>
                <c:pt idx="90">
                  <c:v>6.6000000000000003E-2</c:v>
                </c:pt>
                <c:pt idx="91">
                  <c:v>6.9000000000000006E-2</c:v>
                </c:pt>
                <c:pt idx="92">
                  <c:v>7.2999999999999995E-2</c:v>
                </c:pt>
                <c:pt idx="93">
                  <c:v>8.1000000000000003E-2</c:v>
                </c:pt>
                <c:pt idx="94">
                  <c:v>8.5000000000000006E-2</c:v>
                </c:pt>
                <c:pt idx="95">
                  <c:v>0.112</c:v>
                </c:pt>
                <c:pt idx="96">
                  <c:v>9.2999999999999999E-2</c:v>
                </c:pt>
                <c:pt idx="97">
                  <c:v>9.2999999999999999E-2</c:v>
                </c:pt>
                <c:pt idx="98">
                  <c:v>0.13900000000000001</c:v>
                </c:pt>
                <c:pt idx="99">
                  <c:v>0.112</c:v>
                </c:pt>
                <c:pt idx="100">
                  <c:v>0.12</c:v>
                </c:pt>
                <c:pt idx="101">
                  <c:v>0.12</c:v>
                </c:pt>
                <c:pt idx="102">
                  <c:v>0.108</c:v>
                </c:pt>
                <c:pt idx="103">
                  <c:v>0.11600000000000001</c:v>
                </c:pt>
                <c:pt idx="104">
                  <c:v>0.123</c:v>
                </c:pt>
                <c:pt idx="105">
                  <c:v>0.123</c:v>
                </c:pt>
                <c:pt idx="106">
                  <c:v>0.13100000000000001</c:v>
                </c:pt>
                <c:pt idx="107">
                  <c:v>0.20499999999999999</c:v>
                </c:pt>
                <c:pt idx="108">
                  <c:v>0.154</c:v>
                </c:pt>
                <c:pt idx="109">
                  <c:v>0.13900000000000001</c:v>
                </c:pt>
                <c:pt idx="110">
                  <c:v>0.151</c:v>
                </c:pt>
                <c:pt idx="111">
                  <c:v>0.151</c:v>
                </c:pt>
                <c:pt idx="112">
                  <c:v>0.158</c:v>
                </c:pt>
                <c:pt idx="113">
                  <c:v>0.27</c:v>
                </c:pt>
                <c:pt idx="114">
                  <c:v>0.17399999999999999</c:v>
                </c:pt>
                <c:pt idx="115">
                  <c:v>0.17799999999999999</c:v>
                </c:pt>
                <c:pt idx="116">
                  <c:v>0.17399999999999999</c:v>
                </c:pt>
                <c:pt idx="117">
                  <c:v>0.309</c:v>
                </c:pt>
                <c:pt idx="118">
                  <c:v>0.28199999999999997</c:v>
                </c:pt>
                <c:pt idx="119">
                  <c:v>0.21199999999999999</c:v>
                </c:pt>
                <c:pt idx="120">
                  <c:v>0.193</c:v>
                </c:pt>
                <c:pt idx="121">
                  <c:v>0.23499999999999999</c:v>
                </c:pt>
                <c:pt idx="122">
                  <c:v>0.30499999999999999</c:v>
                </c:pt>
                <c:pt idx="123">
                  <c:v>0.32</c:v>
                </c:pt>
                <c:pt idx="124">
                  <c:v>0.29699999999999999</c:v>
                </c:pt>
                <c:pt idx="125">
                  <c:v>0.35499999999999998</c:v>
                </c:pt>
                <c:pt idx="126">
                  <c:v>0.224</c:v>
                </c:pt>
                <c:pt idx="127">
                  <c:v>0.23899999999999999</c:v>
                </c:pt>
                <c:pt idx="128">
                  <c:v>0.37</c:v>
                </c:pt>
                <c:pt idx="129">
                  <c:v>0.24299999999999999</c:v>
                </c:pt>
                <c:pt idx="130">
                  <c:v>0.247</c:v>
                </c:pt>
                <c:pt idx="131">
                  <c:v>0.25900000000000001</c:v>
                </c:pt>
                <c:pt idx="132">
                  <c:v>0.26600000000000001</c:v>
                </c:pt>
                <c:pt idx="133">
                  <c:v>0.34300000000000003</c:v>
                </c:pt>
                <c:pt idx="134">
                  <c:v>0.28599999999999998</c:v>
                </c:pt>
                <c:pt idx="135">
                  <c:v>0.38600000000000001</c:v>
                </c:pt>
                <c:pt idx="136">
                  <c:v>0.29699999999999999</c:v>
                </c:pt>
                <c:pt idx="137">
                  <c:v>0.29299999999999998</c:v>
                </c:pt>
                <c:pt idx="138">
                  <c:v>0.46700000000000003</c:v>
                </c:pt>
                <c:pt idx="139">
                  <c:v>0.316</c:v>
                </c:pt>
                <c:pt idx="140">
                  <c:v>0.33600000000000002</c:v>
                </c:pt>
                <c:pt idx="141">
                  <c:v>0.56299999999999994</c:v>
                </c:pt>
                <c:pt idx="142">
                  <c:v>0.374</c:v>
                </c:pt>
                <c:pt idx="143">
                  <c:v>0.35899999999999999</c:v>
                </c:pt>
                <c:pt idx="144">
                  <c:v>0.35499999999999998</c:v>
                </c:pt>
                <c:pt idx="145">
                  <c:v>0.36699999999999999</c:v>
                </c:pt>
                <c:pt idx="146">
                  <c:v>0.46300000000000002</c:v>
                </c:pt>
                <c:pt idx="147">
                  <c:v>0.378</c:v>
                </c:pt>
                <c:pt idx="148">
                  <c:v>0.378</c:v>
                </c:pt>
                <c:pt idx="149">
                  <c:v>0.53600000000000003</c:v>
                </c:pt>
                <c:pt idx="150">
                  <c:v>0.621</c:v>
                </c:pt>
                <c:pt idx="151">
                  <c:v>0.40100000000000002</c:v>
                </c:pt>
                <c:pt idx="152">
                  <c:v>0.40500000000000003</c:v>
                </c:pt>
                <c:pt idx="153">
                  <c:v>0.41699999999999998</c:v>
                </c:pt>
                <c:pt idx="154">
                  <c:v>0.42799999999999999</c:v>
                </c:pt>
                <c:pt idx="155">
                  <c:v>0.621</c:v>
                </c:pt>
                <c:pt idx="156">
                  <c:v>0.436</c:v>
                </c:pt>
                <c:pt idx="157">
                  <c:v>0.44400000000000001</c:v>
                </c:pt>
                <c:pt idx="158">
                  <c:v>0.47099999999999997</c:v>
                </c:pt>
                <c:pt idx="159">
                  <c:v>0.47499999999999998</c:v>
                </c:pt>
                <c:pt idx="160">
                  <c:v>0.49399999999999999</c:v>
                </c:pt>
                <c:pt idx="161">
                  <c:v>0.498</c:v>
                </c:pt>
                <c:pt idx="162">
                  <c:v>0.55200000000000005</c:v>
                </c:pt>
                <c:pt idx="163">
                  <c:v>0.69499999999999995</c:v>
                </c:pt>
                <c:pt idx="164">
                  <c:v>0.64400000000000002</c:v>
                </c:pt>
                <c:pt idx="165">
                  <c:v>0.69099999999999995</c:v>
                </c:pt>
                <c:pt idx="166">
                  <c:v>0.58699999999999997</c:v>
                </c:pt>
                <c:pt idx="167">
                  <c:v>0.53300000000000003</c:v>
                </c:pt>
                <c:pt idx="168">
                  <c:v>0.57499999999999996</c:v>
                </c:pt>
                <c:pt idx="169">
                  <c:v>0.58299999999999996</c:v>
                </c:pt>
                <c:pt idx="170">
                  <c:v>0.58699999999999997</c:v>
                </c:pt>
                <c:pt idx="171">
                  <c:v>0.59799999999999998</c:v>
                </c:pt>
                <c:pt idx="172">
                  <c:v>0.61</c:v>
                </c:pt>
                <c:pt idx="173">
                  <c:v>0.85299999999999998</c:v>
                </c:pt>
                <c:pt idx="174">
                  <c:v>0.64800000000000002</c:v>
                </c:pt>
                <c:pt idx="175">
                  <c:v>0.65600000000000003</c:v>
                </c:pt>
                <c:pt idx="176">
                  <c:v>0.66800000000000004</c:v>
                </c:pt>
                <c:pt idx="177">
                  <c:v>0.75600000000000001</c:v>
                </c:pt>
                <c:pt idx="178">
                  <c:v>0.89100000000000001</c:v>
                </c:pt>
                <c:pt idx="179">
                  <c:v>0.94199999999999995</c:v>
                </c:pt>
                <c:pt idx="180">
                  <c:v>0.69099999999999995</c:v>
                </c:pt>
                <c:pt idx="181">
                  <c:v>0.93</c:v>
                </c:pt>
                <c:pt idx="182">
                  <c:v>0.77200000000000002</c:v>
                </c:pt>
                <c:pt idx="183">
                  <c:v>0.79900000000000004</c:v>
                </c:pt>
                <c:pt idx="184">
                  <c:v>1.119</c:v>
                </c:pt>
                <c:pt idx="185">
                  <c:v>0.90300000000000002</c:v>
                </c:pt>
                <c:pt idx="186">
                  <c:v>0.94599999999999995</c:v>
                </c:pt>
                <c:pt idx="187">
                  <c:v>1.2470000000000001</c:v>
                </c:pt>
                <c:pt idx="188">
                  <c:v>1.111</c:v>
                </c:pt>
                <c:pt idx="189">
                  <c:v>1.0649999999999999</c:v>
                </c:pt>
                <c:pt idx="190">
                  <c:v>1.343</c:v>
                </c:pt>
                <c:pt idx="191">
                  <c:v>1.1539999999999999</c:v>
                </c:pt>
                <c:pt idx="192">
                  <c:v>1.204</c:v>
                </c:pt>
                <c:pt idx="193">
                  <c:v>1.42</c:v>
                </c:pt>
                <c:pt idx="194">
                  <c:v>1.3009999999999999</c:v>
                </c:pt>
                <c:pt idx="195">
                  <c:v>1.351</c:v>
                </c:pt>
                <c:pt idx="196">
                  <c:v>1.3819999999999999</c:v>
                </c:pt>
                <c:pt idx="197">
                  <c:v>1.5129999999999999</c:v>
                </c:pt>
                <c:pt idx="198">
                  <c:v>1.4510000000000001</c:v>
                </c:pt>
                <c:pt idx="199">
                  <c:v>1.5049999999999999</c:v>
                </c:pt>
                <c:pt idx="200">
                  <c:v>1.548</c:v>
                </c:pt>
                <c:pt idx="201">
                  <c:v>1.609</c:v>
                </c:pt>
                <c:pt idx="202">
                  <c:v>1.629</c:v>
                </c:pt>
                <c:pt idx="203">
                  <c:v>1.899</c:v>
                </c:pt>
                <c:pt idx="204">
                  <c:v>1.7130000000000001</c:v>
                </c:pt>
                <c:pt idx="205">
                  <c:v>1.7909999999999999</c:v>
                </c:pt>
                <c:pt idx="206">
                  <c:v>1.837</c:v>
                </c:pt>
                <c:pt idx="207">
                  <c:v>1.9410000000000001</c:v>
                </c:pt>
                <c:pt idx="208">
                  <c:v>1.9330000000000001</c:v>
                </c:pt>
                <c:pt idx="209">
                  <c:v>1.976</c:v>
                </c:pt>
                <c:pt idx="210">
                  <c:v>2.169</c:v>
                </c:pt>
                <c:pt idx="211">
                  <c:v>2.0840000000000001</c:v>
                </c:pt>
                <c:pt idx="212">
                  <c:v>2.1259999999999999</c:v>
                </c:pt>
                <c:pt idx="213">
                  <c:v>2.2189999999999999</c:v>
                </c:pt>
                <c:pt idx="214">
                  <c:v>2.2269999999999999</c:v>
                </c:pt>
                <c:pt idx="215">
                  <c:v>2.2890000000000001</c:v>
                </c:pt>
                <c:pt idx="216">
                  <c:v>2.327</c:v>
                </c:pt>
                <c:pt idx="217">
                  <c:v>2.4540000000000002</c:v>
                </c:pt>
                <c:pt idx="218">
                  <c:v>2.3929999999999998</c:v>
                </c:pt>
                <c:pt idx="219">
                  <c:v>2.5430000000000001</c:v>
                </c:pt>
                <c:pt idx="220">
                  <c:v>2.508</c:v>
                </c:pt>
                <c:pt idx="221">
                  <c:v>2.5550000000000002</c:v>
                </c:pt>
                <c:pt idx="222">
                  <c:v>2.609</c:v>
                </c:pt>
                <c:pt idx="223">
                  <c:v>2.7789999999999999</c:v>
                </c:pt>
                <c:pt idx="224">
                  <c:v>2.9140000000000001</c:v>
                </c:pt>
                <c:pt idx="225">
                  <c:v>2.7440000000000002</c:v>
                </c:pt>
                <c:pt idx="226">
                  <c:v>2.786</c:v>
                </c:pt>
                <c:pt idx="227">
                  <c:v>2.9020000000000001</c:v>
                </c:pt>
                <c:pt idx="228">
                  <c:v>2.96</c:v>
                </c:pt>
                <c:pt idx="229">
                  <c:v>3.0640000000000001</c:v>
                </c:pt>
                <c:pt idx="230">
                  <c:v>3.1339999999999999</c:v>
                </c:pt>
                <c:pt idx="231">
                  <c:v>3.0139999999999998</c:v>
                </c:pt>
                <c:pt idx="232">
                  <c:v>3.18</c:v>
                </c:pt>
                <c:pt idx="233">
                  <c:v>3.1379999999999999</c:v>
                </c:pt>
                <c:pt idx="234">
                  <c:v>3.1720000000000002</c:v>
                </c:pt>
                <c:pt idx="235">
                  <c:v>3.2759999999999998</c:v>
                </c:pt>
                <c:pt idx="236">
                  <c:v>3.2690000000000001</c:v>
                </c:pt>
                <c:pt idx="237">
                  <c:v>3.33</c:v>
                </c:pt>
                <c:pt idx="238">
                  <c:v>3.4929999999999999</c:v>
                </c:pt>
                <c:pt idx="239">
                  <c:v>3.431</c:v>
                </c:pt>
                <c:pt idx="240">
                  <c:v>3.4769999999999999</c:v>
                </c:pt>
                <c:pt idx="241">
                  <c:v>3.52</c:v>
                </c:pt>
                <c:pt idx="242">
                  <c:v>3.74</c:v>
                </c:pt>
                <c:pt idx="243">
                  <c:v>3.72</c:v>
                </c:pt>
                <c:pt idx="244">
                  <c:v>3.6779999999999999</c:v>
                </c:pt>
                <c:pt idx="245">
                  <c:v>3.6970000000000001</c:v>
                </c:pt>
                <c:pt idx="246">
                  <c:v>3.7549999999999999</c:v>
                </c:pt>
                <c:pt idx="247">
                  <c:v>4.0709999999999997</c:v>
                </c:pt>
                <c:pt idx="248">
                  <c:v>3.855</c:v>
                </c:pt>
                <c:pt idx="249">
                  <c:v>4.149</c:v>
                </c:pt>
                <c:pt idx="250">
                  <c:v>3.956</c:v>
                </c:pt>
                <c:pt idx="251">
                  <c:v>4.01</c:v>
                </c:pt>
                <c:pt idx="252">
                  <c:v>4.2640000000000002</c:v>
                </c:pt>
                <c:pt idx="253">
                  <c:v>4.1180000000000003</c:v>
                </c:pt>
                <c:pt idx="254">
                  <c:v>4.3220000000000001</c:v>
                </c:pt>
                <c:pt idx="255">
                  <c:v>4.2220000000000004</c:v>
                </c:pt>
                <c:pt idx="256">
                  <c:v>4.2450000000000001</c:v>
                </c:pt>
                <c:pt idx="257">
                  <c:v>4.3339999999999996</c:v>
                </c:pt>
                <c:pt idx="258">
                  <c:v>4.3609999999999998</c:v>
                </c:pt>
                <c:pt idx="259">
                  <c:v>4.4269999999999996</c:v>
                </c:pt>
                <c:pt idx="260">
                  <c:v>4.4539999999999997</c:v>
                </c:pt>
                <c:pt idx="261">
                  <c:v>4.5110000000000001</c:v>
                </c:pt>
                <c:pt idx="262">
                  <c:v>4.6970000000000001</c:v>
                </c:pt>
                <c:pt idx="263">
                  <c:v>4.6120000000000001</c:v>
                </c:pt>
                <c:pt idx="264">
                  <c:v>4.6189999999999998</c:v>
                </c:pt>
                <c:pt idx="265">
                  <c:v>4.6849999999999996</c:v>
                </c:pt>
                <c:pt idx="266">
                  <c:v>4.7350000000000003</c:v>
                </c:pt>
                <c:pt idx="267">
                  <c:v>4.758</c:v>
                </c:pt>
                <c:pt idx="268">
                  <c:v>4.843</c:v>
                </c:pt>
                <c:pt idx="269">
                  <c:v>4.8899999999999997</c:v>
                </c:pt>
                <c:pt idx="270">
                  <c:v>4.9240000000000004</c:v>
                </c:pt>
                <c:pt idx="271">
                  <c:v>4.9470000000000001</c:v>
                </c:pt>
                <c:pt idx="272">
                  <c:v>5.2990000000000004</c:v>
                </c:pt>
                <c:pt idx="273">
                  <c:v>5.2869999999999999</c:v>
                </c:pt>
                <c:pt idx="274">
                  <c:v>5.1210000000000004</c:v>
                </c:pt>
                <c:pt idx="275">
                  <c:v>5.1639999999999997</c:v>
                </c:pt>
                <c:pt idx="276">
                  <c:v>5.218</c:v>
                </c:pt>
                <c:pt idx="277">
                  <c:v>5.3490000000000002</c:v>
                </c:pt>
                <c:pt idx="278">
                  <c:v>5.2910000000000004</c:v>
                </c:pt>
                <c:pt idx="279">
                  <c:v>5.4219999999999997</c:v>
                </c:pt>
                <c:pt idx="280">
                  <c:v>5.3719999999999999</c:v>
                </c:pt>
                <c:pt idx="281">
                  <c:v>5.4029999999999996</c:v>
                </c:pt>
                <c:pt idx="282">
                  <c:v>5.4379999999999997</c:v>
                </c:pt>
                <c:pt idx="283">
                  <c:v>5.5419999999999998</c:v>
                </c:pt>
                <c:pt idx="284">
                  <c:v>5.5110000000000001</c:v>
                </c:pt>
                <c:pt idx="285">
                  <c:v>5.53</c:v>
                </c:pt>
                <c:pt idx="286">
                  <c:v>5.8390000000000004</c:v>
                </c:pt>
                <c:pt idx="287">
                  <c:v>5.5919999999999996</c:v>
                </c:pt>
                <c:pt idx="288">
                  <c:v>5.6269999999999998</c:v>
                </c:pt>
                <c:pt idx="289">
                  <c:v>5.7350000000000003</c:v>
                </c:pt>
                <c:pt idx="290">
                  <c:v>5.673</c:v>
                </c:pt>
                <c:pt idx="291">
                  <c:v>5.7119999999999997</c:v>
                </c:pt>
                <c:pt idx="292">
                  <c:v>5.7460000000000004</c:v>
                </c:pt>
                <c:pt idx="293">
                  <c:v>5.7770000000000001</c:v>
                </c:pt>
                <c:pt idx="294">
                  <c:v>5.8079999999999998</c:v>
                </c:pt>
                <c:pt idx="295">
                  <c:v>5.9429999999999996</c:v>
                </c:pt>
                <c:pt idx="296">
                  <c:v>5.87</c:v>
                </c:pt>
                <c:pt idx="297">
                  <c:v>5.9119999999999999</c:v>
                </c:pt>
                <c:pt idx="298">
                  <c:v>5.9550000000000001</c:v>
                </c:pt>
                <c:pt idx="299">
                  <c:v>5.9930000000000003</c:v>
                </c:pt>
                <c:pt idx="300">
                  <c:v>6.0670000000000002</c:v>
                </c:pt>
                <c:pt idx="301">
                  <c:v>6.0629999999999997</c:v>
                </c:pt>
                <c:pt idx="302">
                  <c:v>6.0860000000000003</c:v>
                </c:pt>
                <c:pt idx="303">
                  <c:v>6.194</c:v>
                </c:pt>
                <c:pt idx="304">
                  <c:v>6.19</c:v>
                </c:pt>
                <c:pt idx="305">
                  <c:v>6.2169999999999996</c:v>
                </c:pt>
                <c:pt idx="306">
                  <c:v>6.31</c:v>
                </c:pt>
                <c:pt idx="307">
                  <c:v>6.3289999999999997</c:v>
                </c:pt>
                <c:pt idx="308">
                  <c:v>6.4909999999999997</c:v>
                </c:pt>
                <c:pt idx="309">
                  <c:v>6.391</c:v>
                </c:pt>
                <c:pt idx="310">
                  <c:v>6.5069999999999997</c:v>
                </c:pt>
                <c:pt idx="311">
                  <c:v>6.7649999999999997</c:v>
                </c:pt>
                <c:pt idx="312">
                  <c:v>6.7</c:v>
                </c:pt>
                <c:pt idx="313">
                  <c:v>6.5919999999999996</c:v>
                </c:pt>
                <c:pt idx="314">
                  <c:v>6.6219999999999999</c:v>
                </c:pt>
                <c:pt idx="315">
                  <c:v>6.657</c:v>
                </c:pt>
                <c:pt idx="316">
                  <c:v>6.7030000000000003</c:v>
                </c:pt>
                <c:pt idx="317">
                  <c:v>6.7539999999999996</c:v>
                </c:pt>
                <c:pt idx="318">
                  <c:v>7.0780000000000003</c:v>
                </c:pt>
                <c:pt idx="319">
                  <c:v>6.8419999999999996</c:v>
                </c:pt>
                <c:pt idx="320">
                  <c:v>6.8849999999999998</c:v>
                </c:pt>
                <c:pt idx="321">
                  <c:v>7.101</c:v>
                </c:pt>
                <c:pt idx="322">
                  <c:v>6.9770000000000003</c:v>
                </c:pt>
                <c:pt idx="323">
                  <c:v>7.02</c:v>
                </c:pt>
                <c:pt idx="324">
                  <c:v>7.1429999999999998</c:v>
                </c:pt>
                <c:pt idx="325">
                  <c:v>7.3479999999999999</c:v>
                </c:pt>
                <c:pt idx="326">
                  <c:v>7.4210000000000003</c:v>
                </c:pt>
                <c:pt idx="327">
                  <c:v>7.367</c:v>
                </c:pt>
                <c:pt idx="328">
                  <c:v>7.2510000000000003</c:v>
                </c:pt>
                <c:pt idx="329">
                  <c:v>7.4290000000000003</c:v>
                </c:pt>
                <c:pt idx="330">
                  <c:v>7.3520000000000003</c:v>
                </c:pt>
                <c:pt idx="331">
                  <c:v>7.4020000000000001</c:v>
                </c:pt>
                <c:pt idx="332">
                  <c:v>7.5910000000000002</c:v>
                </c:pt>
                <c:pt idx="333">
                  <c:v>7.4950000000000001</c:v>
                </c:pt>
                <c:pt idx="334">
                  <c:v>7.7450000000000001</c:v>
                </c:pt>
                <c:pt idx="335">
                  <c:v>7.5830000000000002</c:v>
                </c:pt>
                <c:pt idx="336">
                  <c:v>7.63</c:v>
                </c:pt>
                <c:pt idx="337">
                  <c:v>7.7990000000000004</c:v>
                </c:pt>
                <c:pt idx="338">
                  <c:v>7.718</c:v>
                </c:pt>
                <c:pt idx="339">
                  <c:v>7.7610000000000001</c:v>
                </c:pt>
                <c:pt idx="340">
                  <c:v>7.8109999999999999</c:v>
                </c:pt>
                <c:pt idx="341">
                  <c:v>7.8570000000000002</c:v>
                </c:pt>
                <c:pt idx="342">
                  <c:v>7.9080000000000004</c:v>
                </c:pt>
                <c:pt idx="343">
                  <c:v>7.9539999999999997</c:v>
                </c:pt>
                <c:pt idx="344">
                  <c:v>8.0079999999999991</c:v>
                </c:pt>
                <c:pt idx="345">
                  <c:v>8.0459999999999994</c:v>
                </c:pt>
                <c:pt idx="346">
                  <c:v>8.1</c:v>
                </c:pt>
                <c:pt idx="347">
                  <c:v>8.1509999999999998</c:v>
                </c:pt>
                <c:pt idx="348">
                  <c:v>8.2089999999999996</c:v>
                </c:pt>
                <c:pt idx="349">
                  <c:v>8.266</c:v>
                </c:pt>
                <c:pt idx="350">
                  <c:v>8.3049999999999997</c:v>
                </c:pt>
                <c:pt idx="351">
                  <c:v>8.3550000000000004</c:v>
                </c:pt>
                <c:pt idx="352">
                  <c:v>8.4290000000000003</c:v>
                </c:pt>
                <c:pt idx="353">
                  <c:v>8.4290000000000003</c:v>
                </c:pt>
                <c:pt idx="354">
                  <c:v>8.4789999999999992</c:v>
                </c:pt>
                <c:pt idx="355">
                  <c:v>8.5370000000000008</c:v>
                </c:pt>
                <c:pt idx="356">
                  <c:v>8.5790000000000006</c:v>
                </c:pt>
                <c:pt idx="357">
                  <c:v>8.6449999999999996</c:v>
                </c:pt>
                <c:pt idx="358">
                  <c:v>8.76</c:v>
                </c:pt>
                <c:pt idx="359">
                  <c:v>8.7490000000000006</c:v>
                </c:pt>
                <c:pt idx="360">
                  <c:v>8.7840000000000007</c:v>
                </c:pt>
                <c:pt idx="361">
                  <c:v>8.8719999999999999</c:v>
                </c:pt>
                <c:pt idx="362">
                  <c:v>8.8879999999999999</c:v>
                </c:pt>
                <c:pt idx="363">
                  <c:v>8.9380000000000006</c:v>
                </c:pt>
                <c:pt idx="364">
                  <c:v>8.9960000000000004</c:v>
                </c:pt>
                <c:pt idx="365">
                  <c:v>9.2309999999999999</c:v>
                </c:pt>
                <c:pt idx="366">
                  <c:v>9.1</c:v>
                </c:pt>
                <c:pt idx="367">
                  <c:v>9.3079999999999998</c:v>
                </c:pt>
                <c:pt idx="368">
                  <c:v>9.2119999999999997</c:v>
                </c:pt>
                <c:pt idx="369">
                  <c:v>9.2390000000000008</c:v>
                </c:pt>
                <c:pt idx="370">
                  <c:v>9.3699999999999992</c:v>
                </c:pt>
                <c:pt idx="371">
                  <c:v>9.3350000000000009</c:v>
                </c:pt>
                <c:pt idx="372">
                  <c:v>9.5250000000000004</c:v>
                </c:pt>
                <c:pt idx="373">
                  <c:v>9.44</c:v>
                </c:pt>
                <c:pt idx="374">
                  <c:v>9.5549999999999997</c:v>
                </c:pt>
                <c:pt idx="375">
                  <c:v>9.5399999999999991</c:v>
                </c:pt>
                <c:pt idx="376">
                  <c:v>9.8019999999999996</c:v>
                </c:pt>
                <c:pt idx="377">
                  <c:v>9.6630000000000003</c:v>
                </c:pt>
                <c:pt idx="378">
                  <c:v>9.6790000000000003</c:v>
                </c:pt>
                <c:pt idx="379">
                  <c:v>9.8719999999999999</c:v>
                </c:pt>
                <c:pt idx="380">
                  <c:v>9.9949999999999992</c:v>
                </c:pt>
                <c:pt idx="381">
                  <c:v>10.045999999999999</c:v>
                </c:pt>
                <c:pt idx="382">
                  <c:v>9.891</c:v>
                </c:pt>
                <c:pt idx="383">
                  <c:v>9.9489999999999998</c:v>
                </c:pt>
                <c:pt idx="384">
                  <c:v>10.130000000000001</c:v>
                </c:pt>
                <c:pt idx="385">
                  <c:v>10.08</c:v>
                </c:pt>
                <c:pt idx="386">
                  <c:v>10.106999999999999</c:v>
                </c:pt>
                <c:pt idx="387">
                  <c:v>10.164999999999999</c:v>
                </c:pt>
                <c:pt idx="388">
                  <c:v>10.188000000000001</c:v>
                </c:pt>
                <c:pt idx="389">
                  <c:v>10.407999999999999</c:v>
                </c:pt>
                <c:pt idx="390">
                  <c:v>10.497</c:v>
                </c:pt>
                <c:pt idx="391">
                  <c:v>10.343</c:v>
                </c:pt>
                <c:pt idx="392">
                  <c:v>10.628</c:v>
                </c:pt>
                <c:pt idx="393">
                  <c:v>10.462</c:v>
                </c:pt>
                <c:pt idx="394">
                  <c:v>10.500999999999999</c:v>
                </c:pt>
                <c:pt idx="395">
                  <c:v>10.731999999999999</c:v>
                </c:pt>
                <c:pt idx="396">
                  <c:v>10.663</c:v>
                </c:pt>
                <c:pt idx="397">
                  <c:v>10.766999999999999</c:v>
                </c:pt>
                <c:pt idx="398">
                  <c:v>10.705</c:v>
                </c:pt>
                <c:pt idx="399">
                  <c:v>10.752000000000001</c:v>
                </c:pt>
                <c:pt idx="400">
                  <c:v>10.843999999999999</c:v>
                </c:pt>
                <c:pt idx="401">
                  <c:v>10.887</c:v>
                </c:pt>
                <c:pt idx="402">
                  <c:v>11.095000000000001</c:v>
                </c:pt>
                <c:pt idx="403">
                  <c:v>10.945</c:v>
                </c:pt>
                <c:pt idx="404">
                  <c:v>11.003</c:v>
                </c:pt>
                <c:pt idx="405">
                  <c:v>11.061</c:v>
                </c:pt>
                <c:pt idx="406">
                  <c:v>11.308</c:v>
                </c:pt>
                <c:pt idx="407">
                  <c:v>11.18</c:v>
                </c:pt>
                <c:pt idx="408">
                  <c:v>11.358000000000001</c:v>
                </c:pt>
                <c:pt idx="409">
                  <c:v>11.276999999999999</c:v>
                </c:pt>
                <c:pt idx="410">
                  <c:v>11.531000000000001</c:v>
                </c:pt>
                <c:pt idx="411">
                  <c:v>11.574</c:v>
                </c:pt>
                <c:pt idx="412">
                  <c:v>11.032999999999999</c:v>
                </c:pt>
                <c:pt idx="413">
                  <c:v>11.489000000000001</c:v>
                </c:pt>
                <c:pt idx="414">
                  <c:v>11.561999999999999</c:v>
                </c:pt>
                <c:pt idx="415">
                  <c:v>11.601000000000001</c:v>
                </c:pt>
                <c:pt idx="416">
                  <c:v>11.616</c:v>
                </c:pt>
                <c:pt idx="417">
                  <c:v>11.69</c:v>
                </c:pt>
                <c:pt idx="418">
                  <c:v>11.759</c:v>
                </c:pt>
                <c:pt idx="419">
                  <c:v>11.836</c:v>
                </c:pt>
                <c:pt idx="420">
                  <c:v>11.885999999999999</c:v>
                </c:pt>
                <c:pt idx="421">
                  <c:v>11.879</c:v>
                </c:pt>
                <c:pt idx="422">
                  <c:v>12.037000000000001</c:v>
                </c:pt>
                <c:pt idx="423">
                  <c:v>11.997999999999999</c:v>
                </c:pt>
                <c:pt idx="424">
                  <c:v>12.265000000000001</c:v>
                </c:pt>
                <c:pt idx="425">
                  <c:v>12.090999999999999</c:v>
                </c:pt>
                <c:pt idx="426">
                  <c:v>12.356999999999999</c:v>
                </c:pt>
                <c:pt idx="427">
                  <c:v>12.238</c:v>
                </c:pt>
                <c:pt idx="428">
                  <c:v>12.238</c:v>
                </c:pt>
                <c:pt idx="429">
                  <c:v>12.292</c:v>
                </c:pt>
                <c:pt idx="430">
                  <c:v>12.346</c:v>
                </c:pt>
                <c:pt idx="431">
                  <c:v>12.391999999999999</c:v>
                </c:pt>
                <c:pt idx="432">
                  <c:v>12.596</c:v>
                </c:pt>
                <c:pt idx="433">
                  <c:v>12.512</c:v>
                </c:pt>
                <c:pt idx="434">
                  <c:v>12.535</c:v>
                </c:pt>
                <c:pt idx="435">
                  <c:v>12.581</c:v>
                </c:pt>
                <c:pt idx="436">
                  <c:v>12.82</c:v>
                </c:pt>
                <c:pt idx="437">
                  <c:v>12.708</c:v>
                </c:pt>
                <c:pt idx="438">
                  <c:v>12.786</c:v>
                </c:pt>
                <c:pt idx="439">
                  <c:v>12.832000000000001</c:v>
                </c:pt>
                <c:pt idx="440">
                  <c:v>13.055999999999999</c:v>
                </c:pt>
                <c:pt idx="441">
                  <c:v>13.006</c:v>
                </c:pt>
                <c:pt idx="442">
                  <c:v>13.06</c:v>
                </c:pt>
                <c:pt idx="443">
                  <c:v>13.345000000000001</c:v>
                </c:pt>
                <c:pt idx="444">
                  <c:v>13.055999999999999</c:v>
                </c:pt>
                <c:pt idx="445">
                  <c:v>13.114000000000001</c:v>
                </c:pt>
                <c:pt idx="446">
                  <c:v>13.170999999999999</c:v>
                </c:pt>
                <c:pt idx="447">
                  <c:v>13.337</c:v>
                </c:pt>
                <c:pt idx="448">
                  <c:v>13.218</c:v>
                </c:pt>
                <c:pt idx="449">
                  <c:v>13.526</c:v>
                </c:pt>
                <c:pt idx="450">
                  <c:v>13.391</c:v>
                </c:pt>
                <c:pt idx="451">
                  <c:v>13.457000000000001</c:v>
                </c:pt>
                <c:pt idx="452">
                  <c:v>13.417999999999999</c:v>
                </c:pt>
                <c:pt idx="453">
                  <c:v>13.538</c:v>
                </c:pt>
                <c:pt idx="454">
                  <c:v>13.587999999999999</c:v>
                </c:pt>
                <c:pt idx="455">
                  <c:v>13.824</c:v>
                </c:pt>
                <c:pt idx="456">
                  <c:v>13.835000000000001</c:v>
                </c:pt>
                <c:pt idx="457">
                  <c:v>13.839</c:v>
                </c:pt>
                <c:pt idx="458">
                  <c:v>14.02</c:v>
                </c:pt>
                <c:pt idx="459">
                  <c:v>13.955</c:v>
                </c:pt>
                <c:pt idx="460">
                  <c:v>14.170999999999999</c:v>
                </c:pt>
              </c:numCache>
            </c:numRef>
          </c:xVal>
          <c:yVal>
            <c:numRef>
              <c:f>汇总!$D$3:$D$529</c:f>
              <c:numCache>
                <c:formatCode>General</c:formatCode>
                <c:ptCount val="527"/>
                <c:pt idx="0">
                  <c:v>0</c:v>
                </c:pt>
                <c:pt idx="1">
                  <c:v>0.05</c:v>
                </c:pt>
                <c:pt idx="2">
                  <c:v>0.06</c:v>
                </c:pt>
                <c:pt idx="3">
                  <c:v>0.11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0.16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0.23</c:v>
                </c:pt>
                <c:pt idx="13">
                  <c:v>0.37</c:v>
                </c:pt>
                <c:pt idx="14">
                  <c:v>0.57999999999999996</c:v>
                </c:pt>
                <c:pt idx="15">
                  <c:v>0.74</c:v>
                </c:pt>
                <c:pt idx="16">
                  <c:v>0.82</c:v>
                </c:pt>
                <c:pt idx="17">
                  <c:v>0.97</c:v>
                </c:pt>
                <c:pt idx="18">
                  <c:v>1.07</c:v>
                </c:pt>
                <c:pt idx="19">
                  <c:v>1.33</c:v>
                </c:pt>
                <c:pt idx="20">
                  <c:v>1.54</c:v>
                </c:pt>
                <c:pt idx="21">
                  <c:v>2.1</c:v>
                </c:pt>
                <c:pt idx="22">
                  <c:v>2.2200000000000002</c:v>
                </c:pt>
                <c:pt idx="23">
                  <c:v>2.4500000000000002</c:v>
                </c:pt>
                <c:pt idx="24">
                  <c:v>2.7</c:v>
                </c:pt>
                <c:pt idx="25">
                  <c:v>2.81</c:v>
                </c:pt>
                <c:pt idx="26">
                  <c:v>3.01</c:v>
                </c:pt>
                <c:pt idx="27">
                  <c:v>3.13</c:v>
                </c:pt>
                <c:pt idx="28">
                  <c:v>2.62</c:v>
                </c:pt>
                <c:pt idx="29">
                  <c:v>1.92</c:v>
                </c:pt>
                <c:pt idx="30">
                  <c:v>1.21</c:v>
                </c:pt>
                <c:pt idx="31">
                  <c:v>0.91</c:v>
                </c:pt>
                <c:pt idx="32">
                  <c:v>1.17</c:v>
                </c:pt>
                <c:pt idx="33">
                  <c:v>1.53</c:v>
                </c:pt>
                <c:pt idx="34">
                  <c:v>1.21</c:v>
                </c:pt>
                <c:pt idx="35">
                  <c:v>1.05</c:v>
                </c:pt>
                <c:pt idx="36">
                  <c:v>1.25</c:v>
                </c:pt>
                <c:pt idx="37">
                  <c:v>1.57</c:v>
                </c:pt>
                <c:pt idx="38">
                  <c:v>1.53</c:v>
                </c:pt>
                <c:pt idx="39">
                  <c:v>1.03</c:v>
                </c:pt>
                <c:pt idx="40">
                  <c:v>1.36</c:v>
                </c:pt>
                <c:pt idx="41">
                  <c:v>1.53</c:v>
                </c:pt>
                <c:pt idx="42">
                  <c:v>1.29</c:v>
                </c:pt>
                <c:pt idx="43">
                  <c:v>1.1399999999999999</c:v>
                </c:pt>
                <c:pt idx="44">
                  <c:v>4.63</c:v>
                </c:pt>
                <c:pt idx="45">
                  <c:v>5.27</c:v>
                </c:pt>
                <c:pt idx="46">
                  <c:v>7.04</c:v>
                </c:pt>
                <c:pt idx="47">
                  <c:v>7.5</c:v>
                </c:pt>
                <c:pt idx="48">
                  <c:v>8.06</c:v>
                </c:pt>
                <c:pt idx="49">
                  <c:v>8.6999999999999993</c:v>
                </c:pt>
                <c:pt idx="50">
                  <c:v>9.08</c:v>
                </c:pt>
                <c:pt idx="51">
                  <c:v>9.81</c:v>
                </c:pt>
                <c:pt idx="52">
                  <c:v>10.5</c:v>
                </c:pt>
                <c:pt idx="53">
                  <c:v>11.34</c:v>
                </c:pt>
                <c:pt idx="54">
                  <c:v>12.01</c:v>
                </c:pt>
                <c:pt idx="55">
                  <c:v>12.34</c:v>
                </c:pt>
                <c:pt idx="56">
                  <c:v>12.98</c:v>
                </c:pt>
                <c:pt idx="57">
                  <c:v>13.49</c:v>
                </c:pt>
                <c:pt idx="58">
                  <c:v>14.64</c:v>
                </c:pt>
                <c:pt idx="59">
                  <c:v>15.56</c:v>
                </c:pt>
                <c:pt idx="60">
                  <c:v>16.39</c:v>
                </c:pt>
                <c:pt idx="61">
                  <c:v>17.329999999999998</c:v>
                </c:pt>
                <c:pt idx="62">
                  <c:v>18.13</c:v>
                </c:pt>
                <c:pt idx="63">
                  <c:v>18.82</c:v>
                </c:pt>
                <c:pt idx="64">
                  <c:v>19.489999999999998</c:v>
                </c:pt>
                <c:pt idx="65">
                  <c:v>20.55</c:v>
                </c:pt>
                <c:pt idx="66">
                  <c:v>20.98</c:v>
                </c:pt>
                <c:pt idx="67">
                  <c:v>21.06</c:v>
                </c:pt>
                <c:pt idx="68">
                  <c:v>21.39</c:v>
                </c:pt>
                <c:pt idx="69">
                  <c:v>21.57</c:v>
                </c:pt>
                <c:pt idx="70">
                  <c:v>21.66</c:v>
                </c:pt>
                <c:pt idx="71">
                  <c:v>21.66</c:v>
                </c:pt>
                <c:pt idx="72">
                  <c:v>21.7</c:v>
                </c:pt>
                <c:pt idx="73">
                  <c:v>21.67</c:v>
                </c:pt>
                <c:pt idx="74">
                  <c:v>21.63</c:v>
                </c:pt>
                <c:pt idx="75">
                  <c:v>21.57</c:v>
                </c:pt>
                <c:pt idx="76">
                  <c:v>21.61</c:v>
                </c:pt>
                <c:pt idx="77">
                  <c:v>21.61</c:v>
                </c:pt>
                <c:pt idx="78">
                  <c:v>21.64</c:v>
                </c:pt>
                <c:pt idx="79">
                  <c:v>21.65</c:v>
                </c:pt>
                <c:pt idx="80">
                  <c:v>21.61</c:v>
                </c:pt>
                <c:pt idx="81">
                  <c:v>21.6</c:v>
                </c:pt>
                <c:pt idx="82">
                  <c:v>21.63</c:v>
                </c:pt>
                <c:pt idx="83">
                  <c:v>21.66</c:v>
                </c:pt>
                <c:pt idx="84">
                  <c:v>22.03</c:v>
                </c:pt>
                <c:pt idx="85">
                  <c:v>22.28</c:v>
                </c:pt>
                <c:pt idx="86">
                  <c:v>23.03</c:v>
                </c:pt>
                <c:pt idx="87">
                  <c:v>23.8</c:v>
                </c:pt>
                <c:pt idx="88">
                  <c:v>25.3</c:v>
                </c:pt>
                <c:pt idx="89">
                  <c:v>26.69</c:v>
                </c:pt>
                <c:pt idx="90">
                  <c:v>27.95</c:v>
                </c:pt>
                <c:pt idx="91">
                  <c:v>29.51</c:v>
                </c:pt>
                <c:pt idx="92">
                  <c:v>30.08</c:v>
                </c:pt>
                <c:pt idx="93">
                  <c:v>31.86</c:v>
                </c:pt>
                <c:pt idx="94">
                  <c:v>32.61</c:v>
                </c:pt>
                <c:pt idx="95">
                  <c:v>33.01</c:v>
                </c:pt>
                <c:pt idx="96">
                  <c:v>35.5</c:v>
                </c:pt>
                <c:pt idx="97">
                  <c:v>36.85</c:v>
                </c:pt>
                <c:pt idx="98">
                  <c:v>38.4</c:v>
                </c:pt>
                <c:pt idx="99">
                  <c:v>39.76</c:v>
                </c:pt>
                <c:pt idx="100">
                  <c:v>41.65</c:v>
                </c:pt>
                <c:pt idx="101">
                  <c:v>43.14</c:v>
                </c:pt>
                <c:pt idx="102">
                  <c:v>43.59</c:v>
                </c:pt>
                <c:pt idx="103">
                  <c:v>45.45</c:v>
                </c:pt>
                <c:pt idx="104">
                  <c:v>46.89</c:v>
                </c:pt>
                <c:pt idx="105">
                  <c:v>48.83</c:v>
                </c:pt>
                <c:pt idx="106">
                  <c:v>50.38</c:v>
                </c:pt>
                <c:pt idx="107">
                  <c:v>52.35</c:v>
                </c:pt>
                <c:pt idx="108">
                  <c:v>53.42</c:v>
                </c:pt>
                <c:pt idx="109">
                  <c:v>56.19</c:v>
                </c:pt>
                <c:pt idx="110">
                  <c:v>55.93</c:v>
                </c:pt>
                <c:pt idx="111">
                  <c:v>59.66</c:v>
                </c:pt>
                <c:pt idx="112">
                  <c:v>61.6</c:v>
                </c:pt>
                <c:pt idx="113">
                  <c:v>63.71</c:v>
                </c:pt>
                <c:pt idx="114">
                  <c:v>63.68</c:v>
                </c:pt>
                <c:pt idx="115">
                  <c:v>66.95</c:v>
                </c:pt>
                <c:pt idx="116">
                  <c:v>69.17</c:v>
                </c:pt>
                <c:pt idx="117">
                  <c:v>71.2</c:v>
                </c:pt>
                <c:pt idx="118">
                  <c:v>70.709999999999994</c:v>
                </c:pt>
                <c:pt idx="119">
                  <c:v>75.25</c:v>
                </c:pt>
                <c:pt idx="120">
                  <c:v>77.69</c:v>
                </c:pt>
                <c:pt idx="121">
                  <c:v>78.069999999999993</c:v>
                </c:pt>
                <c:pt idx="122">
                  <c:v>80.819999999999993</c:v>
                </c:pt>
                <c:pt idx="123">
                  <c:v>83.32</c:v>
                </c:pt>
                <c:pt idx="124">
                  <c:v>84.65</c:v>
                </c:pt>
                <c:pt idx="125">
                  <c:v>87.88</c:v>
                </c:pt>
                <c:pt idx="126">
                  <c:v>89.86</c:v>
                </c:pt>
                <c:pt idx="127">
                  <c:v>91.67</c:v>
                </c:pt>
                <c:pt idx="128">
                  <c:v>94</c:v>
                </c:pt>
                <c:pt idx="129">
                  <c:v>94.83</c:v>
                </c:pt>
                <c:pt idx="130">
                  <c:v>99.12</c:v>
                </c:pt>
                <c:pt idx="131">
                  <c:v>100.67</c:v>
                </c:pt>
                <c:pt idx="132">
                  <c:v>103.04</c:v>
                </c:pt>
                <c:pt idx="133">
                  <c:v>105.92</c:v>
                </c:pt>
                <c:pt idx="134">
                  <c:v>107.28</c:v>
                </c:pt>
                <c:pt idx="135">
                  <c:v>110.51</c:v>
                </c:pt>
                <c:pt idx="136">
                  <c:v>112.53</c:v>
                </c:pt>
                <c:pt idx="137">
                  <c:v>114.52</c:v>
                </c:pt>
                <c:pt idx="138">
                  <c:v>117.73</c:v>
                </c:pt>
                <c:pt idx="139">
                  <c:v>120.31</c:v>
                </c:pt>
                <c:pt idx="140">
                  <c:v>121.99</c:v>
                </c:pt>
                <c:pt idx="141">
                  <c:v>126.4</c:v>
                </c:pt>
                <c:pt idx="142">
                  <c:v>127.49</c:v>
                </c:pt>
                <c:pt idx="143">
                  <c:v>129.66999999999999</c:v>
                </c:pt>
                <c:pt idx="144">
                  <c:v>133.02000000000001</c:v>
                </c:pt>
                <c:pt idx="145">
                  <c:v>135.41999999999999</c:v>
                </c:pt>
                <c:pt idx="146">
                  <c:v>134.74</c:v>
                </c:pt>
                <c:pt idx="147">
                  <c:v>140.05000000000001</c:v>
                </c:pt>
                <c:pt idx="148">
                  <c:v>143.51</c:v>
                </c:pt>
                <c:pt idx="149">
                  <c:v>142.63</c:v>
                </c:pt>
                <c:pt idx="150">
                  <c:v>146.91</c:v>
                </c:pt>
                <c:pt idx="151">
                  <c:v>150.36000000000001</c:v>
                </c:pt>
                <c:pt idx="152">
                  <c:v>153.09</c:v>
                </c:pt>
                <c:pt idx="153">
                  <c:v>156.54</c:v>
                </c:pt>
                <c:pt idx="154">
                  <c:v>157.88999999999999</c:v>
                </c:pt>
                <c:pt idx="155">
                  <c:v>160.74</c:v>
                </c:pt>
                <c:pt idx="156">
                  <c:v>164.81</c:v>
                </c:pt>
                <c:pt idx="157">
                  <c:v>167.96</c:v>
                </c:pt>
                <c:pt idx="158">
                  <c:v>166.55</c:v>
                </c:pt>
                <c:pt idx="159">
                  <c:v>170.97</c:v>
                </c:pt>
                <c:pt idx="160">
                  <c:v>174.14</c:v>
                </c:pt>
                <c:pt idx="161">
                  <c:v>178.2</c:v>
                </c:pt>
                <c:pt idx="162">
                  <c:v>180.79</c:v>
                </c:pt>
                <c:pt idx="163">
                  <c:v>182.44</c:v>
                </c:pt>
                <c:pt idx="164">
                  <c:v>186.48</c:v>
                </c:pt>
                <c:pt idx="165">
                  <c:v>188.79</c:v>
                </c:pt>
                <c:pt idx="166">
                  <c:v>191.46</c:v>
                </c:pt>
                <c:pt idx="167">
                  <c:v>195.2</c:v>
                </c:pt>
                <c:pt idx="168">
                  <c:v>184.53</c:v>
                </c:pt>
                <c:pt idx="169">
                  <c:v>188.97</c:v>
                </c:pt>
                <c:pt idx="170">
                  <c:v>195.31</c:v>
                </c:pt>
                <c:pt idx="171">
                  <c:v>201.07</c:v>
                </c:pt>
                <c:pt idx="172">
                  <c:v>203.76</c:v>
                </c:pt>
                <c:pt idx="173">
                  <c:v>208.05</c:v>
                </c:pt>
                <c:pt idx="174">
                  <c:v>211.95</c:v>
                </c:pt>
                <c:pt idx="175">
                  <c:v>214.39</c:v>
                </c:pt>
                <c:pt idx="176">
                  <c:v>215.28</c:v>
                </c:pt>
                <c:pt idx="177">
                  <c:v>219.1</c:v>
                </c:pt>
                <c:pt idx="178">
                  <c:v>222.29</c:v>
                </c:pt>
                <c:pt idx="179">
                  <c:v>225.29</c:v>
                </c:pt>
                <c:pt idx="180">
                  <c:v>227.39</c:v>
                </c:pt>
                <c:pt idx="181">
                  <c:v>231.06</c:v>
                </c:pt>
                <c:pt idx="182">
                  <c:v>226.06</c:v>
                </c:pt>
                <c:pt idx="183">
                  <c:v>223.37</c:v>
                </c:pt>
                <c:pt idx="184">
                  <c:v>223.4</c:v>
                </c:pt>
                <c:pt idx="185">
                  <c:v>223.16</c:v>
                </c:pt>
                <c:pt idx="186">
                  <c:v>222.5</c:v>
                </c:pt>
                <c:pt idx="187">
                  <c:v>221.78</c:v>
                </c:pt>
                <c:pt idx="188">
                  <c:v>221.68</c:v>
                </c:pt>
                <c:pt idx="189">
                  <c:v>221.49</c:v>
                </c:pt>
                <c:pt idx="190">
                  <c:v>222.01</c:v>
                </c:pt>
                <c:pt idx="191">
                  <c:v>221.83</c:v>
                </c:pt>
                <c:pt idx="192">
                  <c:v>222.24</c:v>
                </c:pt>
                <c:pt idx="193">
                  <c:v>221.83</c:v>
                </c:pt>
                <c:pt idx="194">
                  <c:v>222.36</c:v>
                </c:pt>
                <c:pt idx="195">
                  <c:v>221.99</c:v>
                </c:pt>
                <c:pt idx="196">
                  <c:v>221.88</c:v>
                </c:pt>
                <c:pt idx="197">
                  <c:v>222.02</c:v>
                </c:pt>
                <c:pt idx="198">
                  <c:v>221.94</c:v>
                </c:pt>
                <c:pt idx="199">
                  <c:v>222.45</c:v>
                </c:pt>
                <c:pt idx="200">
                  <c:v>222.01</c:v>
                </c:pt>
                <c:pt idx="201">
                  <c:v>222.5</c:v>
                </c:pt>
                <c:pt idx="202">
                  <c:v>222.04</c:v>
                </c:pt>
                <c:pt idx="203">
                  <c:v>222.4</c:v>
                </c:pt>
                <c:pt idx="204">
                  <c:v>222.32</c:v>
                </c:pt>
                <c:pt idx="205">
                  <c:v>222.1</c:v>
                </c:pt>
                <c:pt idx="206">
                  <c:v>222.46</c:v>
                </c:pt>
                <c:pt idx="207">
                  <c:v>222.03</c:v>
                </c:pt>
                <c:pt idx="208">
                  <c:v>222.6</c:v>
                </c:pt>
                <c:pt idx="209">
                  <c:v>222.18</c:v>
                </c:pt>
                <c:pt idx="210">
                  <c:v>222.5</c:v>
                </c:pt>
                <c:pt idx="211">
                  <c:v>222.13</c:v>
                </c:pt>
                <c:pt idx="212">
                  <c:v>222.62</c:v>
                </c:pt>
                <c:pt idx="213">
                  <c:v>222.09</c:v>
                </c:pt>
                <c:pt idx="214">
                  <c:v>222.61</c:v>
                </c:pt>
                <c:pt idx="215">
                  <c:v>222.3</c:v>
                </c:pt>
                <c:pt idx="216">
                  <c:v>222.08</c:v>
                </c:pt>
                <c:pt idx="217">
                  <c:v>222.48</c:v>
                </c:pt>
                <c:pt idx="218">
                  <c:v>222.16</c:v>
                </c:pt>
                <c:pt idx="219">
                  <c:v>222.43</c:v>
                </c:pt>
                <c:pt idx="220">
                  <c:v>222.08</c:v>
                </c:pt>
                <c:pt idx="221">
                  <c:v>222.5</c:v>
                </c:pt>
                <c:pt idx="222">
                  <c:v>222.44</c:v>
                </c:pt>
                <c:pt idx="223">
                  <c:v>221.95</c:v>
                </c:pt>
                <c:pt idx="224">
                  <c:v>222.36</c:v>
                </c:pt>
                <c:pt idx="225">
                  <c:v>222.04</c:v>
                </c:pt>
                <c:pt idx="226">
                  <c:v>222.46</c:v>
                </c:pt>
                <c:pt idx="227">
                  <c:v>222.02</c:v>
                </c:pt>
                <c:pt idx="228">
                  <c:v>222.56</c:v>
                </c:pt>
                <c:pt idx="229">
                  <c:v>222.12</c:v>
                </c:pt>
                <c:pt idx="230">
                  <c:v>222.52</c:v>
                </c:pt>
                <c:pt idx="231">
                  <c:v>222.31</c:v>
                </c:pt>
                <c:pt idx="232">
                  <c:v>222.69</c:v>
                </c:pt>
                <c:pt idx="233">
                  <c:v>222.69</c:v>
                </c:pt>
                <c:pt idx="234">
                  <c:v>222.31</c:v>
                </c:pt>
                <c:pt idx="235">
                  <c:v>222.75</c:v>
                </c:pt>
                <c:pt idx="236">
                  <c:v>222.42</c:v>
                </c:pt>
                <c:pt idx="237">
                  <c:v>222.93</c:v>
                </c:pt>
                <c:pt idx="238">
                  <c:v>222.48</c:v>
                </c:pt>
                <c:pt idx="239">
                  <c:v>222.98</c:v>
                </c:pt>
                <c:pt idx="240">
                  <c:v>222.53</c:v>
                </c:pt>
                <c:pt idx="241">
                  <c:v>222.96</c:v>
                </c:pt>
                <c:pt idx="242">
                  <c:v>222.88</c:v>
                </c:pt>
                <c:pt idx="243">
                  <c:v>222.44</c:v>
                </c:pt>
                <c:pt idx="244">
                  <c:v>223.02</c:v>
                </c:pt>
                <c:pt idx="245">
                  <c:v>222.6</c:v>
                </c:pt>
                <c:pt idx="246">
                  <c:v>223.02</c:v>
                </c:pt>
                <c:pt idx="247">
                  <c:v>222.51</c:v>
                </c:pt>
                <c:pt idx="248">
                  <c:v>222.96</c:v>
                </c:pt>
                <c:pt idx="249">
                  <c:v>222.56</c:v>
                </c:pt>
                <c:pt idx="250">
                  <c:v>222.9</c:v>
                </c:pt>
                <c:pt idx="251">
                  <c:v>222.5</c:v>
                </c:pt>
                <c:pt idx="252">
                  <c:v>222.88</c:v>
                </c:pt>
                <c:pt idx="253">
                  <c:v>222.97</c:v>
                </c:pt>
                <c:pt idx="254">
                  <c:v>222.47</c:v>
                </c:pt>
                <c:pt idx="255">
                  <c:v>222.93</c:v>
                </c:pt>
                <c:pt idx="256">
                  <c:v>222.47</c:v>
                </c:pt>
                <c:pt idx="257">
                  <c:v>223</c:v>
                </c:pt>
                <c:pt idx="258">
                  <c:v>222.66</c:v>
                </c:pt>
                <c:pt idx="259">
                  <c:v>223.07</c:v>
                </c:pt>
                <c:pt idx="260">
                  <c:v>222.65</c:v>
                </c:pt>
                <c:pt idx="261">
                  <c:v>223.17</c:v>
                </c:pt>
                <c:pt idx="262">
                  <c:v>222.69</c:v>
                </c:pt>
                <c:pt idx="263">
                  <c:v>223.25</c:v>
                </c:pt>
                <c:pt idx="264">
                  <c:v>222.81</c:v>
                </c:pt>
                <c:pt idx="265">
                  <c:v>223.05</c:v>
                </c:pt>
                <c:pt idx="266">
                  <c:v>223.21</c:v>
                </c:pt>
                <c:pt idx="267">
                  <c:v>222.69</c:v>
                </c:pt>
                <c:pt idx="268">
                  <c:v>223.28</c:v>
                </c:pt>
                <c:pt idx="269">
                  <c:v>222.87</c:v>
                </c:pt>
                <c:pt idx="270">
                  <c:v>223.2</c:v>
                </c:pt>
                <c:pt idx="271">
                  <c:v>222.87</c:v>
                </c:pt>
                <c:pt idx="272">
                  <c:v>223.17</c:v>
                </c:pt>
                <c:pt idx="273">
                  <c:v>222.78</c:v>
                </c:pt>
                <c:pt idx="274">
                  <c:v>223.33</c:v>
                </c:pt>
                <c:pt idx="275">
                  <c:v>222.83</c:v>
                </c:pt>
                <c:pt idx="276">
                  <c:v>223.19</c:v>
                </c:pt>
                <c:pt idx="277">
                  <c:v>223.13</c:v>
                </c:pt>
                <c:pt idx="278">
                  <c:v>222.81</c:v>
                </c:pt>
                <c:pt idx="279">
                  <c:v>223.17</c:v>
                </c:pt>
                <c:pt idx="280">
                  <c:v>222.89</c:v>
                </c:pt>
                <c:pt idx="281">
                  <c:v>223.04</c:v>
                </c:pt>
                <c:pt idx="282">
                  <c:v>222.89</c:v>
                </c:pt>
                <c:pt idx="283">
                  <c:v>222.91</c:v>
                </c:pt>
                <c:pt idx="284">
                  <c:v>223.17</c:v>
                </c:pt>
                <c:pt idx="285">
                  <c:v>222.75</c:v>
                </c:pt>
                <c:pt idx="286">
                  <c:v>222.93</c:v>
                </c:pt>
                <c:pt idx="287">
                  <c:v>222.87</c:v>
                </c:pt>
                <c:pt idx="288">
                  <c:v>223.26</c:v>
                </c:pt>
                <c:pt idx="289">
                  <c:v>223.07</c:v>
                </c:pt>
                <c:pt idx="290">
                  <c:v>223.61</c:v>
                </c:pt>
                <c:pt idx="291">
                  <c:v>223.46</c:v>
                </c:pt>
                <c:pt idx="292">
                  <c:v>223.88</c:v>
                </c:pt>
                <c:pt idx="293">
                  <c:v>223.76</c:v>
                </c:pt>
                <c:pt idx="294">
                  <c:v>224.18</c:v>
                </c:pt>
                <c:pt idx="295">
                  <c:v>223.86</c:v>
                </c:pt>
                <c:pt idx="296">
                  <c:v>224.35</c:v>
                </c:pt>
                <c:pt idx="297">
                  <c:v>224.47</c:v>
                </c:pt>
                <c:pt idx="298">
                  <c:v>224.07</c:v>
                </c:pt>
                <c:pt idx="299">
                  <c:v>224.46</c:v>
                </c:pt>
                <c:pt idx="300">
                  <c:v>224.14</c:v>
                </c:pt>
                <c:pt idx="301">
                  <c:v>224.15</c:v>
                </c:pt>
                <c:pt idx="302">
                  <c:v>224.26</c:v>
                </c:pt>
                <c:pt idx="303">
                  <c:v>224.2</c:v>
                </c:pt>
                <c:pt idx="304">
                  <c:v>224.35</c:v>
                </c:pt>
                <c:pt idx="305">
                  <c:v>224.29</c:v>
                </c:pt>
                <c:pt idx="306">
                  <c:v>224.6</c:v>
                </c:pt>
                <c:pt idx="307">
                  <c:v>224.26</c:v>
                </c:pt>
                <c:pt idx="308">
                  <c:v>224.45</c:v>
                </c:pt>
                <c:pt idx="309">
                  <c:v>224.31</c:v>
                </c:pt>
                <c:pt idx="310">
                  <c:v>224.52</c:v>
                </c:pt>
                <c:pt idx="311">
                  <c:v>224.27</c:v>
                </c:pt>
                <c:pt idx="312">
                  <c:v>224.49</c:v>
                </c:pt>
                <c:pt idx="313">
                  <c:v>224.13</c:v>
                </c:pt>
                <c:pt idx="314">
                  <c:v>224.61</c:v>
                </c:pt>
                <c:pt idx="315">
                  <c:v>224.21</c:v>
                </c:pt>
                <c:pt idx="316">
                  <c:v>224.53</c:v>
                </c:pt>
                <c:pt idx="317">
                  <c:v>224.66</c:v>
                </c:pt>
                <c:pt idx="318">
                  <c:v>224.3</c:v>
                </c:pt>
                <c:pt idx="319">
                  <c:v>224.26</c:v>
                </c:pt>
                <c:pt idx="320">
                  <c:v>224.37</c:v>
                </c:pt>
                <c:pt idx="321">
                  <c:v>224.11</c:v>
                </c:pt>
                <c:pt idx="322">
                  <c:v>224.36</c:v>
                </c:pt>
                <c:pt idx="323">
                  <c:v>224.16</c:v>
                </c:pt>
                <c:pt idx="324">
                  <c:v>224.21</c:v>
                </c:pt>
                <c:pt idx="325">
                  <c:v>224.06</c:v>
                </c:pt>
                <c:pt idx="326">
                  <c:v>224.16</c:v>
                </c:pt>
                <c:pt idx="327">
                  <c:v>224.04</c:v>
                </c:pt>
                <c:pt idx="328">
                  <c:v>224.2</c:v>
                </c:pt>
                <c:pt idx="329">
                  <c:v>224.08</c:v>
                </c:pt>
                <c:pt idx="330">
                  <c:v>224.48</c:v>
                </c:pt>
                <c:pt idx="331">
                  <c:v>223.85</c:v>
                </c:pt>
                <c:pt idx="332">
                  <c:v>224.08</c:v>
                </c:pt>
                <c:pt idx="333">
                  <c:v>223.82</c:v>
                </c:pt>
                <c:pt idx="334">
                  <c:v>224.02</c:v>
                </c:pt>
                <c:pt idx="335">
                  <c:v>223.84</c:v>
                </c:pt>
                <c:pt idx="336">
                  <c:v>224</c:v>
                </c:pt>
                <c:pt idx="337">
                  <c:v>224.08</c:v>
                </c:pt>
                <c:pt idx="338">
                  <c:v>223.76</c:v>
                </c:pt>
                <c:pt idx="339">
                  <c:v>223.4</c:v>
                </c:pt>
                <c:pt idx="340">
                  <c:v>223.6</c:v>
                </c:pt>
                <c:pt idx="341">
                  <c:v>223.39</c:v>
                </c:pt>
                <c:pt idx="342">
                  <c:v>223.49</c:v>
                </c:pt>
                <c:pt idx="343">
                  <c:v>223.1</c:v>
                </c:pt>
                <c:pt idx="344">
                  <c:v>223.31</c:v>
                </c:pt>
                <c:pt idx="345">
                  <c:v>223.01</c:v>
                </c:pt>
                <c:pt idx="346">
                  <c:v>223.06</c:v>
                </c:pt>
                <c:pt idx="347">
                  <c:v>222.78</c:v>
                </c:pt>
                <c:pt idx="348">
                  <c:v>223.04</c:v>
                </c:pt>
                <c:pt idx="349">
                  <c:v>222.34</c:v>
                </c:pt>
                <c:pt idx="350">
                  <c:v>222.51</c:v>
                </c:pt>
                <c:pt idx="351">
                  <c:v>222.02</c:v>
                </c:pt>
                <c:pt idx="352">
                  <c:v>221.83</c:v>
                </c:pt>
                <c:pt idx="353">
                  <c:v>222.15</c:v>
                </c:pt>
                <c:pt idx="354">
                  <c:v>221.42</c:v>
                </c:pt>
                <c:pt idx="355">
                  <c:v>221.68</c:v>
                </c:pt>
                <c:pt idx="356">
                  <c:v>220.9</c:v>
                </c:pt>
                <c:pt idx="357">
                  <c:v>221.09</c:v>
                </c:pt>
                <c:pt idx="358">
                  <c:v>220.15</c:v>
                </c:pt>
                <c:pt idx="359">
                  <c:v>219.88</c:v>
                </c:pt>
                <c:pt idx="360">
                  <c:v>219.88</c:v>
                </c:pt>
                <c:pt idx="361">
                  <c:v>219.28</c:v>
                </c:pt>
                <c:pt idx="362">
                  <c:v>219.06</c:v>
                </c:pt>
                <c:pt idx="363">
                  <c:v>218.71</c:v>
                </c:pt>
                <c:pt idx="364">
                  <c:v>218.36</c:v>
                </c:pt>
                <c:pt idx="365">
                  <c:v>217.92</c:v>
                </c:pt>
                <c:pt idx="366">
                  <c:v>217.58</c:v>
                </c:pt>
                <c:pt idx="367">
                  <c:v>217.19</c:v>
                </c:pt>
                <c:pt idx="368">
                  <c:v>217.3</c:v>
                </c:pt>
                <c:pt idx="369">
                  <c:v>216.81</c:v>
                </c:pt>
                <c:pt idx="370">
                  <c:v>215.78</c:v>
                </c:pt>
                <c:pt idx="371">
                  <c:v>216.01</c:v>
                </c:pt>
                <c:pt idx="372">
                  <c:v>215.34</c:v>
                </c:pt>
                <c:pt idx="373">
                  <c:v>214.61</c:v>
                </c:pt>
                <c:pt idx="374">
                  <c:v>214.51</c:v>
                </c:pt>
                <c:pt idx="375">
                  <c:v>213.72</c:v>
                </c:pt>
                <c:pt idx="376">
                  <c:v>213.44</c:v>
                </c:pt>
                <c:pt idx="377">
                  <c:v>212.81</c:v>
                </c:pt>
                <c:pt idx="378">
                  <c:v>213.14</c:v>
                </c:pt>
                <c:pt idx="379">
                  <c:v>212.01</c:v>
                </c:pt>
                <c:pt idx="380">
                  <c:v>212.04</c:v>
                </c:pt>
                <c:pt idx="381">
                  <c:v>211.05</c:v>
                </c:pt>
                <c:pt idx="382">
                  <c:v>211.08</c:v>
                </c:pt>
                <c:pt idx="383">
                  <c:v>210.16</c:v>
                </c:pt>
                <c:pt idx="384">
                  <c:v>209.54</c:v>
                </c:pt>
                <c:pt idx="385">
                  <c:v>209.35</c:v>
                </c:pt>
                <c:pt idx="386">
                  <c:v>208.61</c:v>
                </c:pt>
                <c:pt idx="387">
                  <c:v>208.34</c:v>
                </c:pt>
                <c:pt idx="388">
                  <c:v>207.78</c:v>
                </c:pt>
                <c:pt idx="389">
                  <c:v>207.73</c:v>
                </c:pt>
                <c:pt idx="390">
                  <c:v>206.63</c:v>
                </c:pt>
                <c:pt idx="391">
                  <c:v>206.81</c:v>
                </c:pt>
                <c:pt idx="392">
                  <c:v>206.01</c:v>
                </c:pt>
                <c:pt idx="393">
                  <c:v>205.12</c:v>
                </c:pt>
                <c:pt idx="394">
                  <c:v>205.07</c:v>
                </c:pt>
                <c:pt idx="395">
                  <c:v>203.99</c:v>
                </c:pt>
                <c:pt idx="396">
                  <c:v>204.06</c:v>
                </c:pt>
                <c:pt idx="397">
                  <c:v>202.94</c:v>
                </c:pt>
                <c:pt idx="398">
                  <c:v>203.02</c:v>
                </c:pt>
                <c:pt idx="399">
                  <c:v>201.92</c:v>
                </c:pt>
                <c:pt idx="400">
                  <c:v>201.88</c:v>
                </c:pt>
                <c:pt idx="401">
                  <c:v>200.76</c:v>
                </c:pt>
                <c:pt idx="402">
                  <c:v>200.47</c:v>
                </c:pt>
                <c:pt idx="403">
                  <c:v>199.88</c:v>
                </c:pt>
                <c:pt idx="404">
                  <c:v>199.96</c:v>
                </c:pt>
                <c:pt idx="405">
                  <c:v>199.05</c:v>
                </c:pt>
                <c:pt idx="406">
                  <c:v>197.98</c:v>
                </c:pt>
                <c:pt idx="407">
                  <c:v>198.03</c:v>
                </c:pt>
                <c:pt idx="408">
                  <c:v>196.9</c:v>
                </c:pt>
                <c:pt idx="409">
                  <c:v>196.78</c:v>
                </c:pt>
                <c:pt idx="410">
                  <c:v>195.76</c:v>
                </c:pt>
                <c:pt idx="411">
                  <c:v>195.93</c:v>
                </c:pt>
                <c:pt idx="412">
                  <c:v>194.77</c:v>
                </c:pt>
                <c:pt idx="413">
                  <c:v>194.7</c:v>
                </c:pt>
                <c:pt idx="414">
                  <c:v>193.8</c:v>
                </c:pt>
                <c:pt idx="415">
                  <c:v>192.82</c:v>
                </c:pt>
                <c:pt idx="416">
                  <c:v>192.64</c:v>
                </c:pt>
                <c:pt idx="417">
                  <c:v>191.59</c:v>
                </c:pt>
                <c:pt idx="418">
                  <c:v>191.39</c:v>
                </c:pt>
                <c:pt idx="419">
                  <c:v>190.43</c:v>
                </c:pt>
                <c:pt idx="420">
                  <c:v>190.37</c:v>
                </c:pt>
                <c:pt idx="421">
                  <c:v>189.21</c:v>
                </c:pt>
                <c:pt idx="422">
                  <c:v>189.14</c:v>
                </c:pt>
                <c:pt idx="423">
                  <c:v>188</c:v>
                </c:pt>
                <c:pt idx="424">
                  <c:v>187.72</c:v>
                </c:pt>
                <c:pt idx="425">
                  <c:v>186.53</c:v>
                </c:pt>
                <c:pt idx="426">
                  <c:v>186.52</c:v>
                </c:pt>
                <c:pt idx="427">
                  <c:v>185.37</c:v>
                </c:pt>
                <c:pt idx="428">
                  <c:v>184.45</c:v>
                </c:pt>
                <c:pt idx="429">
                  <c:v>184.17</c:v>
                </c:pt>
                <c:pt idx="430">
                  <c:v>183.06</c:v>
                </c:pt>
                <c:pt idx="431">
                  <c:v>182.84</c:v>
                </c:pt>
                <c:pt idx="432">
                  <c:v>181.52</c:v>
                </c:pt>
                <c:pt idx="433">
                  <c:v>181.38</c:v>
                </c:pt>
                <c:pt idx="434">
                  <c:v>180.81</c:v>
                </c:pt>
                <c:pt idx="435">
                  <c:v>179.53</c:v>
                </c:pt>
                <c:pt idx="436">
                  <c:v>179.29</c:v>
                </c:pt>
                <c:pt idx="437">
                  <c:v>178.15</c:v>
                </c:pt>
                <c:pt idx="438">
                  <c:v>177.68</c:v>
                </c:pt>
                <c:pt idx="439">
                  <c:v>176.61</c:v>
                </c:pt>
                <c:pt idx="440">
                  <c:v>175.42</c:v>
                </c:pt>
                <c:pt idx="441">
                  <c:v>174.89</c:v>
                </c:pt>
                <c:pt idx="442">
                  <c:v>174.12</c:v>
                </c:pt>
                <c:pt idx="443">
                  <c:v>173.86</c:v>
                </c:pt>
                <c:pt idx="444">
                  <c:v>172.63</c:v>
                </c:pt>
                <c:pt idx="445">
                  <c:v>172.19</c:v>
                </c:pt>
                <c:pt idx="446">
                  <c:v>170.79</c:v>
                </c:pt>
                <c:pt idx="447">
                  <c:v>170.49</c:v>
                </c:pt>
                <c:pt idx="448">
                  <c:v>169.1</c:v>
                </c:pt>
                <c:pt idx="449">
                  <c:v>168.66</c:v>
                </c:pt>
                <c:pt idx="450">
                  <c:v>167.23</c:v>
                </c:pt>
                <c:pt idx="451">
                  <c:v>166.74</c:v>
                </c:pt>
                <c:pt idx="452">
                  <c:v>166.06</c:v>
                </c:pt>
                <c:pt idx="453">
                  <c:v>164.37</c:v>
                </c:pt>
                <c:pt idx="454">
                  <c:v>164.26</c:v>
                </c:pt>
                <c:pt idx="455">
                  <c:v>162.6</c:v>
                </c:pt>
                <c:pt idx="456">
                  <c:v>144.81</c:v>
                </c:pt>
                <c:pt idx="457">
                  <c:v>145.74</c:v>
                </c:pt>
                <c:pt idx="458">
                  <c:v>145.63999999999999</c:v>
                </c:pt>
                <c:pt idx="459">
                  <c:v>144.86000000000001</c:v>
                </c:pt>
                <c:pt idx="460">
                  <c:v>142.93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D77-48C5-B706-6DDDB8D8112F}"/>
            </c:ext>
          </c:extLst>
        </c:ser>
        <c:ser>
          <c:idx val="2"/>
          <c:order val="2"/>
          <c:tx>
            <c:v>8c10-3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汇总!$H$3:$H$534</c:f>
              <c:numCache>
                <c:formatCode>General</c:formatCode>
                <c:ptCount val="532"/>
                <c:pt idx="0">
                  <c:v>0</c:v>
                </c:pt>
                <c:pt idx="1">
                  <c:v>-2.7E-2</c:v>
                </c:pt>
                <c:pt idx="2">
                  <c:v>-4.7E-2</c:v>
                </c:pt>
                <c:pt idx="3">
                  <c:v>-4.0000000000000001E-3</c:v>
                </c:pt>
                <c:pt idx="4">
                  <c:v>0</c:v>
                </c:pt>
                <c:pt idx="5">
                  <c:v>-3.5000000000000003E-2</c:v>
                </c:pt>
                <c:pt idx="6">
                  <c:v>-4.0000000000000001E-3</c:v>
                </c:pt>
                <c:pt idx="7">
                  <c:v>-3.9E-2</c:v>
                </c:pt>
                <c:pt idx="8">
                  <c:v>-0.02</c:v>
                </c:pt>
                <c:pt idx="9">
                  <c:v>-1.6E-2</c:v>
                </c:pt>
                <c:pt idx="10">
                  <c:v>-4.2999999999999997E-2</c:v>
                </c:pt>
                <c:pt idx="11">
                  <c:v>-8.0000000000000002E-3</c:v>
                </c:pt>
                <c:pt idx="12">
                  <c:v>-5.1000000000000004E-2</c:v>
                </c:pt>
                <c:pt idx="13">
                  <c:v>-3.9E-2</c:v>
                </c:pt>
                <c:pt idx="14">
                  <c:v>-4.0000000000000001E-3</c:v>
                </c:pt>
                <c:pt idx="15">
                  <c:v>-8.0000000000000002E-3</c:v>
                </c:pt>
                <c:pt idx="16">
                  <c:v>-0.02</c:v>
                </c:pt>
                <c:pt idx="17">
                  <c:v>-3.1E-2</c:v>
                </c:pt>
                <c:pt idx="18">
                  <c:v>0</c:v>
                </c:pt>
                <c:pt idx="19">
                  <c:v>-8.0000000000000002E-3</c:v>
                </c:pt>
                <c:pt idx="20">
                  <c:v>-2.7E-2</c:v>
                </c:pt>
                <c:pt idx="21">
                  <c:v>-3.5000000000000003E-2</c:v>
                </c:pt>
                <c:pt idx="22">
                  <c:v>0</c:v>
                </c:pt>
                <c:pt idx="23">
                  <c:v>2.9999999999999992E-3</c:v>
                </c:pt>
                <c:pt idx="24">
                  <c:v>0</c:v>
                </c:pt>
                <c:pt idx="25">
                  <c:v>2.9999999999999992E-3</c:v>
                </c:pt>
                <c:pt idx="26">
                  <c:v>2.9999999999999992E-3</c:v>
                </c:pt>
                <c:pt idx="27">
                  <c:v>1.0999999999999999E-2</c:v>
                </c:pt>
                <c:pt idx="28">
                  <c:v>-0.02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2.3000000000000003E-2</c:v>
                </c:pt>
                <c:pt idx="32">
                  <c:v>2.3000000000000003E-2</c:v>
                </c:pt>
                <c:pt idx="33">
                  <c:v>1.4999999999999999E-2</c:v>
                </c:pt>
                <c:pt idx="34">
                  <c:v>4.5999999999999999E-2</c:v>
                </c:pt>
                <c:pt idx="35">
                  <c:v>3.8000000000000006E-2</c:v>
                </c:pt>
                <c:pt idx="36">
                  <c:v>3.0000000000000002E-2</c:v>
                </c:pt>
                <c:pt idx="37">
                  <c:v>4.1999999999999996E-2</c:v>
                </c:pt>
                <c:pt idx="38">
                  <c:v>6.0999999999999999E-2</c:v>
                </c:pt>
                <c:pt idx="39">
                  <c:v>6.9000000000000006E-2</c:v>
                </c:pt>
                <c:pt idx="40">
                  <c:v>6.0999999999999999E-2</c:v>
                </c:pt>
                <c:pt idx="41">
                  <c:v>5.7000000000000009E-2</c:v>
                </c:pt>
                <c:pt idx="42">
                  <c:v>6.0999999999999999E-2</c:v>
                </c:pt>
                <c:pt idx="43">
                  <c:v>6.5000000000000002E-2</c:v>
                </c:pt>
                <c:pt idx="44">
                  <c:v>7.3000000000000009E-2</c:v>
                </c:pt>
                <c:pt idx="45">
                  <c:v>7.3000000000000009E-2</c:v>
                </c:pt>
                <c:pt idx="46">
                  <c:v>6.9000000000000006E-2</c:v>
                </c:pt>
                <c:pt idx="47">
                  <c:v>7.3000000000000009E-2</c:v>
                </c:pt>
                <c:pt idx="48">
                  <c:v>6.9000000000000006E-2</c:v>
                </c:pt>
                <c:pt idx="49">
                  <c:v>6.9000000000000006E-2</c:v>
                </c:pt>
                <c:pt idx="50">
                  <c:v>6.9000000000000006E-2</c:v>
                </c:pt>
                <c:pt idx="51">
                  <c:v>6.9000000000000006E-2</c:v>
                </c:pt>
                <c:pt idx="52">
                  <c:v>7.3000000000000009E-2</c:v>
                </c:pt>
                <c:pt idx="53">
                  <c:v>6.0999999999999999E-2</c:v>
                </c:pt>
                <c:pt idx="54">
                  <c:v>6.5000000000000002E-2</c:v>
                </c:pt>
                <c:pt idx="55">
                  <c:v>7.3000000000000009E-2</c:v>
                </c:pt>
                <c:pt idx="56">
                  <c:v>6.5000000000000002E-2</c:v>
                </c:pt>
                <c:pt idx="57">
                  <c:v>6.9000000000000006E-2</c:v>
                </c:pt>
                <c:pt idx="58">
                  <c:v>6.0999999999999999E-2</c:v>
                </c:pt>
                <c:pt idx="59">
                  <c:v>6.9000000000000006E-2</c:v>
                </c:pt>
                <c:pt idx="60">
                  <c:v>6.5000000000000002E-2</c:v>
                </c:pt>
                <c:pt idx="61">
                  <c:v>6.0999999999999999E-2</c:v>
                </c:pt>
                <c:pt idx="62">
                  <c:v>6.9000000000000006E-2</c:v>
                </c:pt>
                <c:pt idx="63">
                  <c:v>7.3000000000000009E-2</c:v>
                </c:pt>
                <c:pt idx="64">
                  <c:v>6.9000000000000006E-2</c:v>
                </c:pt>
                <c:pt idx="65">
                  <c:v>7.3000000000000009E-2</c:v>
                </c:pt>
                <c:pt idx="66">
                  <c:v>6.9000000000000006E-2</c:v>
                </c:pt>
                <c:pt idx="67">
                  <c:v>7.6999999999999999E-2</c:v>
                </c:pt>
                <c:pt idx="68">
                  <c:v>7.3000000000000009E-2</c:v>
                </c:pt>
                <c:pt idx="69">
                  <c:v>7.6999999999999999E-2</c:v>
                </c:pt>
                <c:pt idx="70">
                  <c:v>6.9000000000000006E-2</c:v>
                </c:pt>
                <c:pt idx="71">
                  <c:v>7.3000000000000009E-2</c:v>
                </c:pt>
                <c:pt idx="72">
                  <c:v>8.1000000000000003E-2</c:v>
                </c:pt>
                <c:pt idx="73">
                  <c:v>9.6000000000000002E-2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0.111</c:v>
                </c:pt>
                <c:pt idx="77">
                  <c:v>0.108</c:v>
                </c:pt>
                <c:pt idx="78">
                  <c:v>0.13799999999999998</c:v>
                </c:pt>
                <c:pt idx="79">
                  <c:v>0.17299999999999999</c:v>
                </c:pt>
                <c:pt idx="80">
                  <c:v>0.12300000000000001</c:v>
                </c:pt>
                <c:pt idx="81">
                  <c:v>0.13499999999999998</c:v>
                </c:pt>
                <c:pt idx="82">
                  <c:v>0.13799999999999998</c:v>
                </c:pt>
                <c:pt idx="83">
                  <c:v>0.13499999999999998</c:v>
                </c:pt>
                <c:pt idx="84">
                  <c:v>0.13799999999999998</c:v>
                </c:pt>
                <c:pt idx="85">
                  <c:v>0.19199999999999998</c:v>
                </c:pt>
                <c:pt idx="86">
                  <c:v>0.14599999999999999</c:v>
                </c:pt>
                <c:pt idx="87">
                  <c:v>0.154</c:v>
                </c:pt>
                <c:pt idx="88">
                  <c:v>0.25800000000000001</c:v>
                </c:pt>
                <c:pt idx="89">
                  <c:v>0.23099999999999998</c:v>
                </c:pt>
                <c:pt idx="90">
                  <c:v>0.16899999999999998</c:v>
                </c:pt>
                <c:pt idx="91">
                  <c:v>0.216</c:v>
                </c:pt>
                <c:pt idx="92">
                  <c:v>0.22699999999999998</c:v>
                </c:pt>
                <c:pt idx="93">
                  <c:v>0.19599999999999998</c:v>
                </c:pt>
                <c:pt idx="94">
                  <c:v>0.20399999999999999</c:v>
                </c:pt>
                <c:pt idx="95">
                  <c:v>0.20799999999999999</c:v>
                </c:pt>
                <c:pt idx="96">
                  <c:v>0.308</c:v>
                </c:pt>
                <c:pt idx="97">
                  <c:v>0.28899999999999998</c:v>
                </c:pt>
                <c:pt idx="98">
                  <c:v>0.219</c:v>
                </c:pt>
                <c:pt idx="99">
                  <c:v>0.29699999999999999</c:v>
                </c:pt>
                <c:pt idx="100">
                  <c:v>0.22699999999999998</c:v>
                </c:pt>
                <c:pt idx="101">
                  <c:v>0.254</c:v>
                </c:pt>
                <c:pt idx="102">
                  <c:v>0.27699999999999997</c:v>
                </c:pt>
                <c:pt idx="103">
                  <c:v>0.27399999999999997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0.39300000000000002</c:v>
                </c:pt>
                <c:pt idx="107">
                  <c:v>0.29299999999999998</c:v>
                </c:pt>
                <c:pt idx="108">
                  <c:v>0.30399999999999999</c:v>
                </c:pt>
                <c:pt idx="109">
                  <c:v>0.312</c:v>
                </c:pt>
                <c:pt idx="110">
                  <c:v>0.316</c:v>
                </c:pt>
                <c:pt idx="111">
                  <c:v>0.316</c:v>
                </c:pt>
                <c:pt idx="112">
                  <c:v>0.33499999999999996</c:v>
                </c:pt>
                <c:pt idx="113">
                  <c:v>0.34699999999999998</c:v>
                </c:pt>
                <c:pt idx="114">
                  <c:v>0.35099999999999998</c:v>
                </c:pt>
                <c:pt idx="115">
                  <c:v>0.36199999999999999</c:v>
                </c:pt>
                <c:pt idx="116">
                  <c:v>0.36599999999999999</c:v>
                </c:pt>
                <c:pt idx="117">
                  <c:v>0.374</c:v>
                </c:pt>
                <c:pt idx="118">
                  <c:v>0.40499999999999997</c:v>
                </c:pt>
                <c:pt idx="119">
                  <c:v>0.39300000000000002</c:v>
                </c:pt>
                <c:pt idx="120">
                  <c:v>0.40499999999999997</c:v>
                </c:pt>
                <c:pt idx="121">
                  <c:v>0.40899999999999997</c:v>
                </c:pt>
                <c:pt idx="122">
                  <c:v>0.42799999999999999</c:v>
                </c:pt>
                <c:pt idx="123">
                  <c:v>0.436</c:v>
                </c:pt>
                <c:pt idx="124">
                  <c:v>0.45500000000000002</c:v>
                </c:pt>
                <c:pt idx="125">
                  <c:v>0.47399999999999998</c:v>
                </c:pt>
                <c:pt idx="126">
                  <c:v>0.48199999999999998</c:v>
                </c:pt>
                <c:pt idx="127">
                  <c:v>0.48199999999999998</c:v>
                </c:pt>
                <c:pt idx="128">
                  <c:v>0.48599999999999999</c:v>
                </c:pt>
                <c:pt idx="129">
                  <c:v>0.48599999999999999</c:v>
                </c:pt>
                <c:pt idx="130">
                  <c:v>0.48599999999999999</c:v>
                </c:pt>
                <c:pt idx="131">
                  <c:v>0.49</c:v>
                </c:pt>
                <c:pt idx="132">
                  <c:v>0.48599999999999999</c:v>
                </c:pt>
                <c:pt idx="133">
                  <c:v>0.48199999999999998</c:v>
                </c:pt>
                <c:pt idx="134">
                  <c:v>0.51300000000000001</c:v>
                </c:pt>
                <c:pt idx="135">
                  <c:v>0.53200000000000003</c:v>
                </c:pt>
                <c:pt idx="136">
                  <c:v>0.57099999999999995</c:v>
                </c:pt>
                <c:pt idx="137">
                  <c:v>0.57399999999999995</c:v>
                </c:pt>
                <c:pt idx="138">
                  <c:v>0.60099999999999998</c:v>
                </c:pt>
                <c:pt idx="139">
                  <c:v>0.60099999999999998</c:v>
                </c:pt>
                <c:pt idx="140">
                  <c:v>0.61699999999999999</c:v>
                </c:pt>
                <c:pt idx="141">
                  <c:v>0.61299999999999999</c:v>
                </c:pt>
                <c:pt idx="142">
                  <c:v>0.61699999999999999</c:v>
                </c:pt>
                <c:pt idx="143">
                  <c:v>0.628</c:v>
                </c:pt>
                <c:pt idx="144">
                  <c:v>0.63600000000000001</c:v>
                </c:pt>
                <c:pt idx="145">
                  <c:v>0.64</c:v>
                </c:pt>
                <c:pt idx="146">
                  <c:v>0.65200000000000002</c:v>
                </c:pt>
                <c:pt idx="147">
                  <c:v>0.65500000000000003</c:v>
                </c:pt>
                <c:pt idx="148">
                  <c:v>0.67100000000000004</c:v>
                </c:pt>
                <c:pt idx="149">
                  <c:v>0.68199999999999994</c:v>
                </c:pt>
                <c:pt idx="150">
                  <c:v>0.68199999999999994</c:v>
                </c:pt>
                <c:pt idx="151">
                  <c:v>0.68599999999999994</c:v>
                </c:pt>
                <c:pt idx="152">
                  <c:v>0.69799999999999995</c:v>
                </c:pt>
                <c:pt idx="153">
                  <c:v>0.70599999999999996</c:v>
                </c:pt>
                <c:pt idx="154">
                  <c:v>0.71</c:v>
                </c:pt>
                <c:pt idx="155">
                  <c:v>0.73699999999999999</c:v>
                </c:pt>
                <c:pt idx="156">
                  <c:v>0.79800000000000004</c:v>
                </c:pt>
                <c:pt idx="157">
                  <c:v>0.86799999999999999</c:v>
                </c:pt>
                <c:pt idx="158">
                  <c:v>0.89900000000000002</c:v>
                </c:pt>
                <c:pt idx="159">
                  <c:v>0.93699999999999994</c:v>
                </c:pt>
                <c:pt idx="160">
                  <c:v>0.99099999999999988</c:v>
                </c:pt>
                <c:pt idx="161">
                  <c:v>1.03</c:v>
                </c:pt>
                <c:pt idx="162">
                  <c:v>1.0640000000000001</c:v>
                </c:pt>
                <c:pt idx="163">
                  <c:v>1.0720000000000001</c:v>
                </c:pt>
                <c:pt idx="164">
                  <c:v>1.1259999999999999</c:v>
                </c:pt>
                <c:pt idx="165">
                  <c:v>1.1759999999999999</c:v>
                </c:pt>
                <c:pt idx="166">
                  <c:v>1.2190000000000001</c:v>
                </c:pt>
                <c:pt idx="167">
                  <c:v>1.2689999999999999</c:v>
                </c:pt>
                <c:pt idx="168">
                  <c:v>1.319</c:v>
                </c:pt>
                <c:pt idx="169">
                  <c:v>1.3620000000000001</c:v>
                </c:pt>
                <c:pt idx="170">
                  <c:v>1.4039999999999999</c:v>
                </c:pt>
                <c:pt idx="171">
                  <c:v>1.458</c:v>
                </c:pt>
                <c:pt idx="172">
                  <c:v>1.516</c:v>
                </c:pt>
                <c:pt idx="173">
                  <c:v>1.5469999999999999</c:v>
                </c:pt>
                <c:pt idx="174">
                  <c:v>1.6120000000000001</c:v>
                </c:pt>
                <c:pt idx="175">
                  <c:v>1.663</c:v>
                </c:pt>
                <c:pt idx="176">
                  <c:v>1.7130000000000001</c:v>
                </c:pt>
                <c:pt idx="177">
                  <c:v>1.7549999999999999</c:v>
                </c:pt>
                <c:pt idx="178">
                  <c:v>1.8049999999999999</c:v>
                </c:pt>
                <c:pt idx="179">
                  <c:v>1.8480000000000001</c:v>
                </c:pt>
                <c:pt idx="180">
                  <c:v>1.9059999999999999</c:v>
                </c:pt>
                <c:pt idx="181">
                  <c:v>1.944</c:v>
                </c:pt>
                <c:pt idx="182">
                  <c:v>1.9979999999999998</c:v>
                </c:pt>
                <c:pt idx="183">
                  <c:v>2.052</c:v>
                </c:pt>
                <c:pt idx="184">
                  <c:v>2.0750000000000002</c:v>
                </c:pt>
                <c:pt idx="185">
                  <c:v>2.129</c:v>
                </c:pt>
                <c:pt idx="186">
                  <c:v>2.1640000000000001</c:v>
                </c:pt>
                <c:pt idx="187">
                  <c:v>2.23</c:v>
                </c:pt>
                <c:pt idx="188">
                  <c:v>2.2719999999999998</c:v>
                </c:pt>
                <c:pt idx="189">
                  <c:v>2.3149999999999999</c:v>
                </c:pt>
                <c:pt idx="190">
                  <c:v>2.3689999999999998</c:v>
                </c:pt>
                <c:pt idx="191">
                  <c:v>2.407</c:v>
                </c:pt>
                <c:pt idx="192">
                  <c:v>2.4769999999999999</c:v>
                </c:pt>
                <c:pt idx="193">
                  <c:v>2.5150000000000001</c:v>
                </c:pt>
                <c:pt idx="194">
                  <c:v>2.569</c:v>
                </c:pt>
                <c:pt idx="195">
                  <c:v>2.6149999999999998</c:v>
                </c:pt>
                <c:pt idx="196">
                  <c:v>2.67</c:v>
                </c:pt>
                <c:pt idx="197">
                  <c:v>2.7160000000000002</c:v>
                </c:pt>
                <c:pt idx="198">
                  <c:v>2.774</c:v>
                </c:pt>
                <c:pt idx="199">
                  <c:v>2.8159999999999998</c:v>
                </c:pt>
                <c:pt idx="200">
                  <c:v>2.8660000000000001</c:v>
                </c:pt>
                <c:pt idx="201">
                  <c:v>2.9129999999999998</c:v>
                </c:pt>
                <c:pt idx="202">
                  <c:v>2.9740000000000002</c:v>
                </c:pt>
                <c:pt idx="203">
                  <c:v>3.024</c:v>
                </c:pt>
                <c:pt idx="204">
                  <c:v>3.048</c:v>
                </c:pt>
                <c:pt idx="205">
                  <c:v>3.09</c:v>
                </c:pt>
                <c:pt idx="206">
                  <c:v>3.1440000000000001</c:v>
                </c:pt>
                <c:pt idx="207">
                  <c:v>3.1869999999999998</c:v>
                </c:pt>
                <c:pt idx="208">
                  <c:v>3.2439999999999998</c:v>
                </c:pt>
                <c:pt idx="209">
                  <c:v>3.2829999999999999</c:v>
                </c:pt>
                <c:pt idx="210">
                  <c:v>3.3370000000000002</c:v>
                </c:pt>
                <c:pt idx="211">
                  <c:v>3.3719999999999999</c:v>
                </c:pt>
                <c:pt idx="212">
                  <c:v>3.464</c:v>
                </c:pt>
                <c:pt idx="213">
                  <c:v>3.5070000000000001</c:v>
                </c:pt>
                <c:pt idx="214">
                  <c:v>3.5259999999999998</c:v>
                </c:pt>
                <c:pt idx="215">
                  <c:v>3.5680000000000001</c:v>
                </c:pt>
                <c:pt idx="216">
                  <c:v>3.6070000000000002</c:v>
                </c:pt>
                <c:pt idx="217">
                  <c:v>3.661</c:v>
                </c:pt>
                <c:pt idx="218">
                  <c:v>3.7149999999999999</c:v>
                </c:pt>
                <c:pt idx="219">
                  <c:v>3.7730000000000001</c:v>
                </c:pt>
                <c:pt idx="220">
                  <c:v>3.823</c:v>
                </c:pt>
                <c:pt idx="221">
                  <c:v>3.8689999999999998</c:v>
                </c:pt>
                <c:pt idx="222">
                  <c:v>3.92</c:v>
                </c:pt>
                <c:pt idx="223">
                  <c:v>3.97</c:v>
                </c:pt>
                <c:pt idx="224">
                  <c:v>4.016</c:v>
                </c:pt>
                <c:pt idx="225">
                  <c:v>4.0580000000000007</c:v>
                </c:pt>
                <c:pt idx="226">
                  <c:v>4.1160000000000005</c:v>
                </c:pt>
                <c:pt idx="227">
                  <c:v>4.1590000000000007</c:v>
                </c:pt>
                <c:pt idx="228">
                  <c:v>4.2280000000000006</c:v>
                </c:pt>
                <c:pt idx="229">
                  <c:v>4.2750000000000004</c:v>
                </c:pt>
                <c:pt idx="230">
                  <c:v>4.3290000000000006</c:v>
                </c:pt>
                <c:pt idx="231">
                  <c:v>4.375</c:v>
                </c:pt>
                <c:pt idx="232">
                  <c:v>4.4370000000000003</c:v>
                </c:pt>
                <c:pt idx="233">
                  <c:v>4.4520000000000008</c:v>
                </c:pt>
                <c:pt idx="234">
                  <c:v>4.4980000000000002</c:v>
                </c:pt>
                <c:pt idx="235">
                  <c:v>4.5450000000000008</c:v>
                </c:pt>
                <c:pt idx="236">
                  <c:v>4.5830000000000002</c:v>
                </c:pt>
                <c:pt idx="237">
                  <c:v>4.657</c:v>
                </c:pt>
                <c:pt idx="238">
                  <c:v>4.6950000000000003</c:v>
                </c:pt>
                <c:pt idx="239">
                  <c:v>4.7570000000000006</c:v>
                </c:pt>
                <c:pt idx="240">
                  <c:v>4.8030000000000008</c:v>
                </c:pt>
                <c:pt idx="241">
                  <c:v>4.8380000000000001</c:v>
                </c:pt>
                <c:pt idx="242">
                  <c:v>4.8960000000000008</c:v>
                </c:pt>
                <c:pt idx="243">
                  <c:v>4.9340000000000002</c:v>
                </c:pt>
                <c:pt idx="244">
                  <c:v>4.9840000000000009</c:v>
                </c:pt>
                <c:pt idx="245">
                  <c:v>5.0190000000000001</c:v>
                </c:pt>
                <c:pt idx="246">
                  <c:v>5.0580000000000007</c:v>
                </c:pt>
                <c:pt idx="247">
                  <c:v>5.0810000000000004</c:v>
                </c:pt>
                <c:pt idx="248">
                  <c:v>5.1350000000000007</c:v>
                </c:pt>
                <c:pt idx="249">
                  <c:v>5.1430000000000007</c:v>
                </c:pt>
                <c:pt idx="250">
                  <c:v>5.1740000000000004</c:v>
                </c:pt>
                <c:pt idx="251">
                  <c:v>5.1970000000000001</c:v>
                </c:pt>
                <c:pt idx="252">
                  <c:v>5.1970000000000001</c:v>
                </c:pt>
                <c:pt idx="253">
                  <c:v>5.2080000000000002</c:v>
                </c:pt>
                <c:pt idx="254">
                  <c:v>5.2430000000000003</c:v>
                </c:pt>
                <c:pt idx="255">
                  <c:v>5.282</c:v>
                </c:pt>
                <c:pt idx="256">
                  <c:v>5.2970000000000006</c:v>
                </c:pt>
                <c:pt idx="257">
                  <c:v>5.3470000000000004</c:v>
                </c:pt>
                <c:pt idx="258">
                  <c:v>5.37</c:v>
                </c:pt>
                <c:pt idx="259">
                  <c:v>5.3900000000000006</c:v>
                </c:pt>
                <c:pt idx="260">
                  <c:v>5.4170000000000007</c:v>
                </c:pt>
                <c:pt idx="261">
                  <c:v>5.4510000000000005</c:v>
                </c:pt>
                <c:pt idx="262">
                  <c:v>5.49</c:v>
                </c:pt>
                <c:pt idx="263">
                  <c:v>5.5250000000000004</c:v>
                </c:pt>
                <c:pt idx="264">
                  <c:v>5.5670000000000002</c:v>
                </c:pt>
                <c:pt idx="265">
                  <c:v>5.61</c:v>
                </c:pt>
                <c:pt idx="266">
                  <c:v>5.6520000000000001</c:v>
                </c:pt>
                <c:pt idx="267">
                  <c:v>5.6870000000000003</c:v>
                </c:pt>
                <c:pt idx="268">
                  <c:v>5.7330000000000005</c:v>
                </c:pt>
                <c:pt idx="269">
                  <c:v>5.7720000000000002</c:v>
                </c:pt>
                <c:pt idx="270">
                  <c:v>5.8180000000000005</c:v>
                </c:pt>
                <c:pt idx="271">
                  <c:v>5.86</c:v>
                </c:pt>
                <c:pt idx="272">
                  <c:v>5.9030000000000005</c:v>
                </c:pt>
                <c:pt idx="273">
                  <c:v>5.9220000000000006</c:v>
                </c:pt>
                <c:pt idx="274">
                  <c:v>5.9610000000000003</c:v>
                </c:pt>
                <c:pt idx="275">
                  <c:v>6.0070000000000006</c:v>
                </c:pt>
                <c:pt idx="276">
                  <c:v>6.0490000000000004</c:v>
                </c:pt>
                <c:pt idx="277">
                  <c:v>6.0960000000000001</c:v>
                </c:pt>
                <c:pt idx="278">
                  <c:v>6.1420000000000003</c:v>
                </c:pt>
                <c:pt idx="279">
                  <c:v>6.1920000000000002</c:v>
                </c:pt>
                <c:pt idx="280">
                  <c:v>6.2350000000000003</c:v>
                </c:pt>
                <c:pt idx="281">
                  <c:v>6.2730000000000006</c:v>
                </c:pt>
                <c:pt idx="282">
                  <c:v>6.3270000000000008</c:v>
                </c:pt>
                <c:pt idx="283">
                  <c:v>6.3730000000000002</c:v>
                </c:pt>
                <c:pt idx="284">
                  <c:v>6.4200000000000008</c:v>
                </c:pt>
                <c:pt idx="285">
                  <c:v>6.4550000000000001</c:v>
                </c:pt>
                <c:pt idx="286">
                  <c:v>6.5090000000000003</c:v>
                </c:pt>
                <c:pt idx="287">
                  <c:v>6.5550000000000006</c:v>
                </c:pt>
                <c:pt idx="288">
                  <c:v>6.6090000000000009</c:v>
                </c:pt>
                <c:pt idx="289">
                  <c:v>6.6470000000000002</c:v>
                </c:pt>
                <c:pt idx="290">
                  <c:v>6.6940000000000008</c:v>
                </c:pt>
                <c:pt idx="291">
                  <c:v>6.74</c:v>
                </c:pt>
                <c:pt idx="292">
                  <c:v>6.7860000000000005</c:v>
                </c:pt>
                <c:pt idx="293">
                  <c:v>6.8360000000000003</c:v>
                </c:pt>
                <c:pt idx="294">
                  <c:v>6.8560000000000008</c:v>
                </c:pt>
                <c:pt idx="295">
                  <c:v>6.9140000000000006</c:v>
                </c:pt>
                <c:pt idx="296">
                  <c:v>6.9370000000000003</c:v>
                </c:pt>
                <c:pt idx="297">
                  <c:v>7.0020000000000007</c:v>
                </c:pt>
                <c:pt idx="298">
                  <c:v>7.0680000000000005</c:v>
                </c:pt>
                <c:pt idx="299">
                  <c:v>7.11</c:v>
                </c:pt>
                <c:pt idx="300">
                  <c:v>7.1610000000000005</c:v>
                </c:pt>
                <c:pt idx="301">
                  <c:v>7.1990000000000007</c:v>
                </c:pt>
                <c:pt idx="302">
                  <c:v>7.2610000000000001</c:v>
                </c:pt>
                <c:pt idx="303">
                  <c:v>7.2960000000000003</c:v>
                </c:pt>
                <c:pt idx="304">
                  <c:v>7.3260000000000005</c:v>
                </c:pt>
                <c:pt idx="305">
                  <c:v>7.45</c:v>
                </c:pt>
                <c:pt idx="306">
                  <c:v>7.4810000000000008</c:v>
                </c:pt>
                <c:pt idx="307">
                  <c:v>7.5</c:v>
                </c:pt>
                <c:pt idx="308">
                  <c:v>7.5580000000000007</c:v>
                </c:pt>
                <c:pt idx="309">
                  <c:v>7.6080000000000005</c:v>
                </c:pt>
                <c:pt idx="310">
                  <c:v>7.6470000000000002</c:v>
                </c:pt>
                <c:pt idx="311">
                  <c:v>7.7160000000000002</c:v>
                </c:pt>
                <c:pt idx="312">
                  <c:v>7.7620000000000005</c:v>
                </c:pt>
                <c:pt idx="313">
                  <c:v>7.8160000000000007</c:v>
                </c:pt>
                <c:pt idx="314">
                  <c:v>7.8550000000000004</c:v>
                </c:pt>
                <c:pt idx="315">
                  <c:v>7.8900000000000006</c:v>
                </c:pt>
                <c:pt idx="316">
                  <c:v>7.9240000000000004</c:v>
                </c:pt>
                <c:pt idx="317">
                  <c:v>7.9940000000000007</c:v>
                </c:pt>
                <c:pt idx="318">
                  <c:v>8.0359999999999996</c:v>
                </c:pt>
                <c:pt idx="319">
                  <c:v>8.09</c:v>
                </c:pt>
                <c:pt idx="320">
                  <c:v>8.1440000000000001</c:v>
                </c:pt>
                <c:pt idx="321">
                  <c:v>8.202</c:v>
                </c:pt>
                <c:pt idx="322">
                  <c:v>8.2489999999999988</c:v>
                </c:pt>
                <c:pt idx="323">
                  <c:v>8.2949999999999999</c:v>
                </c:pt>
                <c:pt idx="324">
                  <c:v>8.3449999999999989</c:v>
                </c:pt>
                <c:pt idx="325">
                  <c:v>8.3949999999999996</c:v>
                </c:pt>
                <c:pt idx="326">
                  <c:v>8.456999999999999</c:v>
                </c:pt>
                <c:pt idx="327">
                  <c:v>8.4989999999999988</c:v>
                </c:pt>
                <c:pt idx="328">
                  <c:v>8.5570000000000004</c:v>
                </c:pt>
                <c:pt idx="329">
                  <c:v>8.6039999999999992</c:v>
                </c:pt>
                <c:pt idx="330">
                  <c:v>8.6609999999999996</c:v>
                </c:pt>
                <c:pt idx="331">
                  <c:v>8.6999999999999993</c:v>
                </c:pt>
                <c:pt idx="332">
                  <c:v>8.7729999999999997</c:v>
                </c:pt>
                <c:pt idx="333">
                  <c:v>8.8159999999999989</c:v>
                </c:pt>
                <c:pt idx="334">
                  <c:v>8.8659999999999997</c:v>
                </c:pt>
                <c:pt idx="335">
                  <c:v>8.92</c:v>
                </c:pt>
                <c:pt idx="336">
                  <c:v>8.9429999999999996</c:v>
                </c:pt>
                <c:pt idx="337">
                  <c:v>9.0090000000000003</c:v>
                </c:pt>
                <c:pt idx="338">
                  <c:v>9.0510000000000002</c:v>
                </c:pt>
                <c:pt idx="339">
                  <c:v>9.1009999999999991</c:v>
                </c:pt>
                <c:pt idx="340">
                  <c:v>9.1509999999999998</c:v>
                </c:pt>
                <c:pt idx="341">
                  <c:v>9.2089999999999996</c:v>
                </c:pt>
                <c:pt idx="342">
                  <c:v>9.2519999999999989</c:v>
                </c:pt>
                <c:pt idx="343">
                  <c:v>9.3059999999999992</c:v>
                </c:pt>
                <c:pt idx="344">
                  <c:v>9.3520000000000003</c:v>
                </c:pt>
                <c:pt idx="345">
                  <c:v>9.4219999999999988</c:v>
                </c:pt>
                <c:pt idx="346">
                  <c:v>9.4759999999999991</c:v>
                </c:pt>
                <c:pt idx="347">
                  <c:v>9.5220000000000002</c:v>
                </c:pt>
                <c:pt idx="348">
                  <c:v>9.5679999999999996</c:v>
                </c:pt>
                <c:pt idx="349">
                  <c:v>9.6180000000000003</c:v>
                </c:pt>
                <c:pt idx="350">
                  <c:v>9.6649999999999991</c:v>
                </c:pt>
                <c:pt idx="351">
                  <c:v>9.7189999999999994</c:v>
                </c:pt>
                <c:pt idx="352">
                  <c:v>9.7880000000000003</c:v>
                </c:pt>
                <c:pt idx="353">
                  <c:v>9.8230000000000004</c:v>
                </c:pt>
                <c:pt idx="354">
                  <c:v>9.8879999999999999</c:v>
                </c:pt>
                <c:pt idx="355">
                  <c:v>9.9309999999999992</c:v>
                </c:pt>
                <c:pt idx="356">
                  <c:v>9.9580000000000002</c:v>
                </c:pt>
                <c:pt idx="357">
                  <c:v>10.007999999999999</c:v>
                </c:pt>
                <c:pt idx="358">
                  <c:v>10.065999999999999</c:v>
                </c:pt>
                <c:pt idx="359">
                  <c:v>10.128</c:v>
                </c:pt>
                <c:pt idx="360">
                  <c:v>10.182</c:v>
                </c:pt>
                <c:pt idx="361">
                  <c:v>10.231999999999999</c:v>
                </c:pt>
                <c:pt idx="362">
                  <c:v>10.282</c:v>
                </c:pt>
                <c:pt idx="363">
                  <c:v>10.331999999999999</c:v>
                </c:pt>
                <c:pt idx="364">
                  <c:v>10.398</c:v>
                </c:pt>
                <c:pt idx="365">
                  <c:v>10.44</c:v>
                </c:pt>
                <c:pt idx="366">
                  <c:v>10.501999999999999</c:v>
                </c:pt>
                <c:pt idx="367">
                  <c:v>10.54</c:v>
                </c:pt>
                <c:pt idx="368">
                  <c:v>10.613999999999999</c:v>
                </c:pt>
                <c:pt idx="369">
                  <c:v>10.651999999999999</c:v>
                </c:pt>
                <c:pt idx="370">
                  <c:v>10.718</c:v>
                </c:pt>
                <c:pt idx="371">
                  <c:v>10.76</c:v>
                </c:pt>
                <c:pt idx="372">
                  <c:v>10.821999999999999</c:v>
                </c:pt>
                <c:pt idx="373">
                  <c:v>10.865</c:v>
                </c:pt>
                <c:pt idx="374">
                  <c:v>10.918999999999999</c:v>
                </c:pt>
                <c:pt idx="375">
                  <c:v>10.965</c:v>
                </c:pt>
                <c:pt idx="376">
                  <c:v>11.038</c:v>
                </c:pt>
                <c:pt idx="377">
                  <c:v>11.057</c:v>
                </c:pt>
                <c:pt idx="378">
                  <c:v>11.110999999999999</c:v>
                </c:pt>
                <c:pt idx="379">
                  <c:v>11.157999999999999</c:v>
                </c:pt>
                <c:pt idx="380">
                  <c:v>11.215999999999999</c:v>
                </c:pt>
                <c:pt idx="381">
                  <c:v>11.273999999999999</c:v>
                </c:pt>
                <c:pt idx="382">
                  <c:v>11.331</c:v>
                </c:pt>
                <c:pt idx="383">
                  <c:v>11.378</c:v>
                </c:pt>
                <c:pt idx="384">
                  <c:v>11.416</c:v>
                </c:pt>
                <c:pt idx="385">
                  <c:v>11.462999999999999</c:v>
                </c:pt>
                <c:pt idx="386">
                  <c:v>11.721</c:v>
                </c:pt>
                <c:pt idx="387">
                  <c:v>11.616999999999999</c:v>
                </c:pt>
                <c:pt idx="388">
                  <c:v>11.648</c:v>
                </c:pt>
                <c:pt idx="389">
                  <c:v>11.686</c:v>
                </c:pt>
                <c:pt idx="390">
                  <c:v>11.751999999999999</c:v>
                </c:pt>
                <c:pt idx="391">
                  <c:v>11.805999999999999</c:v>
                </c:pt>
                <c:pt idx="392">
                  <c:v>11.863999999999999</c:v>
                </c:pt>
                <c:pt idx="393">
                  <c:v>11.905999999999999</c:v>
                </c:pt>
                <c:pt idx="394">
                  <c:v>11.968</c:v>
                </c:pt>
                <c:pt idx="395">
                  <c:v>12.013999999999999</c:v>
                </c:pt>
                <c:pt idx="396">
                  <c:v>12.068</c:v>
                </c:pt>
                <c:pt idx="397">
                  <c:v>12.138</c:v>
                </c:pt>
                <c:pt idx="398">
                  <c:v>12.164999999999999</c:v>
                </c:pt>
                <c:pt idx="399">
                  <c:v>12.215</c:v>
                </c:pt>
                <c:pt idx="400">
                  <c:v>12.283999999999999</c:v>
                </c:pt>
                <c:pt idx="401">
                  <c:v>12.288</c:v>
                </c:pt>
                <c:pt idx="402">
                  <c:v>12.434999999999999</c:v>
                </c:pt>
                <c:pt idx="403">
                  <c:v>12.430999999999999</c:v>
                </c:pt>
                <c:pt idx="404">
                  <c:v>12.472999999999999</c:v>
                </c:pt>
                <c:pt idx="405">
                  <c:v>12.555</c:v>
                </c:pt>
                <c:pt idx="406">
                  <c:v>12.642999999999999</c:v>
                </c:pt>
                <c:pt idx="407">
                  <c:v>12.67</c:v>
                </c:pt>
                <c:pt idx="408">
                  <c:v>12.735999999999999</c:v>
                </c:pt>
                <c:pt idx="409">
                  <c:v>12.798</c:v>
                </c:pt>
              </c:numCache>
            </c:numRef>
          </c:xVal>
          <c:yVal>
            <c:numRef>
              <c:f>汇总!$G$3:$G$534</c:f>
              <c:numCache>
                <c:formatCode>General</c:formatCode>
                <c:ptCount val="532"/>
                <c:pt idx="0">
                  <c:v>0</c:v>
                </c:pt>
                <c:pt idx="1">
                  <c:v>5.0000000000000711E-2</c:v>
                </c:pt>
                <c:pt idx="2">
                  <c:v>3.9999999999999147E-2</c:v>
                </c:pt>
                <c:pt idx="3">
                  <c:v>7.0000000000000284E-2</c:v>
                </c:pt>
                <c:pt idx="4">
                  <c:v>7.0000000000000284E-2</c:v>
                </c:pt>
                <c:pt idx="5">
                  <c:v>7.0000000000000284E-2</c:v>
                </c:pt>
                <c:pt idx="6">
                  <c:v>0.15000000000000213</c:v>
                </c:pt>
                <c:pt idx="7">
                  <c:v>0.14000000000000057</c:v>
                </c:pt>
                <c:pt idx="8">
                  <c:v>0.12999999999999901</c:v>
                </c:pt>
                <c:pt idx="9">
                  <c:v>0.17000000000000171</c:v>
                </c:pt>
                <c:pt idx="10">
                  <c:v>0.17000000000000171</c:v>
                </c:pt>
                <c:pt idx="11">
                  <c:v>0.19000000000000128</c:v>
                </c:pt>
                <c:pt idx="12">
                  <c:v>0.17000000000000171</c:v>
                </c:pt>
                <c:pt idx="13">
                  <c:v>0.23000000000000043</c:v>
                </c:pt>
                <c:pt idx="14">
                  <c:v>0.19000000000000128</c:v>
                </c:pt>
                <c:pt idx="15">
                  <c:v>0.23000000000000043</c:v>
                </c:pt>
                <c:pt idx="16">
                  <c:v>0.21000000000000085</c:v>
                </c:pt>
                <c:pt idx="17">
                  <c:v>0.25</c:v>
                </c:pt>
                <c:pt idx="18">
                  <c:v>0.26999999999999957</c:v>
                </c:pt>
                <c:pt idx="19">
                  <c:v>1.1600000000000001</c:v>
                </c:pt>
                <c:pt idx="20">
                  <c:v>2.879999999999999</c:v>
                </c:pt>
                <c:pt idx="21">
                  <c:v>4.34</c:v>
                </c:pt>
                <c:pt idx="22">
                  <c:v>5.49</c:v>
                </c:pt>
                <c:pt idx="23">
                  <c:v>6.2000000000000011</c:v>
                </c:pt>
                <c:pt idx="24">
                  <c:v>6.3600000000000012</c:v>
                </c:pt>
                <c:pt idx="25">
                  <c:v>6.7600000000000016</c:v>
                </c:pt>
                <c:pt idx="26">
                  <c:v>7.4300000000000015</c:v>
                </c:pt>
                <c:pt idx="27">
                  <c:v>7.5600000000000005</c:v>
                </c:pt>
                <c:pt idx="28">
                  <c:v>8.64</c:v>
                </c:pt>
                <c:pt idx="29">
                  <c:v>9.14</c:v>
                </c:pt>
                <c:pt idx="30">
                  <c:v>9.66</c:v>
                </c:pt>
                <c:pt idx="31">
                  <c:v>9.65</c:v>
                </c:pt>
                <c:pt idx="32">
                  <c:v>11.08</c:v>
                </c:pt>
                <c:pt idx="33">
                  <c:v>10.97</c:v>
                </c:pt>
                <c:pt idx="34">
                  <c:v>12.830000000000002</c:v>
                </c:pt>
                <c:pt idx="35">
                  <c:v>13.61</c:v>
                </c:pt>
                <c:pt idx="36">
                  <c:v>14.56</c:v>
                </c:pt>
                <c:pt idx="37">
                  <c:v>14.830000000000002</c:v>
                </c:pt>
                <c:pt idx="38">
                  <c:v>16.16</c:v>
                </c:pt>
                <c:pt idx="39">
                  <c:v>16.77</c:v>
                </c:pt>
                <c:pt idx="40">
                  <c:v>18.02</c:v>
                </c:pt>
                <c:pt idx="41">
                  <c:v>18.47</c:v>
                </c:pt>
                <c:pt idx="42">
                  <c:v>18.740000000000002</c:v>
                </c:pt>
                <c:pt idx="43">
                  <c:v>19.37</c:v>
                </c:pt>
                <c:pt idx="44">
                  <c:v>19.670000000000002</c:v>
                </c:pt>
                <c:pt idx="45">
                  <c:v>19.93</c:v>
                </c:pt>
                <c:pt idx="46">
                  <c:v>19.920000000000002</c:v>
                </c:pt>
                <c:pt idx="47">
                  <c:v>19.91</c:v>
                </c:pt>
                <c:pt idx="48">
                  <c:v>19.88</c:v>
                </c:pt>
                <c:pt idx="49">
                  <c:v>19.900000000000002</c:v>
                </c:pt>
                <c:pt idx="50">
                  <c:v>19.93</c:v>
                </c:pt>
                <c:pt idx="51">
                  <c:v>19.89</c:v>
                </c:pt>
                <c:pt idx="52">
                  <c:v>19.89</c:v>
                </c:pt>
                <c:pt idx="53">
                  <c:v>19.88</c:v>
                </c:pt>
                <c:pt idx="54">
                  <c:v>19.84</c:v>
                </c:pt>
                <c:pt idx="55">
                  <c:v>19.86</c:v>
                </c:pt>
                <c:pt idx="56">
                  <c:v>19.920000000000002</c:v>
                </c:pt>
                <c:pt idx="57">
                  <c:v>19.86</c:v>
                </c:pt>
                <c:pt idx="58">
                  <c:v>19.850000000000001</c:v>
                </c:pt>
                <c:pt idx="59">
                  <c:v>19.84</c:v>
                </c:pt>
                <c:pt idx="60">
                  <c:v>19.940000000000001</c:v>
                </c:pt>
                <c:pt idx="61">
                  <c:v>20.080000000000002</c:v>
                </c:pt>
                <c:pt idx="62">
                  <c:v>21.080000000000002</c:v>
                </c:pt>
                <c:pt idx="63">
                  <c:v>21.84</c:v>
                </c:pt>
                <c:pt idx="64">
                  <c:v>23.400000000000002</c:v>
                </c:pt>
                <c:pt idx="65">
                  <c:v>24.91</c:v>
                </c:pt>
                <c:pt idx="66">
                  <c:v>25.560000000000002</c:v>
                </c:pt>
                <c:pt idx="67">
                  <c:v>27.1</c:v>
                </c:pt>
                <c:pt idx="68">
                  <c:v>28.630000000000003</c:v>
                </c:pt>
                <c:pt idx="69">
                  <c:v>28.84</c:v>
                </c:pt>
                <c:pt idx="70">
                  <c:v>31.28</c:v>
                </c:pt>
                <c:pt idx="71">
                  <c:v>32.33</c:v>
                </c:pt>
                <c:pt idx="72">
                  <c:v>34.159999999999997</c:v>
                </c:pt>
                <c:pt idx="73">
                  <c:v>35.11</c:v>
                </c:pt>
                <c:pt idx="74">
                  <c:v>36.22</c:v>
                </c:pt>
                <c:pt idx="75">
                  <c:v>38.47</c:v>
                </c:pt>
                <c:pt idx="76">
                  <c:v>40.47</c:v>
                </c:pt>
                <c:pt idx="77">
                  <c:v>41.400000000000006</c:v>
                </c:pt>
                <c:pt idx="78">
                  <c:v>43.36</c:v>
                </c:pt>
                <c:pt idx="79">
                  <c:v>45.7</c:v>
                </c:pt>
                <c:pt idx="80">
                  <c:v>45.92</c:v>
                </c:pt>
                <c:pt idx="81">
                  <c:v>49.16</c:v>
                </c:pt>
                <c:pt idx="82">
                  <c:v>48.36</c:v>
                </c:pt>
                <c:pt idx="83">
                  <c:v>52.78</c:v>
                </c:pt>
                <c:pt idx="84">
                  <c:v>53.86</c:v>
                </c:pt>
                <c:pt idx="85">
                  <c:v>56.58</c:v>
                </c:pt>
                <c:pt idx="86">
                  <c:v>57.47</c:v>
                </c:pt>
                <c:pt idx="87">
                  <c:v>59.95</c:v>
                </c:pt>
                <c:pt idx="88">
                  <c:v>61.19</c:v>
                </c:pt>
                <c:pt idx="89">
                  <c:v>63.730000000000004</c:v>
                </c:pt>
                <c:pt idx="90">
                  <c:v>66.37</c:v>
                </c:pt>
                <c:pt idx="91">
                  <c:v>67.45</c:v>
                </c:pt>
                <c:pt idx="92">
                  <c:v>70.23</c:v>
                </c:pt>
                <c:pt idx="93">
                  <c:v>72.09</c:v>
                </c:pt>
                <c:pt idx="94">
                  <c:v>74.12</c:v>
                </c:pt>
                <c:pt idx="95">
                  <c:v>75.63</c:v>
                </c:pt>
                <c:pt idx="96">
                  <c:v>77.78</c:v>
                </c:pt>
                <c:pt idx="97">
                  <c:v>79.09</c:v>
                </c:pt>
                <c:pt idx="98">
                  <c:v>82.83</c:v>
                </c:pt>
                <c:pt idx="99">
                  <c:v>85.03</c:v>
                </c:pt>
                <c:pt idx="100">
                  <c:v>86.64</c:v>
                </c:pt>
                <c:pt idx="101">
                  <c:v>88.44</c:v>
                </c:pt>
                <c:pt idx="102">
                  <c:v>92.05</c:v>
                </c:pt>
                <c:pt idx="103">
                  <c:v>94.649999999999991</c:v>
                </c:pt>
                <c:pt idx="104">
                  <c:v>95.8</c:v>
                </c:pt>
                <c:pt idx="105">
                  <c:v>98.32</c:v>
                </c:pt>
                <c:pt idx="106">
                  <c:v>99.7</c:v>
                </c:pt>
                <c:pt idx="107">
                  <c:v>103.3</c:v>
                </c:pt>
                <c:pt idx="108">
                  <c:v>105.46</c:v>
                </c:pt>
                <c:pt idx="109">
                  <c:v>107.16</c:v>
                </c:pt>
                <c:pt idx="110">
                  <c:v>111.14</c:v>
                </c:pt>
                <c:pt idx="111">
                  <c:v>113.2</c:v>
                </c:pt>
                <c:pt idx="112">
                  <c:v>115.53999999999999</c:v>
                </c:pt>
                <c:pt idx="113">
                  <c:v>118.95</c:v>
                </c:pt>
                <c:pt idx="114">
                  <c:v>121.52</c:v>
                </c:pt>
                <c:pt idx="115">
                  <c:v>123.47</c:v>
                </c:pt>
                <c:pt idx="116">
                  <c:v>126.5</c:v>
                </c:pt>
                <c:pt idx="117">
                  <c:v>129.6</c:v>
                </c:pt>
                <c:pt idx="118">
                  <c:v>129.24</c:v>
                </c:pt>
                <c:pt idx="119">
                  <c:v>134.16</c:v>
                </c:pt>
                <c:pt idx="120">
                  <c:v>136.74</c:v>
                </c:pt>
                <c:pt idx="121">
                  <c:v>138.83000000000001</c:v>
                </c:pt>
                <c:pt idx="122">
                  <c:v>139.62</c:v>
                </c:pt>
                <c:pt idx="123">
                  <c:v>143.92000000000002</c:v>
                </c:pt>
                <c:pt idx="124">
                  <c:v>146.9</c:v>
                </c:pt>
                <c:pt idx="125">
                  <c:v>150.42000000000002</c:v>
                </c:pt>
                <c:pt idx="126">
                  <c:v>148.97</c:v>
                </c:pt>
                <c:pt idx="127">
                  <c:v>154.85000000000002</c:v>
                </c:pt>
                <c:pt idx="128">
                  <c:v>157.37</c:v>
                </c:pt>
                <c:pt idx="129">
                  <c:v>160.9</c:v>
                </c:pt>
                <c:pt idx="130">
                  <c:v>162.48000000000002</c:v>
                </c:pt>
                <c:pt idx="131">
                  <c:v>167.04000000000002</c:v>
                </c:pt>
                <c:pt idx="132">
                  <c:v>169.9</c:v>
                </c:pt>
                <c:pt idx="133">
                  <c:v>156.98000000000002</c:v>
                </c:pt>
                <c:pt idx="134">
                  <c:v>163.25</c:v>
                </c:pt>
                <c:pt idx="135">
                  <c:v>167.86</c:v>
                </c:pt>
                <c:pt idx="136">
                  <c:v>173.39000000000001</c:v>
                </c:pt>
                <c:pt idx="137">
                  <c:v>178.19</c:v>
                </c:pt>
                <c:pt idx="138">
                  <c:v>182.66000000000003</c:v>
                </c:pt>
                <c:pt idx="139">
                  <c:v>186.35000000000002</c:v>
                </c:pt>
                <c:pt idx="140">
                  <c:v>189.03</c:v>
                </c:pt>
                <c:pt idx="141">
                  <c:v>190.41000000000003</c:v>
                </c:pt>
                <c:pt idx="142">
                  <c:v>192.66000000000003</c:v>
                </c:pt>
                <c:pt idx="143">
                  <c:v>195.8</c:v>
                </c:pt>
                <c:pt idx="144">
                  <c:v>198.91000000000003</c:v>
                </c:pt>
                <c:pt idx="145">
                  <c:v>202.66000000000003</c:v>
                </c:pt>
                <c:pt idx="146">
                  <c:v>201.86</c:v>
                </c:pt>
                <c:pt idx="147">
                  <c:v>206.53</c:v>
                </c:pt>
                <c:pt idx="148">
                  <c:v>210.69</c:v>
                </c:pt>
                <c:pt idx="149">
                  <c:v>215.04000000000002</c:v>
                </c:pt>
                <c:pt idx="150">
                  <c:v>217.76000000000002</c:v>
                </c:pt>
                <c:pt idx="151">
                  <c:v>221.61</c:v>
                </c:pt>
                <c:pt idx="152">
                  <c:v>219.48000000000002</c:v>
                </c:pt>
                <c:pt idx="153">
                  <c:v>224.37</c:v>
                </c:pt>
                <c:pt idx="154">
                  <c:v>228.78</c:v>
                </c:pt>
                <c:pt idx="155">
                  <c:v>232.98000000000002</c:v>
                </c:pt>
                <c:pt idx="156">
                  <c:v>235.02</c:v>
                </c:pt>
                <c:pt idx="157">
                  <c:v>222.16000000000003</c:v>
                </c:pt>
                <c:pt idx="158">
                  <c:v>222.06</c:v>
                </c:pt>
                <c:pt idx="159">
                  <c:v>221.84</c:v>
                </c:pt>
                <c:pt idx="160">
                  <c:v>221.61</c:v>
                </c:pt>
                <c:pt idx="161">
                  <c:v>220.47</c:v>
                </c:pt>
                <c:pt idx="162">
                  <c:v>220.5</c:v>
                </c:pt>
                <c:pt idx="163">
                  <c:v>220.57000000000002</c:v>
                </c:pt>
                <c:pt idx="164">
                  <c:v>221.14000000000001</c:v>
                </c:pt>
                <c:pt idx="165">
                  <c:v>221.29000000000002</c:v>
                </c:pt>
                <c:pt idx="166">
                  <c:v>220.85000000000002</c:v>
                </c:pt>
                <c:pt idx="167">
                  <c:v>221.4</c:v>
                </c:pt>
                <c:pt idx="168">
                  <c:v>220.9</c:v>
                </c:pt>
                <c:pt idx="169">
                  <c:v>221.37</c:v>
                </c:pt>
                <c:pt idx="170">
                  <c:v>220.88000000000002</c:v>
                </c:pt>
                <c:pt idx="171">
                  <c:v>221.25</c:v>
                </c:pt>
                <c:pt idx="172">
                  <c:v>221.11</c:v>
                </c:pt>
                <c:pt idx="173">
                  <c:v>220.73000000000002</c:v>
                </c:pt>
                <c:pt idx="174">
                  <c:v>221.19</c:v>
                </c:pt>
                <c:pt idx="175">
                  <c:v>220.72</c:v>
                </c:pt>
                <c:pt idx="176">
                  <c:v>221.02</c:v>
                </c:pt>
                <c:pt idx="177">
                  <c:v>220.65</c:v>
                </c:pt>
                <c:pt idx="178">
                  <c:v>220.94</c:v>
                </c:pt>
                <c:pt idx="179">
                  <c:v>220.44</c:v>
                </c:pt>
                <c:pt idx="180">
                  <c:v>220.87</c:v>
                </c:pt>
                <c:pt idx="181">
                  <c:v>220.45000000000002</c:v>
                </c:pt>
                <c:pt idx="182">
                  <c:v>220.8</c:v>
                </c:pt>
                <c:pt idx="183">
                  <c:v>220.37</c:v>
                </c:pt>
                <c:pt idx="184">
                  <c:v>220.75</c:v>
                </c:pt>
                <c:pt idx="185">
                  <c:v>220.63000000000002</c:v>
                </c:pt>
                <c:pt idx="186">
                  <c:v>220.14000000000001</c:v>
                </c:pt>
                <c:pt idx="187">
                  <c:v>220.59</c:v>
                </c:pt>
                <c:pt idx="188">
                  <c:v>220.02</c:v>
                </c:pt>
                <c:pt idx="189">
                  <c:v>220.45000000000002</c:v>
                </c:pt>
                <c:pt idx="190">
                  <c:v>219.91000000000003</c:v>
                </c:pt>
                <c:pt idx="191">
                  <c:v>220.28</c:v>
                </c:pt>
                <c:pt idx="192">
                  <c:v>220.15</c:v>
                </c:pt>
                <c:pt idx="193">
                  <c:v>219.66000000000003</c:v>
                </c:pt>
                <c:pt idx="194">
                  <c:v>220.14000000000001</c:v>
                </c:pt>
                <c:pt idx="195">
                  <c:v>219.81</c:v>
                </c:pt>
                <c:pt idx="196">
                  <c:v>220.24</c:v>
                </c:pt>
                <c:pt idx="197">
                  <c:v>219.93</c:v>
                </c:pt>
                <c:pt idx="198">
                  <c:v>220.4</c:v>
                </c:pt>
                <c:pt idx="199">
                  <c:v>220.01000000000002</c:v>
                </c:pt>
                <c:pt idx="200">
                  <c:v>220.55</c:v>
                </c:pt>
                <c:pt idx="201">
                  <c:v>220.24</c:v>
                </c:pt>
                <c:pt idx="202">
                  <c:v>220.76000000000002</c:v>
                </c:pt>
                <c:pt idx="203">
                  <c:v>220.72</c:v>
                </c:pt>
                <c:pt idx="204">
                  <c:v>220.34</c:v>
                </c:pt>
                <c:pt idx="205">
                  <c:v>220.73000000000002</c:v>
                </c:pt>
                <c:pt idx="206">
                  <c:v>220.49</c:v>
                </c:pt>
                <c:pt idx="207">
                  <c:v>220.81</c:v>
                </c:pt>
                <c:pt idx="208">
                  <c:v>220.46</c:v>
                </c:pt>
                <c:pt idx="209">
                  <c:v>220.96</c:v>
                </c:pt>
                <c:pt idx="210">
                  <c:v>220.55</c:v>
                </c:pt>
                <c:pt idx="211">
                  <c:v>220.96</c:v>
                </c:pt>
                <c:pt idx="212">
                  <c:v>220.95000000000002</c:v>
                </c:pt>
                <c:pt idx="213">
                  <c:v>220.61</c:v>
                </c:pt>
                <c:pt idx="214">
                  <c:v>221.04000000000002</c:v>
                </c:pt>
                <c:pt idx="215">
                  <c:v>220.67000000000002</c:v>
                </c:pt>
                <c:pt idx="216">
                  <c:v>220.95000000000002</c:v>
                </c:pt>
                <c:pt idx="217">
                  <c:v>220.76000000000002</c:v>
                </c:pt>
                <c:pt idx="218">
                  <c:v>221</c:v>
                </c:pt>
                <c:pt idx="219">
                  <c:v>221.07000000000002</c:v>
                </c:pt>
                <c:pt idx="220">
                  <c:v>220.65</c:v>
                </c:pt>
                <c:pt idx="221">
                  <c:v>221.21</c:v>
                </c:pt>
                <c:pt idx="222">
                  <c:v>220.82000000000002</c:v>
                </c:pt>
                <c:pt idx="223">
                  <c:v>221.32000000000002</c:v>
                </c:pt>
                <c:pt idx="224">
                  <c:v>220.86</c:v>
                </c:pt>
                <c:pt idx="225">
                  <c:v>221.31</c:v>
                </c:pt>
                <c:pt idx="226">
                  <c:v>220.94</c:v>
                </c:pt>
                <c:pt idx="227">
                  <c:v>221.26000000000002</c:v>
                </c:pt>
                <c:pt idx="228">
                  <c:v>221.36</c:v>
                </c:pt>
                <c:pt idx="229">
                  <c:v>220.9</c:v>
                </c:pt>
                <c:pt idx="230">
                  <c:v>221.37</c:v>
                </c:pt>
                <c:pt idx="231">
                  <c:v>220.96</c:v>
                </c:pt>
                <c:pt idx="232">
                  <c:v>221.45000000000002</c:v>
                </c:pt>
                <c:pt idx="233">
                  <c:v>221.03</c:v>
                </c:pt>
                <c:pt idx="234">
                  <c:v>221.23000000000002</c:v>
                </c:pt>
                <c:pt idx="235">
                  <c:v>221.18</c:v>
                </c:pt>
                <c:pt idx="236">
                  <c:v>221.21</c:v>
                </c:pt>
                <c:pt idx="237">
                  <c:v>221.09</c:v>
                </c:pt>
                <c:pt idx="238">
                  <c:v>221.28</c:v>
                </c:pt>
                <c:pt idx="239">
                  <c:v>221.46</c:v>
                </c:pt>
                <c:pt idx="240">
                  <c:v>221.15</c:v>
                </c:pt>
                <c:pt idx="241">
                  <c:v>221.45000000000002</c:v>
                </c:pt>
                <c:pt idx="242">
                  <c:v>221.12</c:v>
                </c:pt>
                <c:pt idx="243">
                  <c:v>221.52</c:v>
                </c:pt>
                <c:pt idx="244">
                  <c:v>221.24</c:v>
                </c:pt>
                <c:pt idx="245">
                  <c:v>221.47</c:v>
                </c:pt>
                <c:pt idx="246">
                  <c:v>221.11</c:v>
                </c:pt>
                <c:pt idx="247">
                  <c:v>221.56</c:v>
                </c:pt>
                <c:pt idx="248">
                  <c:v>221.5</c:v>
                </c:pt>
                <c:pt idx="249">
                  <c:v>220.89000000000001</c:v>
                </c:pt>
                <c:pt idx="250">
                  <c:v>221.39000000000001</c:v>
                </c:pt>
                <c:pt idx="251">
                  <c:v>221.13000000000002</c:v>
                </c:pt>
                <c:pt idx="252">
                  <c:v>221.60000000000002</c:v>
                </c:pt>
                <c:pt idx="253">
                  <c:v>221.3</c:v>
                </c:pt>
                <c:pt idx="254">
                  <c:v>221.47</c:v>
                </c:pt>
                <c:pt idx="255">
                  <c:v>221.72</c:v>
                </c:pt>
                <c:pt idx="256">
                  <c:v>221.71</c:v>
                </c:pt>
                <c:pt idx="257">
                  <c:v>222.24</c:v>
                </c:pt>
                <c:pt idx="258">
                  <c:v>221.97</c:v>
                </c:pt>
                <c:pt idx="259">
                  <c:v>222.25</c:v>
                </c:pt>
                <c:pt idx="260">
                  <c:v>222.27</c:v>
                </c:pt>
                <c:pt idx="261">
                  <c:v>222.38000000000002</c:v>
                </c:pt>
                <c:pt idx="262">
                  <c:v>222.4</c:v>
                </c:pt>
                <c:pt idx="263">
                  <c:v>222.56</c:v>
                </c:pt>
                <c:pt idx="264">
                  <c:v>222.48000000000002</c:v>
                </c:pt>
                <c:pt idx="265">
                  <c:v>222.62</c:v>
                </c:pt>
                <c:pt idx="266">
                  <c:v>222.98000000000002</c:v>
                </c:pt>
                <c:pt idx="267">
                  <c:v>222.56</c:v>
                </c:pt>
                <c:pt idx="268">
                  <c:v>222.8</c:v>
                </c:pt>
                <c:pt idx="269">
                  <c:v>222.51000000000002</c:v>
                </c:pt>
                <c:pt idx="270">
                  <c:v>222.93</c:v>
                </c:pt>
                <c:pt idx="271">
                  <c:v>222.55</c:v>
                </c:pt>
                <c:pt idx="272">
                  <c:v>222.89000000000001</c:v>
                </c:pt>
                <c:pt idx="273">
                  <c:v>223</c:v>
                </c:pt>
                <c:pt idx="274">
                  <c:v>222.57000000000002</c:v>
                </c:pt>
                <c:pt idx="275">
                  <c:v>222.94</c:v>
                </c:pt>
                <c:pt idx="276">
                  <c:v>222.51000000000002</c:v>
                </c:pt>
                <c:pt idx="277">
                  <c:v>222.91000000000003</c:v>
                </c:pt>
                <c:pt idx="278">
                  <c:v>222.52</c:v>
                </c:pt>
                <c:pt idx="279">
                  <c:v>222.96</c:v>
                </c:pt>
                <c:pt idx="280">
                  <c:v>222.66000000000003</c:v>
                </c:pt>
                <c:pt idx="281">
                  <c:v>222.5</c:v>
                </c:pt>
                <c:pt idx="282">
                  <c:v>222.61</c:v>
                </c:pt>
                <c:pt idx="283">
                  <c:v>222.59</c:v>
                </c:pt>
                <c:pt idx="284">
                  <c:v>222.66000000000003</c:v>
                </c:pt>
                <c:pt idx="285">
                  <c:v>222.52</c:v>
                </c:pt>
                <c:pt idx="286">
                  <c:v>222.59</c:v>
                </c:pt>
                <c:pt idx="287">
                  <c:v>222.5</c:v>
                </c:pt>
                <c:pt idx="288">
                  <c:v>222.84</c:v>
                </c:pt>
                <c:pt idx="289">
                  <c:v>222.3</c:v>
                </c:pt>
                <c:pt idx="290">
                  <c:v>222.58</c:v>
                </c:pt>
                <c:pt idx="291">
                  <c:v>222.37</c:v>
                </c:pt>
                <c:pt idx="292">
                  <c:v>222.52</c:v>
                </c:pt>
                <c:pt idx="293">
                  <c:v>222.28</c:v>
                </c:pt>
                <c:pt idx="294">
                  <c:v>222.14000000000001</c:v>
                </c:pt>
                <c:pt idx="295">
                  <c:v>222.51000000000002</c:v>
                </c:pt>
                <c:pt idx="296">
                  <c:v>221.98000000000002</c:v>
                </c:pt>
                <c:pt idx="297">
                  <c:v>222.34</c:v>
                </c:pt>
                <c:pt idx="298">
                  <c:v>222.09</c:v>
                </c:pt>
                <c:pt idx="299">
                  <c:v>221.53</c:v>
                </c:pt>
                <c:pt idx="300">
                  <c:v>221.87</c:v>
                </c:pt>
                <c:pt idx="301">
                  <c:v>221.28</c:v>
                </c:pt>
                <c:pt idx="302">
                  <c:v>221.53</c:v>
                </c:pt>
                <c:pt idx="303">
                  <c:v>220.98000000000002</c:v>
                </c:pt>
                <c:pt idx="304">
                  <c:v>221.09</c:v>
                </c:pt>
                <c:pt idx="305">
                  <c:v>220.61</c:v>
                </c:pt>
                <c:pt idx="306">
                  <c:v>220.87</c:v>
                </c:pt>
                <c:pt idx="307">
                  <c:v>220.06</c:v>
                </c:pt>
                <c:pt idx="308">
                  <c:v>219.94</c:v>
                </c:pt>
                <c:pt idx="309">
                  <c:v>219.64000000000001</c:v>
                </c:pt>
                <c:pt idx="310">
                  <c:v>219.4</c:v>
                </c:pt>
                <c:pt idx="311">
                  <c:v>218.96</c:v>
                </c:pt>
                <c:pt idx="312">
                  <c:v>218.81</c:v>
                </c:pt>
                <c:pt idx="313">
                  <c:v>218.20000000000002</c:v>
                </c:pt>
                <c:pt idx="314">
                  <c:v>218.12</c:v>
                </c:pt>
                <c:pt idx="315">
                  <c:v>218.14000000000001</c:v>
                </c:pt>
                <c:pt idx="316">
                  <c:v>217.20000000000002</c:v>
                </c:pt>
                <c:pt idx="317">
                  <c:v>217.45000000000002</c:v>
                </c:pt>
                <c:pt idx="318">
                  <c:v>216.43</c:v>
                </c:pt>
                <c:pt idx="319">
                  <c:v>216.60000000000002</c:v>
                </c:pt>
                <c:pt idx="320">
                  <c:v>215.92000000000002</c:v>
                </c:pt>
                <c:pt idx="321">
                  <c:v>215.13000000000002</c:v>
                </c:pt>
                <c:pt idx="322">
                  <c:v>215.25</c:v>
                </c:pt>
                <c:pt idx="323">
                  <c:v>214.36</c:v>
                </c:pt>
                <c:pt idx="324">
                  <c:v>214.31</c:v>
                </c:pt>
                <c:pt idx="325">
                  <c:v>213.55</c:v>
                </c:pt>
                <c:pt idx="326">
                  <c:v>213.36</c:v>
                </c:pt>
                <c:pt idx="327">
                  <c:v>212.51000000000002</c:v>
                </c:pt>
                <c:pt idx="328">
                  <c:v>212.43</c:v>
                </c:pt>
                <c:pt idx="329">
                  <c:v>211.59</c:v>
                </c:pt>
                <c:pt idx="330">
                  <c:v>211.48000000000002</c:v>
                </c:pt>
                <c:pt idx="331">
                  <c:v>210.68</c:v>
                </c:pt>
                <c:pt idx="332">
                  <c:v>210.68</c:v>
                </c:pt>
                <c:pt idx="333">
                  <c:v>209.49</c:v>
                </c:pt>
                <c:pt idx="334">
                  <c:v>209.20000000000002</c:v>
                </c:pt>
                <c:pt idx="335">
                  <c:v>208.73000000000002</c:v>
                </c:pt>
                <c:pt idx="336">
                  <c:v>208.35000000000002</c:v>
                </c:pt>
                <c:pt idx="337">
                  <c:v>208.36</c:v>
                </c:pt>
                <c:pt idx="338">
                  <c:v>207.22</c:v>
                </c:pt>
                <c:pt idx="339">
                  <c:v>207.39000000000001</c:v>
                </c:pt>
                <c:pt idx="340">
                  <c:v>206.29000000000002</c:v>
                </c:pt>
                <c:pt idx="341">
                  <c:v>206.34</c:v>
                </c:pt>
                <c:pt idx="342">
                  <c:v>205.26000000000002</c:v>
                </c:pt>
                <c:pt idx="343">
                  <c:v>205.24</c:v>
                </c:pt>
                <c:pt idx="344">
                  <c:v>204.23000000000002</c:v>
                </c:pt>
                <c:pt idx="345">
                  <c:v>204.18</c:v>
                </c:pt>
                <c:pt idx="346">
                  <c:v>203.27</c:v>
                </c:pt>
                <c:pt idx="347">
                  <c:v>202.36</c:v>
                </c:pt>
                <c:pt idx="348">
                  <c:v>202.43</c:v>
                </c:pt>
                <c:pt idx="349">
                  <c:v>201.36</c:v>
                </c:pt>
                <c:pt idx="350">
                  <c:v>201.27</c:v>
                </c:pt>
                <c:pt idx="351">
                  <c:v>200.42000000000002</c:v>
                </c:pt>
                <c:pt idx="352">
                  <c:v>200.13000000000002</c:v>
                </c:pt>
                <c:pt idx="353">
                  <c:v>199.18</c:v>
                </c:pt>
                <c:pt idx="354">
                  <c:v>199.05</c:v>
                </c:pt>
                <c:pt idx="355">
                  <c:v>198.04000000000002</c:v>
                </c:pt>
                <c:pt idx="356">
                  <c:v>198.23000000000002</c:v>
                </c:pt>
                <c:pt idx="357">
                  <c:v>197.12</c:v>
                </c:pt>
                <c:pt idx="358">
                  <c:v>197.06</c:v>
                </c:pt>
                <c:pt idx="359">
                  <c:v>196.18</c:v>
                </c:pt>
                <c:pt idx="360">
                  <c:v>195.09</c:v>
                </c:pt>
                <c:pt idx="361">
                  <c:v>195.13000000000002</c:v>
                </c:pt>
                <c:pt idx="362">
                  <c:v>194.05</c:v>
                </c:pt>
                <c:pt idx="363">
                  <c:v>194.04000000000002</c:v>
                </c:pt>
                <c:pt idx="364">
                  <c:v>193.04000000000002</c:v>
                </c:pt>
                <c:pt idx="365">
                  <c:v>192.05</c:v>
                </c:pt>
                <c:pt idx="366">
                  <c:v>191.91000000000003</c:v>
                </c:pt>
                <c:pt idx="367">
                  <c:v>190.87</c:v>
                </c:pt>
                <c:pt idx="368">
                  <c:v>190.8</c:v>
                </c:pt>
                <c:pt idx="369">
                  <c:v>189.61</c:v>
                </c:pt>
                <c:pt idx="370">
                  <c:v>189.43</c:v>
                </c:pt>
                <c:pt idx="371">
                  <c:v>188.33</c:v>
                </c:pt>
                <c:pt idx="372">
                  <c:v>188.12</c:v>
                </c:pt>
                <c:pt idx="373">
                  <c:v>186.92000000000002</c:v>
                </c:pt>
                <c:pt idx="374">
                  <c:v>186.69</c:v>
                </c:pt>
                <c:pt idx="375">
                  <c:v>185.71</c:v>
                </c:pt>
                <c:pt idx="376">
                  <c:v>185.36</c:v>
                </c:pt>
                <c:pt idx="377">
                  <c:v>184.87</c:v>
                </c:pt>
                <c:pt idx="378">
                  <c:v>183.59</c:v>
                </c:pt>
                <c:pt idx="379">
                  <c:v>183.60000000000002</c:v>
                </c:pt>
                <c:pt idx="380">
                  <c:v>182.21</c:v>
                </c:pt>
                <c:pt idx="381">
                  <c:v>182.13000000000002</c:v>
                </c:pt>
                <c:pt idx="382">
                  <c:v>180.81</c:v>
                </c:pt>
                <c:pt idx="383">
                  <c:v>180.71</c:v>
                </c:pt>
                <c:pt idx="384">
                  <c:v>179.32000000000002</c:v>
                </c:pt>
                <c:pt idx="385">
                  <c:v>179.17000000000002</c:v>
                </c:pt>
                <c:pt idx="386">
                  <c:v>178.10000000000002</c:v>
                </c:pt>
                <c:pt idx="387">
                  <c:v>176.86</c:v>
                </c:pt>
                <c:pt idx="388">
                  <c:v>176.61</c:v>
                </c:pt>
                <c:pt idx="389">
                  <c:v>175.43</c:v>
                </c:pt>
                <c:pt idx="390">
                  <c:v>174.97</c:v>
                </c:pt>
                <c:pt idx="391">
                  <c:v>173.78</c:v>
                </c:pt>
                <c:pt idx="392">
                  <c:v>173.31</c:v>
                </c:pt>
                <c:pt idx="393">
                  <c:v>172.05</c:v>
                </c:pt>
                <c:pt idx="394">
                  <c:v>171.67000000000002</c:v>
                </c:pt>
                <c:pt idx="395">
                  <c:v>170.44</c:v>
                </c:pt>
                <c:pt idx="396">
                  <c:v>169.97</c:v>
                </c:pt>
                <c:pt idx="397">
                  <c:v>168.72</c:v>
                </c:pt>
                <c:pt idx="398">
                  <c:v>167.84</c:v>
                </c:pt>
                <c:pt idx="399">
                  <c:v>167.59</c:v>
                </c:pt>
                <c:pt idx="400">
                  <c:v>166.13000000000002</c:v>
                </c:pt>
                <c:pt idx="401">
                  <c:v>165.75</c:v>
                </c:pt>
                <c:pt idx="402">
                  <c:v>164.22</c:v>
                </c:pt>
                <c:pt idx="403">
                  <c:v>163.91000000000003</c:v>
                </c:pt>
                <c:pt idx="404">
                  <c:v>162.26000000000002</c:v>
                </c:pt>
                <c:pt idx="405">
                  <c:v>161.82000000000002</c:v>
                </c:pt>
                <c:pt idx="406">
                  <c:v>143.46</c:v>
                </c:pt>
                <c:pt idx="407">
                  <c:v>145</c:v>
                </c:pt>
                <c:pt idx="408">
                  <c:v>144.20000000000002</c:v>
                </c:pt>
                <c:pt idx="409">
                  <c:v>142.53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D77-48C5-B706-6DDDB8D8112F}"/>
            </c:ext>
          </c:extLst>
        </c:ser>
        <c:ser>
          <c:idx val="3"/>
          <c:order val="3"/>
          <c:tx>
            <c:v>FEM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汇总!$J$3:$J$503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0.43999999999999995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0.84000000000000008</c:v>
                </c:pt>
                <c:pt idx="22">
                  <c:v>0.87999999999999989</c:v>
                </c:pt>
                <c:pt idx="23">
                  <c:v>0.91999999999999993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1.1600000000000001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1.4000000000000001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1.6400000000000001</c:v>
                </c:pt>
                <c:pt idx="42">
                  <c:v>1.6800000000000002</c:v>
                </c:pt>
                <c:pt idx="43">
                  <c:v>1.7199999999999998</c:v>
                </c:pt>
                <c:pt idx="44">
                  <c:v>1.7599999999999998</c:v>
                </c:pt>
                <c:pt idx="45">
                  <c:v>1.7999999999999998</c:v>
                </c:pt>
                <c:pt idx="46">
                  <c:v>1.8399999999999999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2.2800000000000002</c:v>
                </c:pt>
                <c:pt idx="58">
                  <c:v>2.3200000000000003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2.7600000000000002</c:v>
                </c:pt>
                <c:pt idx="70">
                  <c:v>2.8000000000000003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3.2800000000000002</c:v>
                </c:pt>
                <c:pt idx="83">
                  <c:v>3.3200000000000003</c:v>
                </c:pt>
                <c:pt idx="84">
                  <c:v>3.3600000000000003</c:v>
                </c:pt>
                <c:pt idx="85">
                  <c:v>3.4000000000000004</c:v>
                </c:pt>
                <c:pt idx="86">
                  <c:v>3.4399999999999995</c:v>
                </c:pt>
                <c:pt idx="87">
                  <c:v>3.4799999999999995</c:v>
                </c:pt>
                <c:pt idx="88">
                  <c:v>3.5199999999999996</c:v>
                </c:pt>
                <c:pt idx="89">
                  <c:v>3.5599999999999996</c:v>
                </c:pt>
                <c:pt idx="90">
                  <c:v>3.5999999999999996</c:v>
                </c:pt>
                <c:pt idx="91">
                  <c:v>3.6399999999999997</c:v>
                </c:pt>
                <c:pt idx="92">
                  <c:v>3.6799999999999997</c:v>
                </c:pt>
                <c:pt idx="93">
                  <c:v>3.7199999999999998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4.5200000000000005</c:v>
                </c:pt>
                <c:pt idx="114">
                  <c:v>4.5600000000000005</c:v>
                </c:pt>
                <c:pt idx="115">
                  <c:v>4.6000000000000005</c:v>
                </c:pt>
                <c:pt idx="116">
                  <c:v>4.6400000000000006</c:v>
                </c:pt>
                <c:pt idx="117">
                  <c:v>4.6800000000000006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5.5200000000000005</c:v>
                </c:pt>
                <c:pt idx="139">
                  <c:v>5.5600000000000005</c:v>
                </c:pt>
                <c:pt idx="140">
                  <c:v>5.6000000000000005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6.5200000000000005</c:v>
                </c:pt>
                <c:pt idx="164">
                  <c:v>6.5600000000000005</c:v>
                </c:pt>
                <c:pt idx="165">
                  <c:v>6.6000000000000005</c:v>
                </c:pt>
                <c:pt idx="166">
                  <c:v>6.6400000000000006</c:v>
                </c:pt>
                <c:pt idx="167">
                  <c:v>6.6800000000000006</c:v>
                </c:pt>
                <c:pt idx="168">
                  <c:v>6.7200000000000006</c:v>
                </c:pt>
                <c:pt idx="169">
                  <c:v>6.7600000000000007</c:v>
                </c:pt>
                <c:pt idx="170">
                  <c:v>6.8000000000000007</c:v>
                </c:pt>
                <c:pt idx="171">
                  <c:v>6.8400000000000007</c:v>
                </c:pt>
                <c:pt idx="172">
                  <c:v>6.879999999999999</c:v>
                </c:pt>
                <c:pt idx="173">
                  <c:v>6.92</c:v>
                </c:pt>
                <c:pt idx="174">
                  <c:v>6.9599999999999991</c:v>
                </c:pt>
                <c:pt idx="175">
                  <c:v>7</c:v>
                </c:pt>
                <c:pt idx="176">
                  <c:v>7.0399999999999991</c:v>
                </c:pt>
                <c:pt idx="177">
                  <c:v>7.08</c:v>
                </c:pt>
                <c:pt idx="178">
                  <c:v>7.1199999999999992</c:v>
                </c:pt>
                <c:pt idx="179">
                  <c:v>7.16</c:v>
                </c:pt>
                <c:pt idx="180">
                  <c:v>7.1999999999999993</c:v>
                </c:pt>
                <c:pt idx="181">
                  <c:v>7.24</c:v>
                </c:pt>
                <c:pt idx="182">
                  <c:v>7.2799999999999994</c:v>
                </c:pt>
                <c:pt idx="183">
                  <c:v>7.32</c:v>
                </c:pt>
                <c:pt idx="184">
                  <c:v>7.3599999999999994</c:v>
                </c:pt>
                <c:pt idx="185">
                  <c:v>7.4</c:v>
                </c:pt>
                <c:pt idx="186">
                  <c:v>7.4399999999999995</c:v>
                </c:pt>
                <c:pt idx="187">
                  <c:v>7.48</c:v>
                </c:pt>
                <c:pt idx="188">
                  <c:v>7.52</c:v>
                </c:pt>
                <c:pt idx="189">
                  <c:v>7.5600000000000005</c:v>
                </c:pt>
                <c:pt idx="190">
                  <c:v>7.6</c:v>
                </c:pt>
                <c:pt idx="191">
                  <c:v>7.6400000000000006</c:v>
                </c:pt>
                <c:pt idx="192">
                  <c:v>7.68</c:v>
                </c:pt>
                <c:pt idx="193">
                  <c:v>7.7200000000000006</c:v>
                </c:pt>
                <c:pt idx="194">
                  <c:v>7.76</c:v>
                </c:pt>
                <c:pt idx="195">
                  <c:v>7.8000000000000007</c:v>
                </c:pt>
                <c:pt idx="196">
                  <c:v>7.84</c:v>
                </c:pt>
                <c:pt idx="197">
                  <c:v>7.8800000000000008</c:v>
                </c:pt>
                <c:pt idx="198">
                  <c:v>7.92</c:v>
                </c:pt>
                <c:pt idx="199">
                  <c:v>7.9600000000000009</c:v>
                </c:pt>
                <c:pt idx="200">
                  <c:v>8</c:v>
                </c:pt>
                <c:pt idx="201">
                  <c:v>8.0400000000000009</c:v>
                </c:pt>
                <c:pt idx="202">
                  <c:v>8.08</c:v>
                </c:pt>
                <c:pt idx="203">
                  <c:v>8.120000000000001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9.0400000000000009</c:v>
                </c:pt>
                <c:pt idx="227">
                  <c:v>9.08</c:v>
                </c:pt>
                <c:pt idx="228">
                  <c:v>9.120000000000001</c:v>
                </c:pt>
                <c:pt idx="229">
                  <c:v>9.16</c:v>
                </c:pt>
                <c:pt idx="230">
                  <c:v>9.2000000000000011</c:v>
                </c:pt>
                <c:pt idx="231">
                  <c:v>9.24</c:v>
                </c:pt>
                <c:pt idx="232">
                  <c:v>9.2800000000000011</c:v>
                </c:pt>
                <c:pt idx="233">
                  <c:v>9.32</c:v>
                </c:pt>
                <c:pt idx="234">
                  <c:v>9.3600000000000012</c:v>
                </c:pt>
                <c:pt idx="235">
                  <c:v>9.3999999999999986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9.5599999999999987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9.7199999999999989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9.879999999999999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10.120000000000001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10.280000000000001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10.440000000000001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10.600000000000001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10.760000000000002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10.920000000000002</c:v>
                </c:pt>
                <c:pt idx="274">
                  <c:v>10.96</c:v>
                </c:pt>
                <c:pt idx="275">
                  <c:v>11</c:v>
                </c:pt>
                <c:pt idx="276">
                  <c:v>11.040000000000001</c:v>
                </c:pt>
                <c:pt idx="277">
                  <c:v>11.080000000000002</c:v>
                </c:pt>
                <c:pt idx="278">
                  <c:v>11.120000000000001</c:v>
                </c:pt>
                <c:pt idx="279">
                  <c:v>11.16</c:v>
                </c:pt>
                <c:pt idx="280">
                  <c:v>11.200000000000001</c:v>
                </c:pt>
                <c:pt idx="281">
                  <c:v>11.240000000000002</c:v>
                </c:pt>
                <c:pt idx="282">
                  <c:v>11.28</c:v>
                </c:pt>
                <c:pt idx="283">
                  <c:v>11.319999999999999</c:v>
                </c:pt>
                <c:pt idx="284">
                  <c:v>11.36</c:v>
                </c:pt>
                <c:pt idx="285">
                  <c:v>11.399999999999999</c:v>
                </c:pt>
                <c:pt idx="286">
                  <c:v>11.44</c:v>
                </c:pt>
                <c:pt idx="287">
                  <c:v>11.479999999999999</c:v>
                </c:pt>
                <c:pt idx="288">
                  <c:v>11.52</c:v>
                </c:pt>
                <c:pt idx="289">
                  <c:v>11.559999999999999</c:v>
                </c:pt>
                <c:pt idx="290">
                  <c:v>11.6</c:v>
                </c:pt>
                <c:pt idx="291">
                  <c:v>11.639999999999999</c:v>
                </c:pt>
                <c:pt idx="292">
                  <c:v>11.68</c:v>
                </c:pt>
                <c:pt idx="293">
                  <c:v>11.719999999999999</c:v>
                </c:pt>
                <c:pt idx="294">
                  <c:v>11.76</c:v>
                </c:pt>
                <c:pt idx="295">
                  <c:v>11.799999999999999</c:v>
                </c:pt>
                <c:pt idx="296">
                  <c:v>11.84</c:v>
                </c:pt>
                <c:pt idx="297">
                  <c:v>11.879999999999999</c:v>
                </c:pt>
                <c:pt idx="298">
                  <c:v>11.92</c:v>
                </c:pt>
                <c:pt idx="299">
                  <c:v>11.959999999999999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13.040000000000001</c:v>
                </c:pt>
                <c:pt idx="327">
                  <c:v>13.08</c:v>
                </c:pt>
                <c:pt idx="328">
                  <c:v>13.120000000000001</c:v>
                </c:pt>
                <c:pt idx="329">
                  <c:v>13.16</c:v>
                </c:pt>
                <c:pt idx="330">
                  <c:v>13.200000000000001</c:v>
                </c:pt>
                <c:pt idx="331">
                  <c:v>13.24</c:v>
                </c:pt>
                <c:pt idx="332">
                  <c:v>13.280000000000001</c:v>
                </c:pt>
                <c:pt idx="333">
                  <c:v>13.32</c:v>
                </c:pt>
                <c:pt idx="334">
                  <c:v>13.360000000000001</c:v>
                </c:pt>
                <c:pt idx="335">
                  <c:v>13.4</c:v>
                </c:pt>
                <c:pt idx="336">
                  <c:v>13.440000000000001</c:v>
                </c:pt>
                <c:pt idx="337">
                  <c:v>13.48</c:v>
                </c:pt>
                <c:pt idx="338">
                  <c:v>13.520000000000001</c:v>
                </c:pt>
                <c:pt idx="339">
                  <c:v>13.56</c:v>
                </c:pt>
                <c:pt idx="340">
                  <c:v>13.600000000000001</c:v>
                </c:pt>
                <c:pt idx="341">
                  <c:v>13.64</c:v>
                </c:pt>
                <c:pt idx="342">
                  <c:v>13.680000000000001</c:v>
                </c:pt>
                <c:pt idx="343">
                  <c:v>13.72</c:v>
                </c:pt>
                <c:pt idx="344">
                  <c:v>13.759999999999998</c:v>
                </c:pt>
                <c:pt idx="345">
                  <c:v>13.799999999999999</c:v>
                </c:pt>
                <c:pt idx="346">
                  <c:v>13.84</c:v>
                </c:pt>
                <c:pt idx="347">
                  <c:v>13.879999999999999</c:v>
                </c:pt>
                <c:pt idx="348">
                  <c:v>13.919999999999998</c:v>
                </c:pt>
                <c:pt idx="349">
                  <c:v>13.959999999999999</c:v>
                </c:pt>
                <c:pt idx="350">
                  <c:v>14</c:v>
                </c:pt>
                <c:pt idx="351">
                  <c:v>14.04</c:v>
                </c:pt>
                <c:pt idx="352">
                  <c:v>14.079999999999998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14.239999999999998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14.399999999999999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14.559999999999999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14.719999999999999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14.879999999999999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15.120000000000001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15.280000000000001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15.440000000000001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15.600000000000001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15.760000000000002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15.920000000000002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16.080000000000002</c:v>
                </c:pt>
                <c:pt idx="403">
                  <c:v>16.12</c:v>
                </c:pt>
                <c:pt idx="404">
                  <c:v>16.16</c:v>
                </c:pt>
                <c:pt idx="405">
                  <c:v>16.200000000000003</c:v>
                </c:pt>
                <c:pt idx="406">
                  <c:v>16.240000000000002</c:v>
                </c:pt>
                <c:pt idx="407">
                  <c:v>16.279999999999998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16.439999999999998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16.599999999999998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16.759999999999998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16.919999999999998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18.080000000000002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18.240000000000002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18.400000000000002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18.560000000000002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18.720000000000002</c:v>
                </c:pt>
                <c:pt idx="469">
                  <c:v>18.759999999999998</c:v>
                </c:pt>
                <c:pt idx="470">
                  <c:v>18.799999999999997</c:v>
                </c:pt>
                <c:pt idx="471">
                  <c:v>18.84</c:v>
                </c:pt>
                <c:pt idx="472">
                  <c:v>18.88</c:v>
                </c:pt>
                <c:pt idx="473">
                  <c:v>18.919999999999998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19.119999999999997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19.439999999999998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19.759999999999998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汇总!$K$3:$K$503</c:f>
              <c:numCache>
                <c:formatCode>General</c:formatCode>
                <c:ptCount val="501"/>
                <c:pt idx="0">
                  <c:v>0</c:v>
                </c:pt>
                <c:pt idx="1">
                  <c:v>16.939799999999998</c:v>
                </c:pt>
                <c:pt idx="2">
                  <c:v>33.864879999999999</c:v>
                </c:pt>
                <c:pt idx="3">
                  <c:v>50.775199999999998</c:v>
                </c:pt>
                <c:pt idx="4">
                  <c:v>67.6708</c:v>
                </c:pt>
                <c:pt idx="5">
                  <c:v>84.552000000000007</c:v>
                </c:pt>
                <c:pt idx="6">
                  <c:v>101.41839999999999</c:v>
                </c:pt>
                <c:pt idx="7">
                  <c:v>118.2704</c:v>
                </c:pt>
                <c:pt idx="8">
                  <c:v>135.10760000000002</c:v>
                </c:pt>
                <c:pt idx="9">
                  <c:v>151.93039999999999</c:v>
                </c:pt>
                <c:pt idx="10">
                  <c:v>168.73839999999998</c:v>
                </c:pt>
                <c:pt idx="11">
                  <c:v>185.52720000000002</c:v>
                </c:pt>
                <c:pt idx="12">
                  <c:v>202.28639999999999</c:v>
                </c:pt>
                <c:pt idx="13">
                  <c:v>218.9212</c:v>
                </c:pt>
                <c:pt idx="14">
                  <c:v>224.81440000000001</c:v>
                </c:pt>
                <c:pt idx="15">
                  <c:v>225.018</c:v>
                </c:pt>
                <c:pt idx="16">
                  <c:v>225.048</c:v>
                </c:pt>
                <c:pt idx="17">
                  <c:v>225.0592</c:v>
                </c:pt>
                <c:pt idx="18">
                  <c:v>225.07</c:v>
                </c:pt>
                <c:pt idx="19">
                  <c:v>225.08</c:v>
                </c:pt>
                <c:pt idx="20">
                  <c:v>225.0908</c:v>
                </c:pt>
                <c:pt idx="21">
                  <c:v>225.10079999999999</c:v>
                </c:pt>
                <c:pt idx="22">
                  <c:v>225.11120000000003</c:v>
                </c:pt>
                <c:pt idx="23">
                  <c:v>225.12079999999997</c:v>
                </c:pt>
                <c:pt idx="24">
                  <c:v>225.13079999999999</c:v>
                </c:pt>
                <c:pt idx="25">
                  <c:v>225.1404</c:v>
                </c:pt>
                <c:pt idx="26">
                  <c:v>225.15</c:v>
                </c:pt>
                <c:pt idx="27">
                  <c:v>225.15960000000001</c:v>
                </c:pt>
                <c:pt idx="28">
                  <c:v>225.16920000000002</c:v>
                </c:pt>
                <c:pt idx="29">
                  <c:v>225.17839999999998</c:v>
                </c:pt>
                <c:pt idx="30">
                  <c:v>225.1876</c:v>
                </c:pt>
                <c:pt idx="31">
                  <c:v>225.19639999999998</c:v>
                </c:pt>
                <c:pt idx="32">
                  <c:v>225.20520000000002</c:v>
                </c:pt>
                <c:pt idx="33">
                  <c:v>225.214</c:v>
                </c:pt>
                <c:pt idx="34">
                  <c:v>225.22279999999998</c:v>
                </c:pt>
                <c:pt idx="35">
                  <c:v>225.23160000000001</c:v>
                </c:pt>
                <c:pt idx="36">
                  <c:v>225.24</c:v>
                </c:pt>
                <c:pt idx="37">
                  <c:v>225.2484</c:v>
                </c:pt>
                <c:pt idx="38">
                  <c:v>225.25639999999999</c:v>
                </c:pt>
                <c:pt idx="39">
                  <c:v>225.26479999999998</c:v>
                </c:pt>
                <c:pt idx="40">
                  <c:v>225.27279999999999</c:v>
                </c:pt>
                <c:pt idx="41">
                  <c:v>225.28039999999999</c:v>
                </c:pt>
                <c:pt idx="42">
                  <c:v>225.2884</c:v>
                </c:pt>
                <c:pt idx="43">
                  <c:v>225.29640000000001</c:v>
                </c:pt>
                <c:pt idx="44">
                  <c:v>225.304</c:v>
                </c:pt>
                <c:pt idx="45">
                  <c:v>225.3116</c:v>
                </c:pt>
                <c:pt idx="46">
                  <c:v>225.31920000000002</c:v>
                </c:pt>
                <c:pt idx="47">
                  <c:v>225.32640000000001</c:v>
                </c:pt>
                <c:pt idx="48">
                  <c:v>225.334</c:v>
                </c:pt>
                <c:pt idx="49">
                  <c:v>225.34120000000001</c:v>
                </c:pt>
                <c:pt idx="50">
                  <c:v>225.3484</c:v>
                </c:pt>
                <c:pt idx="51">
                  <c:v>225.35520000000002</c:v>
                </c:pt>
                <c:pt idx="52">
                  <c:v>225.36199999999999</c:v>
                </c:pt>
                <c:pt idx="53">
                  <c:v>225.36879999999999</c:v>
                </c:pt>
                <c:pt idx="54">
                  <c:v>225.37560000000002</c:v>
                </c:pt>
                <c:pt idx="55">
                  <c:v>225.38239999999999</c:v>
                </c:pt>
                <c:pt idx="56">
                  <c:v>225.38879999999997</c:v>
                </c:pt>
                <c:pt idx="57">
                  <c:v>225.3956</c:v>
                </c:pt>
                <c:pt idx="58">
                  <c:v>225.4016</c:v>
                </c:pt>
                <c:pt idx="59">
                  <c:v>225.40799999999999</c:v>
                </c:pt>
                <c:pt idx="60">
                  <c:v>225.4144</c:v>
                </c:pt>
                <c:pt idx="61">
                  <c:v>225.4204</c:v>
                </c:pt>
                <c:pt idx="62">
                  <c:v>225.4264</c:v>
                </c:pt>
                <c:pt idx="63">
                  <c:v>225.4324</c:v>
                </c:pt>
                <c:pt idx="64">
                  <c:v>225.4384</c:v>
                </c:pt>
                <c:pt idx="65">
                  <c:v>225.44399999999999</c:v>
                </c:pt>
                <c:pt idx="66">
                  <c:v>225.4496</c:v>
                </c:pt>
                <c:pt idx="67">
                  <c:v>225.45520000000002</c:v>
                </c:pt>
                <c:pt idx="68">
                  <c:v>225.46079999999998</c:v>
                </c:pt>
                <c:pt idx="69">
                  <c:v>225.46639999999999</c:v>
                </c:pt>
                <c:pt idx="70">
                  <c:v>225.47200000000001</c:v>
                </c:pt>
                <c:pt idx="71">
                  <c:v>225.47720000000001</c:v>
                </c:pt>
                <c:pt idx="72">
                  <c:v>225.48239999999998</c:v>
                </c:pt>
                <c:pt idx="73">
                  <c:v>225.48760000000001</c:v>
                </c:pt>
                <c:pt idx="74">
                  <c:v>225.49279999999999</c:v>
                </c:pt>
                <c:pt idx="75">
                  <c:v>225.49799999999999</c:v>
                </c:pt>
                <c:pt idx="76">
                  <c:v>225.50279999999998</c:v>
                </c:pt>
                <c:pt idx="77">
                  <c:v>225.5076</c:v>
                </c:pt>
                <c:pt idx="78">
                  <c:v>225.51239999999999</c:v>
                </c:pt>
                <c:pt idx="79">
                  <c:v>225.5172</c:v>
                </c:pt>
                <c:pt idx="80">
                  <c:v>225.52199999999999</c:v>
                </c:pt>
                <c:pt idx="81">
                  <c:v>225.5264</c:v>
                </c:pt>
                <c:pt idx="82">
                  <c:v>225.53120000000001</c:v>
                </c:pt>
                <c:pt idx="83">
                  <c:v>225.53560000000002</c:v>
                </c:pt>
                <c:pt idx="84">
                  <c:v>225.54</c:v>
                </c:pt>
                <c:pt idx="85">
                  <c:v>225.5444</c:v>
                </c:pt>
                <c:pt idx="86">
                  <c:v>225.54839999999999</c:v>
                </c:pt>
                <c:pt idx="87">
                  <c:v>225.55279999999999</c:v>
                </c:pt>
                <c:pt idx="88">
                  <c:v>225.55679999999998</c:v>
                </c:pt>
                <c:pt idx="89">
                  <c:v>225.5608</c:v>
                </c:pt>
                <c:pt idx="90">
                  <c:v>225.56479999999999</c:v>
                </c:pt>
                <c:pt idx="91">
                  <c:v>225.5684</c:v>
                </c:pt>
                <c:pt idx="92">
                  <c:v>225.57239999999999</c:v>
                </c:pt>
                <c:pt idx="93">
                  <c:v>225.57599999999999</c:v>
                </c:pt>
                <c:pt idx="94">
                  <c:v>225.5796</c:v>
                </c:pt>
                <c:pt idx="95">
                  <c:v>225.58320000000001</c:v>
                </c:pt>
                <c:pt idx="96">
                  <c:v>225.58679999999998</c:v>
                </c:pt>
                <c:pt idx="97">
                  <c:v>225.59</c:v>
                </c:pt>
                <c:pt idx="98">
                  <c:v>225.59320000000002</c:v>
                </c:pt>
                <c:pt idx="99">
                  <c:v>225.59639999999999</c:v>
                </c:pt>
                <c:pt idx="100">
                  <c:v>225.59960000000001</c:v>
                </c:pt>
                <c:pt idx="101">
                  <c:v>225.60239999999999</c:v>
                </c:pt>
                <c:pt idx="102">
                  <c:v>225.60560000000001</c:v>
                </c:pt>
                <c:pt idx="103">
                  <c:v>225.60839999999999</c:v>
                </c:pt>
                <c:pt idx="104">
                  <c:v>225.61120000000003</c:v>
                </c:pt>
                <c:pt idx="105">
                  <c:v>225.614</c:v>
                </c:pt>
                <c:pt idx="106">
                  <c:v>225.61679999999998</c:v>
                </c:pt>
                <c:pt idx="107">
                  <c:v>225.61960000000002</c:v>
                </c:pt>
                <c:pt idx="108">
                  <c:v>225.62200000000001</c:v>
                </c:pt>
                <c:pt idx="109">
                  <c:v>225.62439999999998</c:v>
                </c:pt>
                <c:pt idx="110">
                  <c:v>225.62720000000002</c:v>
                </c:pt>
                <c:pt idx="111">
                  <c:v>225.62920000000003</c:v>
                </c:pt>
                <c:pt idx="112">
                  <c:v>225.63159999999999</c:v>
                </c:pt>
                <c:pt idx="113">
                  <c:v>225.63399999999999</c:v>
                </c:pt>
                <c:pt idx="114">
                  <c:v>225.636</c:v>
                </c:pt>
                <c:pt idx="115">
                  <c:v>225.63800000000001</c:v>
                </c:pt>
                <c:pt idx="116">
                  <c:v>225.64</c:v>
                </c:pt>
                <c:pt idx="117">
                  <c:v>225.642</c:v>
                </c:pt>
                <c:pt idx="118">
                  <c:v>225.64400000000001</c:v>
                </c:pt>
                <c:pt idx="119">
                  <c:v>225.6456</c:v>
                </c:pt>
                <c:pt idx="120">
                  <c:v>225.64760000000001</c:v>
                </c:pt>
                <c:pt idx="121">
                  <c:v>225.64920000000001</c:v>
                </c:pt>
                <c:pt idx="122">
                  <c:v>225.65079999999998</c:v>
                </c:pt>
                <c:pt idx="123">
                  <c:v>225.65199999999999</c:v>
                </c:pt>
                <c:pt idx="124">
                  <c:v>225.65360000000001</c:v>
                </c:pt>
                <c:pt idx="125">
                  <c:v>225.65479999999999</c:v>
                </c:pt>
                <c:pt idx="126">
                  <c:v>225.65600000000001</c:v>
                </c:pt>
                <c:pt idx="127">
                  <c:v>225.65720000000002</c:v>
                </c:pt>
                <c:pt idx="128">
                  <c:v>225.65799999999999</c:v>
                </c:pt>
                <c:pt idx="129">
                  <c:v>225.6592</c:v>
                </c:pt>
                <c:pt idx="130">
                  <c:v>225.66</c:v>
                </c:pt>
                <c:pt idx="131">
                  <c:v>225.66079999999999</c:v>
                </c:pt>
                <c:pt idx="132">
                  <c:v>225.66159999999999</c:v>
                </c:pt>
                <c:pt idx="133">
                  <c:v>225.66239999999999</c:v>
                </c:pt>
                <c:pt idx="134">
                  <c:v>225.66279999999998</c:v>
                </c:pt>
                <c:pt idx="135">
                  <c:v>225.66320000000002</c:v>
                </c:pt>
                <c:pt idx="136">
                  <c:v>225.66399999999999</c:v>
                </c:pt>
                <c:pt idx="137">
                  <c:v>225.66399999999999</c:v>
                </c:pt>
                <c:pt idx="138">
                  <c:v>225.6644</c:v>
                </c:pt>
                <c:pt idx="139">
                  <c:v>225.66479999999999</c:v>
                </c:pt>
                <c:pt idx="140">
                  <c:v>225.66479999999999</c:v>
                </c:pt>
                <c:pt idx="141">
                  <c:v>225.66479999999999</c:v>
                </c:pt>
                <c:pt idx="142">
                  <c:v>225.66479999999999</c:v>
                </c:pt>
                <c:pt idx="143">
                  <c:v>225.66479999999999</c:v>
                </c:pt>
                <c:pt idx="144">
                  <c:v>225.66479999999999</c:v>
                </c:pt>
                <c:pt idx="145">
                  <c:v>225.6644</c:v>
                </c:pt>
                <c:pt idx="146">
                  <c:v>225.66399999999999</c:v>
                </c:pt>
                <c:pt idx="147">
                  <c:v>225.6636</c:v>
                </c:pt>
                <c:pt idx="148">
                  <c:v>225.66320000000002</c:v>
                </c:pt>
                <c:pt idx="149">
                  <c:v>225.66239999999999</c:v>
                </c:pt>
                <c:pt idx="150">
                  <c:v>225.66200000000001</c:v>
                </c:pt>
                <c:pt idx="151">
                  <c:v>225.66120000000001</c:v>
                </c:pt>
                <c:pt idx="152">
                  <c:v>225.66</c:v>
                </c:pt>
                <c:pt idx="153">
                  <c:v>225.6592</c:v>
                </c:pt>
                <c:pt idx="154">
                  <c:v>225.65799999999999</c:v>
                </c:pt>
                <c:pt idx="155">
                  <c:v>225.65679999999998</c:v>
                </c:pt>
                <c:pt idx="156">
                  <c:v>225.65559999999999</c:v>
                </c:pt>
                <c:pt idx="157">
                  <c:v>225.654</c:v>
                </c:pt>
                <c:pt idx="158">
                  <c:v>225.6524</c:v>
                </c:pt>
                <c:pt idx="159">
                  <c:v>225.65120000000002</c:v>
                </c:pt>
                <c:pt idx="160">
                  <c:v>225.64920000000001</c:v>
                </c:pt>
                <c:pt idx="161">
                  <c:v>225.64760000000001</c:v>
                </c:pt>
                <c:pt idx="162">
                  <c:v>225.6456</c:v>
                </c:pt>
                <c:pt idx="163">
                  <c:v>225.64400000000001</c:v>
                </c:pt>
                <c:pt idx="164">
                  <c:v>225.642</c:v>
                </c:pt>
                <c:pt idx="165">
                  <c:v>225.6396</c:v>
                </c:pt>
                <c:pt idx="166">
                  <c:v>225.63759999999999</c:v>
                </c:pt>
                <c:pt idx="167">
                  <c:v>225.6352</c:v>
                </c:pt>
                <c:pt idx="168">
                  <c:v>225.63279999999997</c:v>
                </c:pt>
                <c:pt idx="169">
                  <c:v>225.63039999999998</c:v>
                </c:pt>
                <c:pt idx="170">
                  <c:v>225.6276</c:v>
                </c:pt>
                <c:pt idx="171">
                  <c:v>225.62479999999999</c:v>
                </c:pt>
                <c:pt idx="172">
                  <c:v>225.62200000000001</c:v>
                </c:pt>
                <c:pt idx="173">
                  <c:v>225.61920000000001</c:v>
                </c:pt>
                <c:pt idx="174">
                  <c:v>225.61600000000001</c:v>
                </c:pt>
                <c:pt idx="175">
                  <c:v>225.61279999999999</c:v>
                </c:pt>
                <c:pt idx="176">
                  <c:v>225.6096</c:v>
                </c:pt>
                <c:pt idx="177">
                  <c:v>225.60640000000001</c:v>
                </c:pt>
                <c:pt idx="178">
                  <c:v>225.6028</c:v>
                </c:pt>
                <c:pt idx="179">
                  <c:v>225.59960000000001</c:v>
                </c:pt>
                <c:pt idx="180">
                  <c:v>225.596</c:v>
                </c:pt>
                <c:pt idx="181">
                  <c:v>225.5916</c:v>
                </c:pt>
                <c:pt idx="182">
                  <c:v>225.58720000000002</c:v>
                </c:pt>
                <c:pt idx="183">
                  <c:v>225.58279999999999</c:v>
                </c:pt>
                <c:pt idx="184">
                  <c:v>225.578</c:v>
                </c:pt>
                <c:pt idx="185">
                  <c:v>225.57320000000001</c:v>
                </c:pt>
                <c:pt idx="186">
                  <c:v>225.5684</c:v>
                </c:pt>
                <c:pt idx="187">
                  <c:v>225.56360000000001</c:v>
                </c:pt>
                <c:pt idx="188">
                  <c:v>225.55879999999999</c:v>
                </c:pt>
                <c:pt idx="189">
                  <c:v>225.55360000000002</c:v>
                </c:pt>
                <c:pt idx="190">
                  <c:v>225.54839999999999</c:v>
                </c:pt>
                <c:pt idx="191">
                  <c:v>225.5428</c:v>
                </c:pt>
                <c:pt idx="192">
                  <c:v>225.53720000000001</c:v>
                </c:pt>
                <c:pt idx="193">
                  <c:v>225.5316</c:v>
                </c:pt>
                <c:pt idx="194">
                  <c:v>225.52600000000001</c:v>
                </c:pt>
                <c:pt idx="195">
                  <c:v>225.5196</c:v>
                </c:pt>
                <c:pt idx="196">
                  <c:v>225.5136</c:v>
                </c:pt>
                <c:pt idx="197">
                  <c:v>225.50720000000001</c:v>
                </c:pt>
                <c:pt idx="198">
                  <c:v>225.50039999999998</c:v>
                </c:pt>
                <c:pt idx="199">
                  <c:v>225.49360000000001</c:v>
                </c:pt>
                <c:pt idx="200">
                  <c:v>225.48679999999999</c:v>
                </c:pt>
                <c:pt idx="201">
                  <c:v>225.4796</c:v>
                </c:pt>
                <c:pt idx="202">
                  <c:v>225.47239999999999</c:v>
                </c:pt>
                <c:pt idx="203">
                  <c:v>225.4648</c:v>
                </c:pt>
                <c:pt idx="204">
                  <c:v>225.4572</c:v>
                </c:pt>
                <c:pt idx="205">
                  <c:v>225.44920000000002</c:v>
                </c:pt>
                <c:pt idx="206">
                  <c:v>225.44120000000001</c:v>
                </c:pt>
                <c:pt idx="207">
                  <c:v>225.43279999999999</c:v>
                </c:pt>
                <c:pt idx="208">
                  <c:v>225.42439999999999</c:v>
                </c:pt>
                <c:pt idx="209">
                  <c:v>225.416</c:v>
                </c:pt>
                <c:pt idx="210">
                  <c:v>225.40720000000002</c:v>
                </c:pt>
                <c:pt idx="211">
                  <c:v>225.398</c:v>
                </c:pt>
                <c:pt idx="212">
                  <c:v>225.38879999999997</c:v>
                </c:pt>
                <c:pt idx="213">
                  <c:v>225.37960000000001</c:v>
                </c:pt>
                <c:pt idx="214">
                  <c:v>225.37</c:v>
                </c:pt>
                <c:pt idx="215">
                  <c:v>225.36</c:v>
                </c:pt>
                <c:pt idx="216">
                  <c:v>225.35</c:v>
                </c:pt>
                <c:pt idx="217">
                  <c:v>225.33960000000002</c:v>
                </c:pt>
                <c:pt idx="218">
                  <c:v>225.32920000000001</c:v>
                </c:pt>
                <c:pt idx="219">
                  <c:v>225.3184</c:v>
                </c:pt>
                <c:pt idx="220">
                  <c:v>225.30720000000002</c:v>
                </c:pt>
                <c:pt idx="221">
                  <c:v>225.29599999999999</c:v>
                </c:pt>
                <c:pt idx="222">
                  <c:v>225.28440000000001</c:v>
                </c:pt>
                <c:pt idx="223">
                  <c:v>225.27279999999999</c:v>
                </c:pt>
                <c:pt idx="224">
                  <c:v>225.26079999999999</c:v>
                </c:pt>
                <c:pt idx="225">
                  <c:v>225.24879999999999</c:v>
                </c:pt>
                <c:pt idx="226">
                  <c:v>225.23079999999999</c:v>
                </c:pt>
                <c:pt idx="227">
                  <c:v>225.18600000000001</c:v>
                </c:pt>
                <c:pt idx="228">
                  <c:v>225.09560000000002</c:v>
                </c:pt>
                <c:pt idx="229">
                  <c:v>224.9588</c:v>
                </c:pt>
                <c:pt idx="230">
                  <c:v>224.78879999999998</c:v>
                </c:pt>
                <c:pt idx="231">
                  <c:v>224.61199999999999</c:v>
                </c:pt>
                <c:pt idx="232">
                  <c:v>224.43679999999998</c:v>
                </c:pt>
                <c:pt idx="233">
                  <c:v>224.26320000000001</c:v>
                </c:pt>
                <c:pt idx="234">
                  <c:v>224.08960000000002</c:v>
                </c:pt>
                <c:pt idx="235">
                  <c:v>223.91720000000001</c:v>
                </c:pt>
                <c:pt idx="236">
                  <c:v>223.744</c:v>
                </c:pt>
                <c:pt idx="237">
                  <c:v>223.57079999999999</c:v>
                </c:pt>
                <c:pt idx="238">
                  <c:v>223.39679999999998</c:v>
                </c:pt>
                <c:pt idx="239">
                  <c:v>223.2192</c:v>
                </c:pt>
                <c:pt idx="240">
                  <c:v>223.0384</c:v>
                </c:pt>
                <c:pt idx="241">
                  <c:v>222.85640000000001</c:v>
                </c:pt>
                <c:pt idx="242">
                  <c:v>222.6712</c:v>
                </c:pt>
                <c:pt idx="243">
                  <c:v>222.48079999999999</c:v>
                </c:pt>
                <c:pt idx="244">
                  <c:v>222.2876</c:v>
                </c:pt>
                <c:pt idx="245">
                  <c:v>222.0916</c:v>
                </c:pt>
                <c:pt idx="246">
                  <c:v>221.892</c:v>
                </c:pt>
                <c:pt idx="247">
                  <c:v>221.6884</c:v>
                </c:pt>
                <c:pt idx="248">
                  <c:v>221.48160000000001</c:v>
                </c:pt>
                <c:pt idx="249">
                  <c:v>221.27120000000002</c:v>
                </c:pt>
                <c:pt idx="250">
                  <c:v>221.05679999999998</c:v>
                </c:pt>
                <c:pt idx="251">
                  <c:v>220.83920000000001</c:v>
                </c:pt>
                <c:pt idx="252">
                  <c:v>220.61760000000001</c:v>
                </c:pt>
                <c:pt idx="253">
                  <c:v>220.39239999999998</c:v>
                </c:pt>
                <c:pt idx="254">
                  <c:v>220.16320000000002</c:v>
                </c:pt>
                <c:pt idx="255">
                  <c:v>219.93079999999998</c:v>
                </c:pt>
                <c:pt idx="256">
                  <c:v>219.6944</c:v>
                </c:pt>
                <c:pt idx="257">
                  <c:v>219.45439999999999</c:v>
                </c:pt>
                <c:pt idx="258">
                  <c:v>219.21039999999999</c:v>
                </c:pt>
                <c:pt idx="259">
                  <c:v>218.96279999999999</c:v>
                </c:pt>
                <c:pt idx="260">
                  <c:v>218.7116</c:v>
                </c:pt>
                <c:pt idx="261">
                  <c:v>218.45679999999999</c:v>
                </c:pt>
                <c:pt idx="262">
                  <c:v>218.19800000000001</c:v>
                </c:pt>
                <c:pt idx="263">
                  <c:v>217.93520000000001</c:v>
                </c:pt>
                <c:pt idx="264">
                  <c:v>217.66879999999998</c:v>
                </c:pt>
                <c:pt idx="265">
                  <c:v>217.39920000000001</c:v>
                </c:pt>
                <c:pt idx="266">
                  <c:v>217.12520000000001</c:v>
                </c:pt>
                <c:pt idx="267">
                  <c:v>216.84800000000001</c:v>
                </c:pt>
                <c:pt idx="268">
                  <c:v>216.56639999999999</c:v>
                </c:pt>
                <c:pt idx="269">
                  <c:v>216.28120000000001</c:v>
                </c:pt>
                <c:pt idx="270">
                  <c:v>215.99199999999999</c:v>
                </c:pt>
                <c:pt idx="271">
                  <c:v>215.69920000000002</c:v>
                </c:pt>
                <c:pt idx="272">
                  <c:v>215.4024</c:v>
                </c:pt>
                <c:pt idx="273">
                  <c:v>215.102</c:v>
                </c:pt>
                <c:pt idx="274">
                  <c:v>214.79760000000002</c:v>
                </c:pt>
                <c:pt idx="275">
                  <c:v>214.4896</c:v>
                </c:pt>
                <c:pt idx="276">
                  <c:v>214.1772</c:v>
                </c:pt>
                <c:pt idx="277">
                  <c:v>213.86120000000003</c:v>
                </c:pt>
                <c:pt idx="278">
                  <c:v>213.54160000000002</c:v>
                </c:pt>
                <c:pt idx="279">
                  <c:v>213.21799999999999</c:v>
                </c:pt>
                <c:pt idx="280">
                  <c:v>212.8904</c:v>
                </c:pt>
                <c:pt idx="281">
                  <c:v>212.55840000000001</c:v>
                </c:pt>
                <c:pt idx="282">
                  <c:v>212.22320000000002</c:v>
                </c:pt>
                <c:pt idx="283">
                  <c:v>211.8836</c:v>
                </c:pt>
                <c:pt idx="284">
                  <c:v>211.54040000000001</c:v>
                </c:pt>
                <c:pt idx="285">
                  <c:v>211.19279999999998</c:v>
                </c:pt>
                <c:pt idx="286">
                  <c:v>210.8416</c:v>
                </c:pt>
                <c:pt idx="287">
                  <c:v>210.48599999999999</c:v>
                </c:pt>
                <c:pt idx="288">
                  <c:v>210.12679999999997</c:v>
                </c:pt>
                <c:pt idx="289">
                  <c:v>209.76320000000001</c:v>
                </c:pt>
                <c:pt idx="290">
                  <c:v>209.39599999999999</c:v>
                </c:pt>
                <c:pt idx="291">
                  <c:v>209.02439999999999</c:v>
                </c:pt>
                <c:pt idx="292">
                  <c:v>208.64879999999999</c:v>
                </c:pt>
                <c:pt idx="293">
                  <c:v>208.26920000000001</c:v>
                </c:pt>
                <c:pt idx="294">
                  <c:v>207.8852</c:v>
                </c:pt>
                <c:pt idx="295">
                  <c:v>207.49760000000001</c:v>
                </c:pt>
                <c:pt idx="296">
                  <c:v>207.10560000000001</c:v>
                </c:pt>
                <c:pt idx="297">
                  <c:v>206.70920000000001</c:v>
                </c:pt>
                <c:pt idx="298">
                  <c:v>206.30879999999999</c:v>
                </c:pt>
                <c:pt idx="299">
                  <c:v>205.90439999999998</c:v>
                </c:pt>
                <c:pt idx="300">
                  <c:v>205.49600000000001</c:v>
                </c:pt>
                <c:pt idx="301">
                  <c:v>205.08279999999999</c:v>
                </c:pt>
                <c:pt idx="302">
                  <c:v>204.66560000000001</c:v>
                </c:pt>
                <c:pt idx="303">
                  <c:v>204.24439999999998</c:v>
                </c:pt>
                <c:pt idx="304">
                  <c:v>203.81879999999998</c:v>
                </c:pt>
                <c:pt idx="305">
                  <c:v>203.38879999999997</c:v>
                </c:pt>
                <c:pt idx="306">
                  <c:v>202.95439999999999</c:v>
                </c:pt>
                <c:pt idx="307">
                  <c:v>202.51599999999999</c:v>
                </c:pt>
                <c:pt idx="308">
                  <c:v>202.07320000000001</c:v>
                </c:pt>
                <c:pt idx="309">
                  <c:v>201.62560000000002</c:v>
                </c:pt>
                <c:pt idx="310">
                  <c:v>201.17400000000001</c:v>
                </c:pt>
                <c:pt idx="311">
                  <c:v>200.71799999999999</c:v>
                </c:pt>
                <c:pt idx="312">
                  <c:v>200.2576</c:v>
                </c:pt>
                <c:pt idx="313">
                  <c:v>199.7928</c:v>
                </c:pt>
                <c:pt idx="314">
                  <c:v>199.32320000000001</c:v>
                </c:pt>
                <c:pt idx="315">
                  <c:v>198.84960000000001</c:v>
                </c:pt>
                <c:pt idx="316">
                  <c:v>198.37120000000002</c:v>
                </c:pt>
                <c:pt idx="317">
                  <c:v>197.88839999999999</c:v>
                </c:pt>
                <c:pt idx="318">
                  <c:v>197.40079999999998</c:v>
                </c:pt>
                <c:pt idx="319">
                  <c:v>196.90879999999999</c:v>
                </c:pt>
                <c:pt idx="320">
                  <c:v>196.41239999999999</c:v>
                </c:pt>
                <c:pt idx="321">
                  <c:v>195.91120000000001</c:v>
                </c:pt>
                <c:pt idx="322">
                  <c:v>195.40520000000001</c:v>
                </c:pt>
                <c:pt idx="323">
                  <c:v>194.89479999999998</c:v>
                </c:pt>
                <c:pt idx="324">
                  <c:v>194.37960000000001</c:v>
                </c:pt>
                <c:pt idx="325">
                  <c:v>193.8596</c:v>
                </c:pt>
                <c:pt idx="326">
                  <c:v>193.33520000000001</c:v>
                </c:pt>
                <c:pt idx="327">
                  <c:v>192.8056</c:v>
                </c:pt>
                <c:pt idx="328">
                  <c:v>192.27160000000001</c:v>
                </c:pt>
                <c:pt idx="329">
                  <c:v>191.7328</c:v>
                </c:pt>
                <c:pt idx="330">
                  <c:v>191.1892</c:v>
                </c:pt>
                <c:pt idx="331">
                  <c:v>190.6404</c:v>
                </c:pt>
                <c:pt idx="332">
                  <c:v>190.08720000000002</c:v>
                </c:pt>
                <c:pt idx="333">
                  <c:v>189.52879999999999</c:v>
                </c:pt>
                <c:pt idx="334">
                  <c:v>188.96559999999999</c:v>
                </c:pt>
                <c:pt idx="335">
                  <c:v>188.39760000000001</c:v>
                </c:pt>
                <c:pt idx="336">
                  <c:v>187.8244</c:v>
                </c:pt>
                <c:pt idx="337">
                  <c:v>187.24639999999999</c:v>
                </c:pt>
                <c:pt idx="338">
                  <c:v>186.6636</c:v>
                </c:pt>
                <c:pt idx="339">
                  <c:v>186.07520000000002</c:v>
                </c:pt>
                <c:pt idx="340">
                  <c:v>185.48239999999998</c:v>
                </c:pt>
                <c:pt idx="341">
                  <c:v>184.88399999999999</c:v>
                </c:pt>
                <c:pt idx="342">
                  <c:v>184.2808</c:v>
                </c:pt>
                <c:pt idx="343">
                  <c:v>183.67239999999998</c:v>
                </c:pt>
                <c:pt idx="344">
                  <c:v>183.0592</c:v>
                </c:pt>
                <c:pt idx="345">
                  <c:v>182.44039999999998</c:v>
                </c:pt>
                <c:pt idx="346">
                  <c:v>181.8168</c:v>
                </c:pt>
                <c:pt idx="347">
                  <c:v>181.1876</c:v>
                </c:pt>
                <c:pt idx="348">
                  <c:v>180.55360000000002</c:v>
                </c:pt>
                <c:pt idx="349">
                  <c:v>179.9144</c:v>
                </c:pt>
                <c:pt idx="350">
                  <c:v>179.2696</c:v>
                </c:pt>
                <c:pt idx="351">
                  <c:v>178.61960000000002</c:v>
                </c:pt>
                <c:pt idx="352">
                  <c:v>177.9648</c:v>
                </c:pt>
                <c:pt idx="353">
                  <c:v>177.304</c:v>
                </c:pt>
                <c:pt idx="354">
                  <c:v>176.63839999999999</c:v>
                </c:pt>
                <c:pt idx="355">
                  <c:v>175.96720000000002</c:v>
                </c:pt>
                <c:pt idx="356">
                  <c:v>175.29079999999999</c:v>
                </c:pt>
                <c:pt idx="357">
                  <c:v>174.60920000000002</c:v>
                </c:pt>
                <c:pt idx="358">
                  <c:v>173.922</c:v>
                </c:pt>
                <c:pt idx="359">
                  <c:v>173.2296</c:v>
                </c:pt>
                <c:pt idx="360">
                  <c:v>172.5316</c:v>
                </c:pt>
                <c:pt idx="361">
                  <c:v>171.82839999999999</c:v>
                </c:pt>
                <c:pt idx="362">
                  <c:v>171.12</c:v>
                </c:pt>
                <c:pt idx="363">
                  <c:v>170.40559999999999</c:v>
                </c:pt>
                <c:pt idx="364">
                  <c:v>169.68639999999999</c:v>
                </c:pt>
                <c:pt idx="365">
                  <c:v>168.96120000000002</c:v>
                </c:pt>
                <c:pt idx="366">
                  <c:v>168.2312</c:v>
                </c:pt>
                <c:pt idx="367">
                  <c:v>167.49520000000001</c:v>
                </c:pt>
                <c:pt idx="368">
                  <c:v>166.75399999999999</c:v>
                </c:pt>
                <c:pt idx="369">
                  <c:v>166.0076</c:v>
                </c:pt>
                <c:pt idx="370">
                  <c:v>165.25560000000002</c:v>
                </c:pt>
                <c:pt idx="371">
                  <c:v>164.49799999999999</c:v>
                </c:pt>
                <c:pt idx="372">
                  <c:v>163.73520000000002</c:v>
                </c:pt>
                <c:pt idx="373">
                  <c:v>162.96679999999998</c:v>
                </c:pt>
                <c:pt idx="374">
                  <c:v>162.19279999999998</c:v>
                </c:pt>
                <c:pt idx="375">
                  <c:v>161.4136</c:v>
                </c:pt>
                <c:pt idx="376">
                  <c:v>160.62920000000003</c:v>
                </c:pt>
                <c:pt idx="377">
                  <c:v>159.83920000000001</c:v>
                </c:pt>
                <c:pt idx="378">
                  <c:v>159.05160000000001</c:v>
                </c:pt>
                <c:pt idx="379">
                  <c:v>158.2432</c:v>
                </c:pt>
                <c:pt idx="380">
                  <c:v>157.4376</c:v>
                </c:pt>
                <c:pt idx="381">
                  <c:v>156.62639999999999</c:v>
                </c:pt>
                <c:pt idx="382">
                  <c:v>155.81</c:v>
                </c:pt>
                <c:pt idx="383">
                  <c:v>154.98839999999998</c:v>
                </c:pt>
                <c:pt idx="384">
                  <c:v>154.16159999999999</c:v>
                </c:pt>
                <c:pt idx="385">
                  <c:v>153.33760000000001</c:v>
                </c:pt>
                <c:pt idx="386">
                  <c:v>152.5008</c:v>
                </c:pt>
                <c:pt idx="387">
                  <c:v>151.6584</c:v>
                </c:pt>
                <c:pt idx="388">
                  <c:v>150.81120000000001</c:v>
                </c:pt>
                <c:pt idx="389">
                  <c:v>149.95839999999998</c:v>
                </c:pt>
                <c:pt idx="390">
                  <c:v>149.0924</c:v>
                </c:pt>
                <c:pt idx="391">
                  <c:v>148.2388</c:v>
                </c:pt>
                <c:pt idx="392">
                  <c:v>147.37120000000002</c:v>
                </c:pt>
                <c:pt idx="393">
                  <c:v>146.49879999999999</c:v>
                </c:pt>
                <c:pt idx="394">
                  <c:v>145.6216</c:v>
                </c:pt>
                <c:pt idx="395">
                  <c:v>144.72999999999999</c:v>
                </c:pt>
                <c:pt idx="396">
                  <c:v>143.85239999999999</c:v>
                </c:pt>
                <c:pt idx="397">
                  <c:v>142.96039999999999</c:v>
                </c:pt>
                <c:pt idx="398">
                  <c:v>142.06360000000001</c:v>
                </c:pt>
                <c:pt idx="399">
                  <c:v>141.16200000000001</c:v>
                </c:pt>
                <c:pt idx="400">
                  <c:v>140.256</c:v>
                </c:pt>
                <c:pt idx="401">
                  <c:v>139.34479999999999</c:v>
                </c:pt>
                <c:pt idx="402">
                  <c:v>138.42920000000001</c:v>
                </c:pt>
                <c:pt idx="403">
                  <c:v>137.50920000000002</c:v>
                </c:pt>
                <c:pt idx="404">
                  <c:v>136.58439999999999</c:v>
                </c:pt>
                <c:pt idx="405">
                  <c:v>135.65520000000001</c:v>
                </c:pt>
                <c:pt idx="406">
                  <c:v>134.72120000000001</c:v>
                </c:pt>
                <c:pt idx="407">
                  <c:v>133.78320000000002</c:v>
                </c:pt>
                <c:pt idx="408">
                  <c:v>132.84039999999999</c:v>
                </c:pt>
                <c:pt idx="409">
                  <c:v>131.89359999999999</c:v>
                </c:pt>
                <c:pt idx="410">
                  <c:v>130.94280000000001</c:v>
                </c:pt>
                <c:pt idx="411">
                  <c:v>129.98760000000001</c:v>
                </c:pt>
                <c:pt idx="412">
                  <c:v>129.0284</c:v>
                </c:pt>
                <c:pt idx="413">
                  <c:v>128.06560000000002</c:v>
                </c:pt>
                <c:pt idx="414">
                  <c:v>127.0988</c:v>
                </c:pt>
                <c:pt idx="415">
                  <c:v>126.128</c:v>
                </c:pt>
                <c:pt idx="416">
                  <c:v>125.154</c:v>
                </c:pt>
                <c:pt idx="417">
                  <c:v>124.1764</c:v>
                </c:pt>
                <c:pt idx="418">
                  <c:v>123.1956</c:v>
                </c:pt>
                <c:pt idx="419">
                  <c:v>122.2116</c:v>
                </c:pt>
                <c:pt idx="420">
                  <c:v>121.2252</c:v>
                </c:pt>
                <c:pt idx="421">
                  <c:v>120.23560000000001</c:v>
                </c:pt>
                <c:pt idx="422">
                  <c:v>119.2436</c:v>
                </c:pt>
                <c:pt idx="423">
                  <c:v>118.2492</c:v>
                </c:pt>
                <c:pt idx="424">
                  <c:v>117.25280000000001</c:v>
                </c:pt>
                <c:pt idx="425">
                  <c:v>116.25439999999999</c:v>
                </c:pt>
                <c:pt idx="426">
                  <c:v>115.25439999999999</c:v>
                </c:pt>
                <c:pt idx="427">
                  <c:v>114.25319999999999</c:v>
                </c:pt>
                <c:pt idx="428">
                  <c:v>113.2508</c:v>
                </c:pt>
                <c:pt idx="429">
                  <c:v>112.248</c:v>
                </c:pt>
                <c:pt idx="430">
                  <c:v>111.2444</c:v>
                </c:pt>
                <c:pt idx="431">
                  <c:v>110.24039999999999</c:v>
                </c:pt>
                <c:pt idx="432">
                  <c:v>109.2368</c:v>
                </c:pt>
                <c:pt idx="433">
                  <c:v>108.2332</c:v>
                </c:pt>
                <c:pt idx="434">
                  <c:v>107.23039999999999</c:v>
                </c:pt>
                <c:pt idx="435">
                  <c:v>106.22839999999999</c:v>
                </c:pt>
                <c:pt idx="436">
                  <c:v>105.2272</c:v>
                </c:pt>
                <c:pt idx="437">
                  <c:v>104.2268</c:v>
                </c:pt>
                <c:pt idx="438">
                  <c:v>103.2268</c:v>
                </c:pt>
                <c:pt idx="439">
                  <c:v>102.22760000000001</c:v>
                </c:pt>
                <c:pt idx="440">
                  <c:v>101.22919999999999</c:v>
                </c:pt>
                <c:pt idx="441">
                  <c:v>100.23039999999999</c:v>
                </c:pt>
                <c:pt idx="442">
                  <c:v>99.231200000000001</c:v>
                </c:pt>
                <c:pt idx="443">
                  <c:v>98.230399999999989</c:v>
                </c:pt>
                <c:pt idx="444">
                  <c:v>97.227999999999994</c:v>
                </c:pt>
                <c:pt idx="445">
                  <c:v>96.221999999999994</c:v>
                </c:pt>
                <c:pt idx="446">
                  <c:v>95.212000000000003</c:v>
                </c:pt>
                <c:pt idx="447">
                  <c:v>94.197199999999995</c:v>
                </c:pt>
                <c:pt idx="448">
                  <c:v>93.1768</c:v>
                </c:pt>
                <c:pt idx="449">
                  <c:v>92.151600000000002</c:v>
                </c:pt>
                <c:pt idx="450">
                  <c:v>91.126000000000005</c:v>
                </c:pt>
                <c:pt idx="451">
                  <c:v>90.106399999999994</c:v>
                </c:pt>
                <c:pt idx="452">
                  <c:v>89.104399999999998</c:v>
                </c:pt>
                <c:pt idx="453">
                  <c:v>88.127600000000001</c:v>
                </c:pt>
                <c:pt idx="454">
                  <c:v>87.177600000000012</c:v>
                </c:pt>
                <c:pt idx="455">
                  <c:v>86.242000000000004</c:v>
                </c:pt>
                <c:pt idx="456">
                  <c:v>85.344800000000006</c:v>
                </c:pt>
                <c:pt idx="457">
                  <c:v>84.472399999999993</c:v>
                </c:pt>
                <c:pt idx="458">
                  <c:v>83.622799999999998</c:v>
                </c:pt>
                <c:pt idx="459">
                  <c:v>82.795600000000007</c:v>
                </c:pt>
                <c:pt idx="460">
                  <c:v>81.98960000000001</c:v>
                </c:pt>
                <c:pt idx="461">
                  <c:v>81.203999999999994</c:v>
                </c:pt>
                <c:pt idx="462">
                  <c:v>80.438000000000002</c:v>
                </c:pt>
                <c:pt idx="463">
                  <c:v>79.690399999999997</c:v>
                </c:pt>
                <c:pt idx="464">
                  <c:v>78.960800000000006</c:v>
                </c:pt>
                <c:pt idx="465">
                  <c:v>78.24839999999999</c:v>
                </c:pt>
                <c:pt idx="466">
                  <c:v>77.552800000000005</c:v>
                </c:pt>
                <c:pt idx="467">
                  <c:v>76.87360000000001</c:v>
                </c:pt>
                <c:pt idx="468">
                  <c:v>76.209999999999994</c:v>
                </c:pt>
                <c:pt idx="469">
                  <c:v>75.561999999999998</c:v>
                </c:pt>
                <c:pt idx="470">
                  <c:v>74.927999999999997</c:v>
                </c:pt>
                <c:pt idx="471">
                  <c:v>74.308800000000005</c:v>
                </c:pt>
                <c:pt idx="472">
                  <c:v>73.702799999999996</c:v>
                </c:pt>
                <c:pt idx="473">
                  <c:v>73.110399999999998</c:v>
                </c:pt>
                <c:pt idx="474">
                  <c:v>72.531199999999998</c:v>
                </c:pt>
                <c:pt idx="475">
                  <c:v>71.963999999999999</c:v>
                </c:pt>
                <c:pt idx="476">
                  <c:v>71.408799999999999</c:v>
                </c:pt>
                <c:pt idx="477">
                  <c:v>70.865600000000001</c:v>
                </c:pt>
                <c:pt idx="478">
                  <c:v>70.333600000000004</c:v>
                </c:pt>
                <c:pt idx="479">
                  <c:v>69.811999999999998</c:v>
                </c:pt>
                <c:pt idx="480">
                  <c:v>69.30080000000001</c:v>
                </c:pt>
                <c:pt idx="481">
                  <c:v>68.800399999999996</c:v>
                </c:pt>
                <c:pt idx="482">
                  <c:v>68.310399999999987</c:v>
                </c:pt>
                <c:pt idx="483">
                  <c:v>67.83</c:v>
                </c:pt>
                <c:pt idx="484">
                  <c:v>67.3596</c:v>
                </c:pt>
                <c:pt idx="485">
                  <c:v>66.898800000000008</c:v>
                </c:pt>
                <c:pt idx="486">
                  <c:v>66.447199999999995</c:v>
                </c:pt>
                <c:pt idx="487">
                  <c:v>66.004000000000005</c:v>
                </c:pt>
                <c:pt idx="488">
                  <c:v>65.569999999999993</c:v>
                </c:pt>
                <c:pt idx="489">
                  <c:v>65.144400000000005</c:v>
                </c:pt>
                <c:pt idx="490">
                  <c:v>64.726399999999998</c:v>
                </c:pt>
                <c:pt idx="491">
                  <c:v>64.316400000000002</c:v>
                </c:pt>
                <c:pt idx="492">
                  <c:v>63.912800000000004</c:v>
                </c:pt>
                <c:pt idx="493">
                  <c:v>63.516400000000004</c:v>
                </c:pt>
                <c:pt idx="494">
                  <c:v>63.126800000000003</c:v>
                </c:pt>
                <c:pt idx="495">
                  <c:v>62.742800000000003</c:v>
                </c:pt>
                <c:pt idx="496">
                  <c:v>62.364800000000002</c:v>
                </c:pt>
                <c:pt idx="497">
                  <c:v>61.992800000000003</c:v>
                </c:pt>
                <c:pt idx="498">
                  <c:v>61.625999999999998</c:v>
                </c:pt>
                <c:pt idx="499">
                  <c:v>61.264800000000001</c:v>
                </c:pt>
                <c:pt idx="500">
                  <c:v>60.909599999999998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D77-48C5-B706-6DDDB8D8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85488"/>
        <c:axId val="654780592"/>
      </c:scatterChart>
      <c:valAx>
        <c:axId val="6547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80592"/>
        <c:crosses val="autoZero"/>
        <c:crossBetween val="midCat"/>
      </c:valAx>
      <c:valAx>
        <c:axId val="6547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8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45442142951114E-2"/>
          <c:y val="4.4407438245906192E-2"/>
          <c:w val="0.86211220299309554"/>
          <c:h val="0.821819961930237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汇总!$A$1</c:f>
              <c:strCache>
                <c:ptCount val="1"/>
                <c:pt idx="0">
                  <c:v>Q890-10mm-1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汇总!$B$3:$B$582</c:f>
              <c:numCache>
                <c:formatCode>General</c:formatCode>
                <c:ptCount val="580"/>
                <c:pt idx="0">
                  <c:v>0</c:v>
                </c:pt>
                <c:pt idx="1">
                  <c:v>-2.3E-2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-1.9E-2</c:v>
                </c:pt>
                <c:pt idx="5">
                  <c:v>-1.2E-2</c:v>
                </c:pt>
                <c:pt idx="6">
                  <c:v>1.4999999999999999E-2</c:v>
                </c:pt>
                <c:pt idx="7">
                  <c:v>-1.9E-2</c:v>
                </c:pt>
                <c:pt idx="8">
                  <c:v>8.0000000000000002E-3</c:v>
                </c:pt>
                <c:pt idx="9">
                  <c:v>1.2E-2</c:v>
                </c:pt>
                <c:pt idx="10">
                  <c:v>2.7E-2</c:v>
                </c:pt>
                <c:pt idx="11">
                  <c:v>1.4999999999999999E-2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3.1E-2</c:v>
                </c:pt>
                <c:pt idx="15">
                  <c:v>4.2000000000000003E-2</c:v>
                </c:pt>
                <c:pt idx="16">
                  <c:v>3.9E-2</c:v>
                </c:pt>
                <c:pt idx="17">
                  <c:v>5.8000000000000003E-2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4.2000000000000003E-2</c:v>
                </c:pt>
                <c:pt idx="21">
                  <c:v>4.5999999999999999E-2</c:v>
                </c:pt>
                <c:pt idx="22">
                  <c:v>0.05</c:v>
                </c:pt>
                <c:pt idx="23">
                  <c:v>5.3999999999999999E-2</c:v>
                </c:pt>
                <c:pt idx="24">
                  <c:v>5.8000000000000003E-2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5.8000000000000003E-2</c:v>
                </c:pt>
                <c:pt idx="29">
                  <c:v>6.6000000000000003E-2</c:v>
                </c:pt>
                <c:pt idx="30">
                  <c:v>0.05</c:v>
                </c:pt>
                <c:pt idx="31">
                  <c:v>5.3999999999999999E-2</c:v>
                </c:pt>
                <c:pt idx="32">
                  <c:v>6.2E-2</c:v>
                </c:pt>
                <c:pt idx="33">
                  <c:v>0.05</c:v>
                </c:pt>
                <c:pt idx="34">
                  <c:v>5.8000000000000003E-2</c:v>
                </c:pt>
                <c:pt idx="35">
                  <c:v>5.8000000000000003E-2</c:v>
                </c:pt>
                <c:pt idx="36">
                  <c:v>5.3999999999999999E-2</c:v>
                </c:pt>
                <c:pt idx="37">
                  <c:v>0.05</c:v>
                </c:pt>
                <c:pt idx="38">
                  <c:v>5.3999999999999999E-2</c:v>
                </c:pt>
                <c:pt idx="39">
                  <c:v>4.5999999999999999E-2</c:v>
                </c:pt>
                <c:pt idx="40">
                  <c:v>5.3999999999999999E-2</c:v>
                </c:pt>
                <c:pt idx="41">
                  <c:v>6.6000000000000003E-2</c:v>
                </c:pt>
                <c:pt idx="42">
                  <c:v>6.2E-2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6.6000000000000003E-2</c:v>
                </c:pt>
                <c:pt idx="46">
                  <c:v>8.5000000000000006E-2</c:v>
                </c:pt>
                <c:pt idx="47">
                  <c:v>6.6000000000000003E-2</c:v>
                </c:pt>
                <c:pt idx="48">
                  <c:v>6.2E-2</c:v>
                </c:pt>
                <c:pt idx="49">
                  <c:v>6.9000000000000006E-2</c:v>
                </c:pt>
                <c:pt idx="50">
                  <c:v>6.6000000000000003E-2</c:v>
                </c:pt>
                <c:pt idx="51">
                  <c:v>5.3999999999999999E-2</c:v>
                </c:pt>
                <c:pt idx="52">
                  <c:v>6.6000000000000003E-2</c:v>
                </c:pt>
                <c:pt idx="53">
                  <c:v>7.6999999999999999E-2</c:v>
                </c:pt>
                <c:pt idx="54">
                  <c:v>0.112</c:v>
                </c:pt>
                <c:pt idx="55">
                  <c:v>6.9000000000000006E-2</c:v>
                </c:pt>
                <c:pt idx="56">
                  <c:v>6.9000000000000006E-2</c:v>
                </c:pt>
                <c:pt idx="57">
                  <c:v>7.2999999999999995E-2</c:v>
                </c:pt>
                <c:pt idx="58">
                  <c:v>9.2999999999999999E-2</c:v>
                </c:pt>
                <c:pt idx="59">
                  <c:v>0.127</c:v>
                </c:pt>
                <c:pt idx="60">
                  <c:v>0.13100000000000001</c:v>
                </c:pt>
                <c:pt idx="61">
                  <c:v>8.5000000000000006E-2</c:v>
                </c:pt>
                <c:pt idx="62">
                  <c:v>9.6000000000000002E-2</c:v>
                </c:pt>
                <c:pt idx="63">
                  <c:v>0.13900000000000001</c:v>
                </c:pt>
                <c:pt idx="64">
                  <c:v>0.1</c:v>
                </c:pt>
                <c:pt idx="65">
                  <c:v>0.12</c:v>
                </c:pt>
                <c:pt idx="66">
                  <c:v>0.193</c:v>
                </c:pt>
                <c:pt idx="67">
                  <c:v>0.112</c:v>
                </c:pt>
                <c:pt idx="68">
                  <c:v>0.20799999999999999</c:v>
                </c:pt>
                <c:pt idx="69">
                  <c:v>0.11600000000000001</c:v>
                </c:pt>
                <c:pt idx="70">
                  <c:v>0.127</c:v>
                </c:pt>
                <c:pt idx="71">
                  <c:v>0.123</c:v>
                </c:pt>
                <c:pt idx="72">
                  <c:v>0.20799999999999999</c:v>
                </c:pt>
                <c:pt idx="73">
                  <c:v>0.13100000000000001</c:v>
                </c:pt>
                <c:pt idx="74">
                  <c:v>0.13100000000000001</c:v>
                </c:pt>
                <c:pt idx="75">
                  <c:v>0.27800000000000002</c:v>
                </c:pt>
                <c:pt idx="76">
                  <c:v>0.154</c:v>
                </c:pt>
                <c:pt idx="77">
                  <c:v>0.16200000000000001</c:v>
                </c:pt>
                <c:pt idx="78">
                  <c:v>0.16200000000000001</c:v>
                </c:pt>
                <c:pt idx="79">
                  <c:v>0.28899999999999998</c:v>
                </c:pt>
                <c:pt idx="80">
                  <c:v>0.17399999999999999</c:v>
                </c:pt>
                <c:pt idx="81">
                  <c:v>0.18099999999999999</c:v>
                </c:pt>
                <c:pt idx="82">
                  <c:v>0.193</c:v>
                </c:pt>
                <c:pt idx="83">
                  <c:v>0.193</c:v>
                </c:pt>
                <c:pt idx="84">
                  <c:v>0.20499999999999999</c:v>
                </c:pt>
                <c:pt idx="85">
                  <c:v>0.21199999999999999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0.216</c:v>
                </c:pt>
                <c:pt idx="89">
                  <c:v>0.42799999999999999</c:v>
                </c:pt>
                <c:pt idx="90">
                  <c:v>0.24299999999999999</c:v>
                </c:pt>
                <c:pt idx="91">
                  <c:v>0.27800000000000002</c:v>
                </c:pt>
                <c:pt idx="92">
                  <c:v>0.36299999999999999</c:v>
                </c:pt>
                <c:pt idx="93">
                  <c:v>0.45200000000000001</c:v>
                </c:pt>
                <c:pt idx="94">
                  <c:v>0.27400000000000002</c:v>
                </c:pt>
                <c:pt idx="95">
                  <c:v>0.255</c:v>
                </c:pt>
                <c:pt idx="96">
                  <c:v>0.27800000000000002</c:v>
                </c:pt>
                <c:pt idx="97">
                  <c:v>0.29299999999999998</c:v>
                </c:pt>
                <c:pt idx="98">
                  <c:v>0.29299999999999998</c:v>
                </c:pt>
                <c:pt idx="99">
                  <c:v>0.45900000000000002</c:v>
                </c:pt>
                <c:pt idx="100">
                  <c:v>0.309</c:v>
                </c:pt>
                <c:pt idx="101">
                  <c:v>0.313</c:v>
                </c:pt>
                <c:pt idx="102">
                  <c:v>0.48199999999999998</c:v>
                </c:pt>
                <c:pt idx="103">
                  <c:v>0.33200000000000002</c:v>
                </c:pt>
                <c:pt idx="104">
                  <c:v>0.33200000000000002</c:v>
                </c:pt>
                <c:pt idx="105">
                  <c:v>0.34300000000000003</c:v>
                </c:pt>
                <c:pt idx="106">
                  <c:v>0.35099999999999998</c:v>
                </c:pt>
                <c:pt idx="107">
                  <c:v>0.64100000000000001</c:v>
                </c:pt>
                <c:pt idx="108">
                  <c:v>0.36299999999999999</c:v>
                </c:pt>
                <c:pt idx="109">
                  <c:v>0.65200000000000002</c:v>
                </c:pt>
                <c:pt idx="110">
                  <c:v>0.57099999999999995</c:v>
                </c:pt>
                <c:pt idx="111">
                  <c:v>0.38200000000000001</c:v>
                </c:pt>
                <c:pt idx="112">
                  <c:v>0.60599999999999998</c:v>
                </c:pt>
                <c:pt idx="113">
                  <c:v>0.42799999999999999</c:v>
                </c:pt>
                <c:pt idx="114">
                  <c:v>0.60599999999999998</c:v>
                </c:pt>
                <c:pt idx="115">
                  <c:v>0.502</c:v>
                </c:pt>
                <c:pt idx="116">
                  <c:v>0.46300000000000002</c:v>
                </c:pt>
                <c:pt idx="117">
                  <c:v>0.46300000000000002</c:v>
                </c:pt>
                <c:pt idx="118">
                  <c:v>0.46700000000000003</c:v>
                </c:pt>
                <c:pt idx="119">
                  <c:v>0.46700000000000003</c:v>
                </c:pt>
                <c:pt idx="120">
                  <c:v>0.47099999999999997</c:v>
                </c:pt>
                <c:pt idx="121">
                  <c:v>0.47099999999999997</c:v>
                </c:pt>
                <c:pt idx="122">
                  <c:v>0.46700000000000003</c:v>
                </c:pt>
                <c:pt idx="123">
                  <c:v>0.46700000000000003</c:v>
                </c:pt>
                <c:pt idx="124">
                  <c:v>0.47099999999999997</c:v>
                </c:pt>
                <c:pt idx="125">
                  <c:v>0.47899999999999998</c:v>
                </c:pt>
                <c:pt idx="126">
                  <c:v>0.73699999999999999</c:v>
                </c:pt>
                <c:pt idx="127">
                  <c:v>0.55200000000000005</c:v>
                </c:pt>
                <c:pt idx="128">
                  <c:v>0.55200000000000005</c:v>
                </c:pt>
                <c:pt idx="129">
                  <c:v>0.78700000000000003</c:v>
                </c:pt>
                <c:pt idx="130">
                  <c:v>0.59799999999999998</c:v>
                </c:pt>
                <c:pt idx="131">
                  <c:v>0.60599999999999998</c:v>
                </c:pt>
                <c:pt idx="132">
                  <c:v>0.60599999999999998</c:v>
                </c:pt>
                <c:pt idx="133">
                  <c:v>0.60199999999999998</c:v>
                </c:pt>
                <c:pt idx="134">
                  <c:v>0.61699999999999999</c:v>
                </c:pt>
                <c:pt idx="135">
                  <c:v>0.84899999999999998</c:v>
                </c:pt>
                <c:pt idx="136">
                  <c:v>0.749</c:v>
                </c:pt>
                <c:pt idx="137">
                  <c:v>0.72199999999999998</c:v>
                </c:pt>
                <c:pt idx="138">
                  <c:v>0.94199999999999995</c:v>
                </c:pt>
                <c:pt idx="139">
                  <c:v>0.82599999999999996</c:v>
                </c:pt>
                <c:pt idx="140">
                  <c:v>1.1499999999999999</c:v>
                </c:pt>
                <c:pt idx="141">
                  <c:v>0.876</c:v>
                </c:pt>
                <c:pt idx="142">
                  <c:v>0.89900000000000002</c:v>
                </c:pt>
                <c:pt idx="143">
                  <c:v>1.123</c:v>
                </c:pt>
                <c:pt idx="144">
                  <c:v>1.2310000000000001</c:v>
                </c:pt>
                <c:pt idx="145">
                  <c:v>1.0269999999999999</c:v>
                </c:pt>
                <c:pt idx="146">
                  <c:v>1.115</c:v>
                </c:pt>
                <c:pt idx="147">
                  <c:v>1.123</c:v>
                </c:pt>
                <c:pt idx="148">
                  <c:v>1.169</c:v>
                </c:pt>
                <c:pt idx="149">
                  <c:v>1.3160000000000001</c:v>
                </c:pt>
                <c:pt idx="150">
                  <c:v>1.2769999999999999</c:v>
                </c:pt>
                <c:pt idx="151">
                  <c:v>1.3120000000000001</c:v>
                </c:pt>
                <c:pt idx="152">
                  <c:v>1.347</c:v>
                </c:pt>
                <c:pt idx="153">
                  <c:v>1.4239999999999999</c:v>
                </c:pt>
                <c:pt idx="154">
                  <c:v>1.6859999999999999</c:v>
                </c:pt>
                <c:pt idx="155">
                  <c:v>1.4590000000000001</c:v>
                </c:pt>
                <c:pt idx="156">
                  <c:v>1.5669999999999999</c:v>
                </c:pt>
                <c:pt idx="157">
                  <c:v>1.5940000000000001</c:v>
                </c:pt>
                <c:pt idx="158">
                  <c:v>1.6859999999999999</c:v>
                </c:pt>
                <c:pt idx="159">
                  <c:v>1.69</c:v>
                </c:pt>
                <c:pt idx="160">
                  <c:v>1.7370000000000001</c:v>
                </c:pt>
                <c:pt idx="161">
                  <c:v>1.968</c:v>
                </c:pt>
                <c:pt idx="162">
                  <c:v>1.903</c:v>
                </c:pt>
                <c:pt idx="163">
                  <c:v>1.891</c:v>
                </c:pt>
                <c:pt idx="164">
                  <c:v>1.9450000000000001</c:v>
                </c:pt>
                <c:pt idx="165">
                  <c:v>1.9910000000000001</c:v>
                </c:pt>
                <c:pt idx="166">
                  <c:v>2.173</c:v>
                </c:pt>
                <c:pt idx="167">
                  <c:v>2.3039999999999998</c:v>
                </c:pt>
                <c:pt idx="168">
                  <c:v>2.1379999999999999</c:v>
                </c:pt>
                <c:pt idx="169">
                  <c:v>2.1920000000000002</c:v>
                </c:pt>
                <c:pt idx="170">
                  <c:v>2.2069999999999999</c:v>
                </c:pt>
                <c:pt idx="171">
                  <c:v>2.2650000000000001</c:v>
                </c:pt>
                <c:pt idx="172">
                  <c:v>2.3119999999999998</c:v>
                </c:pt>
                <c:pt idx="173">
                  <c:v>2.3540000000000001</c:v>
                </c:pt>
                <c:pt idx="174">
                  <c:v>2.516</c:v>
                </c:pt>
                <c:pt idx="175">
                  <c:v>2.4580000000000002</c:v>
                </c:pt>
                <c:pt idx="176">
                  <c:v>2.5049999999999999</c:v>
                </c:pt>
                <c:pt idx="177">
                  <c:v>2.5430000000000001</c:v>
                </c:pt>
                <c:pt idx="178">
                  <c:v>2.605</c:v>
                </c:pt>
                <c:pt idx="179">
                  <c:v>2.64</c:v>
                </c:pt>
                <c:pt idx="180">
                  <c:v>2.6739999999999999</c:v>
                </c:pt>
                <c:pt idx="181">
                  <c:v>2.74</c:v>
                </c:pt>
                <c:pt idx="182">
                  <c:v>2.794</c:v>
                </c:pt>
                <c:pt idx="183">
                  <c:v>2.8250000000000002</c:v>
                </c:pt>
                <c:pt idx="184">
                  <c:v>2.887</c:v>
                </c:pt>
                <c:pt idx="185">
                  <c:v>2.956</c:v>
                </c:pt>
                <c:pt idx="186">
                  <c:v>2.9870000000000001</c:v>
                </c:pt>
                <c:pt idx="187">
                  <c:v>3.0569999999999999</c:v>
                </c:pt>
                <c:pt idx="188">
                  <c:v>3.2570000000000001</c:v>
                </c:pt>
                <c:pt idx="189">
                  <c:v>3.2029999999999998</c:v>
                </c:pt>
                <c:pt idx="190">
                  <c:v>3.157</c:v>
                </c:pt>
                <c:pt idx="191">
                  <c:v>3.3340000000000001</c:v>
                </c:pt>
                <c:pt idx="192">
                  <c:v>3.2730000000000001</c:v>
                </c:pt>
                <c:pt idx="193">
                  <c:v>3.589</c:v>
                </c:pt>
                <c:pt idx="194">
                  <c:v>3.3460000000000001</c:v>
                </c:pt>
                <c:pt idx="195">
                  <c:v>3.5619999999999998</c:v>
                </c:pt>
                <c:pt idx="196">
                  <c:v>3.4769999999999999</c:v>
                </c:pt>
                <c:pt idx="197">
                  <c:v>3.512</c:v>
                </c:pt>
                <c:pt idx="198">
                  <c:v>3.5230000000000001</c:v>
                </c:pt>
                <c:pt idx="199">
                  <c:v>3.77</c:v>
                </c:pt>
                <c:pt idx="200">
                  <c:v>3.6549999999999998</c:v>
                </c:pt>
                <c:pt idx="201">
                  <c:v>3.6859999999999999</c:v>
                </c:pt>
                <c:pt idx="202">
                  <c:v>3.7549999999999999</c:v>
                </c:pt>
                <c:pt idx="203">
                  <c:v>3.8359999999999999</c:v>
                </c:pt>
                <c:pt idx="204">
                  <c:v>3.8479999999999999</c:v>
                </c:pt>
                <c:pt idx="205">
                  <c:v>3.9129999999999998</c:v>
                </c:pt>
                <c:pt idx="206">
                  <c:v>3.9359999999999999</c:v>
                </c:pt>
                <c:pt idx="207">
                  <c:v>4.218</c:v>
                </c:pt>
                <c:pt idx="208">
                  <c:v>4.0369999999999999</c:v>
                </c:pt>
                <c:pt idx="209">
                  <c:v>4.3029999999999999</c:v>
                </c:pt>
                <c:pt idx="210">
                  <c:v>4.3609999999999998</c:v>
                </c:pt>
                <c:pt idx="211">
                  <c:v>4.1829999999999998</c:v>
                </c:pt>
                <c:pt idx="212">
                  <c:v>4.2839999999999998</c:v>
                </c:pt>
                <c:pt idx="213">
                  <c:v>4.2949999999999999</c:v>
                </c:pt>
                <c:pt idx="214">
                  <c:v>4.2910000000000004</c:v>
                </c:pt>
                <c:pt idx="215">
                  <c:v>4.5540000000000003</c:v>
                </c:pt>
                <c:pt idx="216">
                  <c:v>4.3650000000000002</c:v>
                </c:pt>
                <c:pt idx="217">
                  <c:v>4.6429999999999998</c:v>
                </c:pt>
                <c:pt idx="218">
                  <c:v>4.5190000000000001</c:v>
                </c:pt>
                <c:pt idx="219">
                  <c:v>4.6429999999999998</c:v>
                </c:pt>
                <c:pt idx="220">
                  <c:v>4.6429999999999998</c:v>
                </c:pt>
                <c:pt idx="221">
                  <c:v>4.5810000000000004</c:v>
                </c:pt>
                <c:pt idx="222">
                  <c:v>4.6040000000000001</c:v>
                </c:pt>
                <c:pt idx="223">
                  <c:v>4.8120000000000003</c:v>
                </c:pt>
                <c:pt idx="224">
                  <c:v>4.5919999999999996</c:v>
                </c:pt>
                <c:pt idx="225">
                  <c:v>4.6929999999999996</c:v>
                </c:pt>
                <c:pt idx="226">
                  <c:v>4.6500000000000004</c:v>
                </c:pt>
                <c:pt idx="227">
                  <c:v>4.6740000000000004</c:v>
                </c:pt>
                <c:pt idx="228">
                  <c:v>4.9400000000000004</c:v>
                </c:pt>
                <c:pt idx="229">
                  <c:v>4.9320000000000004</c:v>
                </c:pt>
                <c:pt idx="230">
                  <c:v>4.774</c:v>
                </c:pt>
                <c:pt idx="231">
                  <c:v>5.0250000000000004</c:v>
                </c:pt>
                <c:pt idx="232">
                  <c:v>4.8319999999999999</c:v>
                </c:pt>
                <c:pt idx="233">
                  <c:v>4.8860000000000001</c:v>
                </c:pt>
                <c:pt idx="234">
                  <c:v>4.9169999999999998</c:v>
                </c:pt>
                <c:pt idx="235">
                  <c:v>5.2329999999999997</c:v>
                </c:pt>
                <c:pt idx="236">
                  <c:v>5.0170000000000003</c:v>
                </c:pt>
                <c:pt idx="237">
                  <c:v>5.0519999999999996</c:v>
                </c:pt>
                <c:pt idx="238">
                  <c:v>5.0830000000000002</c:v>
                </c:pt>
                <c:pt idx="239">
                  <c:v>5.1369999999999996</c:v>
                </c:pt>
                <c:pt idx="240">
                  <c:v>5.21</c:v>
                </c:pt>
                <c:pt idx="241">
                  <c:v>5.1870000000000003</c:v>
                </c:pt>
                <c:pt idx="242">
                  <c:v>5.2720000000000002</c:v>
                </c:pt>
                <c:pt idx="243">
                  <c:v>5.53</c:v>
                </c:pt>
                <c:pt idx="244">
                  <c:v>5.3410000000000002</c:v>
                </c:pt>
                <c:pt idx="245">
                  <c:v>5.3869999999999996</c:v>
                </c:pt>
                <c:pt idx="246">
                  <c:v>5.5609999999999999</c:v>
                </c:pt>
                <c:pt idx="247">
                  <c:v>5.5730000000000004</c:v>
                </c:pt>
                <c:pt idx="248">
                  <c:v>5.5149999999999997</c:v>
                </c:pt>
                <c:pt idx="249">
                  <c:v>5.6420000000000003</c:v>
                </c:pt>
                <c:pt idx="250">
                  <c:v>5.6040000000000001</c:v>
                </c:pt>
                <c:pt idx="251">
                  <c:v>5.9009999999999998</c:v>
                </c:pt>
                <c:pt idx="252">
                  <c:v>5.681</c:v>
                </c:pt>
                <c:pt idx="253">
                  <c:v>5.7389999999999999</c:v>
                </c:pt>
                <c:pt idx="254">
                  <c:v>5.835</c:v>
                </c:pt>
                <c:pt idx="255">
                  <c:v>5.8159999999999998</c:v>
                </c:pt>
                <c:pt idx="256">
                  <c:v>5.8540000000000001</c:v>
                </c:pt>
                <c:pt idx="257">
                  <c:v>5.8579999999999997</c:v>
                </c:pt>
                <c:pt idx="258">
                  <c:v>5.9470000000000001</c:v>
                </c:pt>
                <c:pt idx="259">
                  <c:v>5.9859999999999998</c:v>
                </c:pt>
                <c:pt idx="260">
                  <c:v>6.125</c:v>
                </c:pt>
                <c:pt idx="261">
                  <c:v>6.1669999999999998</c:v>
                </c:pt>
                <c:pt idx="262">
                  <c:v>6.1210000000000004</c:v>
                </c:pt>
                <c:pt idx="263">
                  <c:v>6.1589999999999998</c:v>
                </c:pt>
                <c:pt idx="264">
                  <c:v>6.2089999999999996</c:v>
                </c:pt>
                <c:pt idx="265">
                  <c:v>6.2709999999999999</c:v>
                </c:pt>
                <c:pt idx="266">
                  <c:v>6.4139999999999997</c:v>
                </c:pt>
                <c:pt idx="267">
                  <c:v>6.3449999999999998</c:v>
                </c:pt>
                <c:pt idx="268">
                  <c:v>6.3949999999999996</c:v>
                </c:pt>
                <c:pt idx="269">
                  <c:v>6.6459999999999999</c:v>
                </c:pt>
                <c:pt idx="270">
                  <c:v>6.5919999999999996</c:v>
                </c:pt>
                <c:pt idx="271">
                  <c:v>6.5259999999999998</c:v>
                </c:pt>
                <c:pt idx="272">
                  <c:v>6.5839999999999996</c:v>
                </c:pt>
                <c:pt idx="273">
                  <c:v>6.6109999999999998</c:v>
                </c:pt>
                <c:pt idx="274">
                  <c:v>6.7880000000000003</c:v>
                </c:pt>
                <c:pt idx="275">
                  <c:v>6.7069999999999999</c:v>
                </c:pt>
                <c:pt idx="276">
                  <c:v>6.7110000000000003</c:v>
                </c:pt>
                <c:pt idx="277">
                  <c:v>6.7770000000000001</c:v>
                </c:pt>
                <c:pt idx="278">
                  <c:v>6.85</c:v>
                </c:pt>
                <c:pt idx="279">
                  <c:v>6.8230000000000004</c:v>
                </c:pt>
                <c:pt idx="280">
                  <c:v>6.9160000000000004</c:v>
                </c:pt>
                <c:pt idx="281">
                  <c:v>7.2009999999999996</c:v>
                </c:pt>
                <c:pt idx="282">
                  <c:v>7.024</c:v>
                </c:pt>
                <c:pt idx="283">
                  <c:v>7.3170000000000002</c:v>
                </c:pt>
                <c:pt idx="284">
                  <c:v>7.2169999999999996</c:v>
                </c:pt>
                <c:pt idx="285">
                  <c:v>7.2510000000000003</c:v>
                </c:pt>
                <c:pt idx="286">
                  <c:v>7.2089999999999996</c:v>
                </c:pt>
                <c:pt idx="287">
                  <c:v>7.2590000000000003</c:v>
                </c:pt>
                <c:pt idx="288">
                  <c:v>7.3129999999999997</c:v>
                </c:pt>
                <c:pt idx="289">
                  <c:v>7.3209999999999997</c:v>
                </c:pt>
                <c:pt idx="290">
                  <c:v>7.5490000000000004</c:v>
                </c:pt>
                <c:pt idx="291">
                  <c:v>7.63</c:v>
                </c:pt>
                <c:pt idx="292">
                  <c:v>7.4909999999999997</c:v>
                </c:pt>
                <c:pt idx="293">
                  <c:v>7.742</c:v>
                </c:pt>
                <c:pt idx="294">
                  <c:v>7.6059999999999999</c:v>
                </c:pt>
                <c:pt idx="295">
                  <c:v>7.6369999999999996</c:v>
                </c:pt>
                <c:pt idx="296">
                  <c:v>7.7110000000000003</c:v>
                </c:pt>
                <c:pt idx="297">
                  <c:v>7.8959999999999999</c:v>
                </c:pt>
                <c:pt idx="298">
                  <c:v>7.7990000000000004</c:v>
                </c:pt>
                <c:pt idx="299">
                  <c:v>7.819</c:v>
                </c:pt>
                <c:pt idx="300">
                  <c:v>7.8810000000000002</c:v>
                </c:pt>
                <c:pt idx="301">
                  <c:v>8.0229999999999997</c:v>
                </c:pt>
                <c:pt idx="302">
                  <c:v>8</c:v>
                </c:pt>
                <c:pt idx="303">
                  <c:v>8.0269999999999992</c:v>
                </c:pt>
                <c:pt idx="304">
                  <c:v>8.1199999999999992</c:v>
                </c:pt>
                <c:pt idx="305">
                  <c:v>8.1270000000000007</c:v>
                </c:pt>
                <c:pt idx="306">
                  <c:v>8.1850000000000005</c:v>
                </c:pt>
                <c:pt idx="307">
                  <c:v>8.2240000000000002</c:v>
                </c:pt>
                <c:pt idx="308">
                  <c:v>8.4009999999999998</c:v>
                </c:pt>
                <c:pt idx="309">
                  <c:v>8.3320000000000007</c:v>
                </c:pt>
                <c:pt idx="310">
                  <c:v>8.3780000000000001</c:v>
                </c:pt>
                <c:pt idx="311">
                  <c:v>8.4290000000000003</c:v>
                </c:pt>
                <c:pt idx="312">
                  <c:v>8.4939999999999998</c:v>
                </c:pt>
                <c:pt idx="313">
                  <c:v>8.6059999999999999</c:v>
                </c:pt>
                <c:pt idx="314">
                  <c:v>8.5909999999999993</c:v>
                </c:pt>
                <c:pt idx="315">
                  <c:v>8.6560000000000006</c:v>
                </c:pt>
                <c:pt idx="316">
                  <c:v>8.6869999999999994</c:v>
                </c:pt>
                <c:pt idx="317">
                  <c:v>8.7059999999999995</c:v>
                </c:pt>
                <c:pt idx="318">
                  <c:v>8.7720000000000002</c:v>
                </c:pt>
                <c:pt idx="319">
                  <c:v>8.7870000000000008</c:v>
                </c:pt>
                <c:pt idx="320">
                  <c:v>8.8759999999999994</c:v>
                </c:pt>
                <c:pt idx="321">
                  <c:v>8.9260000000000002</c:v>
                </c:pt>
                <c:pt idx="322">
                  <c:v>9.1150000000000002</c:v>
                </c:pt>
                <c:pt idx="323">
                  <c:v>8.9879999999999995</c:v>
                </c:pt>
                <c:pt idx="324">
                  <c:v>9.0419999999999998</c:v>
                </c:pt>
                <c:pt idx="325">
                  <c:v>9.1270000000000007</c:v>
                </c:pt>
                <c:pt idx="326">
                  <c:v>9.3819999999999997</c:v>
                </c:pt>
                <c:pt idx="327">
                  <c:v>9.2780000000000005</c:v>
                </c:pt>
                <c:pt idx="328">
                  <c:v>9.4979999999999993</c:v>
                </c:pt>
                <c:pt idx="329">
                  <c:v>9.2430000000000003</c:v>
                </c:pt>
                <c:pt idx="330">
                  <c:v>9.3930000000000007</c:v>
                </c:pt>
                <c:pt idx="331">
                  <c:v>9.4469999999999992</c:v>
                </c:pt>
                <c:pt idx="332">
                  <c:v>9.4779999999999998</c:v>
                </c:pt>
                <c:pt idx="333">
                  <c:v>9.548</c:v>
                </c:pt>
                <c:pt idx="334">
                  <c:v>9.5980000000000008</c:v>
                </c:pt>
                <c:pt idx="335">
                  <c:v>9.6479999999999997</c:v>
                </c:pt>
                <c:pt idx="336">
                  <c:v>9.8759999999999994</c:v>
                </c:pt>
                <c:pt idx="337">
                  <c:v>9.718</c:v>
                </c:pt>
                <c:pt idx="338">
                  <c:v>10.010999999999999</c:v>
                </c:pt>
                <c:pt idx="339">
                  <c:v>9.8529999999999998</c:v>
                </c:pt>
                <c:pt idx="340">
                  <c:v>9.8870000000000005</c:v>
                </c:pt>
                <c:pt idx="341">
                  <c:v>9.9450000000000003</c:v>
                </c:pt>
                <c:pt idx="342">
                  <c:v>10.227</c:v>
                </c:pt>
                <c:pt idx="343">
                  <c:v>10.048999999999999</c:v>
                </c:pt>
                <c:pt idx="344">
                  <c:v>10.092000000000001</c:v>
                </c:pt>
                <c:pt idx="345">
                  <c:v>10.15</c:v>
                </c:pt>
                <c:pt idx="346">
                  <c:v>10.199999999999999</c:v>
                </c:pt>
                <c:pt idx="347">
                  <c:v>10.262</c:v>
                </c:pt>
                <c:pt idx="348">
                  <c:v>10.289</c:v>
                </c:pt>
                <c:pt idx="349">
                  <c:v>10.377000000000001</c:v>
                </c:pt>
                <c:pt idx="350">
                  <c:v>10.393000000000001</c:v>
                </c:pt>
                <c:pt idx="351">
                  <c:v>10.435</c:v>
                </c:pt>
                <c:pt idx="352">
                  <c:v>10.493</c:v>
                </c:pt>
                <c:pt idx="353">
                  <c:v>10.763</c:v>
                </c:pt>
                <c:pt idx="354">
                  <c:v>10.628</c:v>
                </c:pt>
                <c:pt idx="355">
                  <c:v>10.659000000000001</c:v>
                </c:pt>
                <c:pt idx="356">
                  <c:v>10.712999999999999</c:v>
                </c:pt>
                <c:pt idx="357">
                  <c:v>10.756</c:v>
                </c:pt>
                <c:pt idx="358">
                  <c:v>11.071999999999999</c:v>
                </c:pt>
                <c:pt idx="359">
                  <c:v>10.922000000000001</c:v>
                </c:pt>
                <c:pt idx="360">
                  <c:v>10.929</c:v>
                </c:pt>
                <c:pt idx="361">
                  <c:v>11.032999999999999</c:v>
                </c:pt>
                <c:pt idx="362">
                  <c:v>11.218999999999999</c:v>
                </c:pt>
                <c:pt idx="363">
                  <c:v>11.071999999999999</c:v>
                </c:pt>
                <c:pt idx="364">
                  <c:v>11.122</c:v>
                </c:pt>
                <c:pt idx="365">
                  <c:v>11.265000000000001</c:v>
                </c:pt>
                <c:pt idx="366">
                  <c:v>11.23</c:v>
                </c:pt>
                <c:pt idx="367">
                  <c:v>11.28</c:v>
                </c:pt>
                <c:pt idx="368">
                  <c:v>11.327</c:v>
                </c:pt>
                <c:pt idx="369">
                  <c:v>11.624000000000001</c:v>
                </c:pt>
                <c:pt idx="370">
                  <c:v>11.439</c:v>
                </c:pt>
                <c:pt idx="371">
                  <c:v>11.484999999999999</c:v>
                </c:pt>
                <c:pt idx="372">
                  <c:v>11.894</c:v>
                </c:pt>
                <c:pt idx="373">
                  <c:v>11.609</c:v>
                </c:pt>
                <c:pt idx="374">
                  <c:v>11.632</c:v>
                </c:pt>
                <c:pt idx="375">
                  <c:v>11.836</c:v>
                </c:pt>
                <c:pt idx="376">
                  <c:v>11.705</c:v>
                </c:pt>
                <c:pt idx="377">
                  <c:v>11.813000000000001</c:v>
                </c:pt>
                <c:pt idx="378">
                  <c:v>11.913</c:v>
                </c:pt>
                <c:pt idx="379">
                  <c:v>11.913</c:v>
                </c:pt>
                <c:pt idx="380">
                  <c:v>11.956</c:v>
                </c:pt>
                <c:pt idx="381">
                  <c:v>12.013999999999999</c:v>
                </c:pt>
                <c:pt idx="382">
                  <c:v>12.234</c:v>
                </c:pt>
                <c:pt idx="383">
                  <c:v>12.13</c:v>
                </c:pt>
                <c:pt idx="384">
                  <c:v>12.365</c:v>
                </c:pt>
                <c:pt idx="385">
                  <c:v>12.396000000000001</c:v>
                </c:pt>
                <c:pt idx="386">
                  <c:v>12.272</c:v>
                </c:pt>
                <c:pt idx="387">
                  <c:v>12.337999999999999</c:v>
                </c:pt>
                <c:pt idx="388">
                  <c:v>12.372999999999999</c:v>
                </c:pt>
                <c:pt idx="389">
                  <c:v>12.433999999999999</c:v>
                </c:pt>
                <c:pt idx="390">
                  <c:v>12.492000000000001</c:v>
                </c:pt>
                <c:pt idx="391">
                  <c:v>12.67</c:v>
                </c:pt>
                <c:pt idx="392">
                  <c:v>12.542</c:v>
                </c:pt>
                <c:pt idx="393">
                  <c:v>12.654</c:v>
                </c:pt>
                <c:pt idx="394">
                  <c:v>12.693</c:v>
                </c:pt>
                <c:pt idx="395">
                  <c:v>12.773999999999999</c:v>
                </c:pt>
                <c:pt idx="396">
                  <c:v>12.975</c:v>
                </c:pt>
                <c:pt idx="397">
                  <c:v>12.855</c:v>
                </c:pt>
                <c:pt idx="398">
                  <c:v>13.121</c:v>
                </c:pt>
                <c:pt idx="399">
                  <c:v>13.151999999999999</c:v>
                </c:pt>
                <c:pt idx="400">
                  <c:v>12.715999999999999</c:v>
                </c:pt>
              </c:numCache>
            </c:numRef>
          </c:xVal>
          <c:yVal>
            <c:numRef>
              <c:f>汇总!$A$3:$A$582</c:f>
              <c:numCache>
                <c:formatCode>General</c:formatCode>
                <c:ptCount val="580"/>
                <c:pt idx="0">
                  <c:v>5.5399999999999991</c:v>
                </c:pt>
                <c:pt idx="1">
                  <c:v>6.2999999999999989</c:v>
                </c:pt>
                <c:pt idx="2">
                  <c:v>7.379999999999999</c:v>
                </c:pt>
                <c:pt idx="3">
                  <c:v>8.33</c:v>
                </c:pt>
                <c:pt idx="4">
                  <c:v>8.64</c:v>
                </c:pt>
                <c:pt idx="5">
                  <c:v>9.25</c:v>
                </c:pt>
                <c:pt idx="6">
                  <c:v>10</c:v>
                </c:pt>
                <c:pt idx="7">
                  <c:v>10.69</c:v>
                </c:pt>
                <c:pt idx="8">
                  <c:v>10.94</c:v>
                </c:pt>
                <c:pt idx="9">
                  <c:v>11.81</c:v>
                </c:pt>
                <c:pt idx="10">
                  <c:v>12.58</c:v>
                </c:pt>
                <c:pt idx="11">
                  <c:v>12.709999999999999</c:v>
                </c:pt>
                <c:pt idx="12">
                  <c:v>13.71</c:v>
                </c:pt>
                <c:pt idx="13">
                  <c:v>14.370000000000001</c:v>
                </c:pt>
                <c:pt idx="14">
                  <c:v>14.8</c:v>
                </c:pt>
                <c:pt idx="15">
                  <c:v>15.899999999999999</c:v>
                </c:pt>
                <c:pt idx="16">
                  <c:v>16.37</c:v>
                </c:pt>
                <c:pt idx="17">
                  <c:v>17.63</c:v>
                </c:pt>
                <c:pt idx="18">
                  <c:v>18.21</c:v>
                </c:pt>
                <c:pt idx="19">
                  <c:v>19.27</c:v>
                </c:pt>
                <c:pt idx="20">
                  <c:v>20.25</c:v>
                </c:pt>
                <c:pt idx="21">
                  <c:v>20.73</c:v>
                </c:pt>
                <c:pt idx="22">
                  <c:v>21.13</c:v>
                </c:pt>
                <c:pt idx="23">
                  <c:v>21.35</c:v>
                </c:pt>
                <c:pt idx="24">
                  <c:v>21.46</c:v>
                </c:pt>
                <c:pt idx="25">
                  <c:v>21.61</c:v>
                </c:pt>
                <c:pt idx="26">
                  <c:v>21.6</c:v>
                </c:pt>
                <c:pt idx="27">
                  <c:v>21.59</c:v>
                </c:pt>
                <c:pt idx="28">
                  <c:v>21.59</c:v>
                </c:pt>
                <c:pt idx="29">
                  <c:v>21.56</c:v>
                </c:pt>
                <c:pt idx="30">
                  <c:v>21.59</c:v>
                </c:pt>
                <c:pt idx="31">
                  <c:v>21.62</c:v>
                </c:pt>
                <c:pt idx="32">
                  <c:v>21.64</c:v>
                </c:pt>
                <c:pt idx="33">
                  <c:v>21.59</c:v>
                </c:pt>
                <c:pt idx="34">
                  <c:v>21.63</c:v>
                </c:pt>
                <c:pt idx="35">
                  <c:v>21.59</c:v>
                </c:pt>
                <c:pt idx="36">
                  <c:v>21.62</c:v>
                </c:pt>
                <c:pt idx="37">
                  <c:v>21.61</c:v>
                </c:pt>
                <c:pt idx="38">
                  <c:v>21.59</c:v>
                </c:pt>
                <c:pt idx="39">
                  <c:v>21.63</c:v>
                </c:pt>
                <c:pt idx="40">
                  <c:v>21.62</c:v>
                </c:pt>
                <c:pt idx="41">
                  <c:v>21.83</c:v>
                </c:pt>
                <c:pt idx="42">
                  <c:v>22.28</c:v>
                </c:pt>
                <c:pt idx="43">
                  <c:v>23.04</c:v>
                </c:pt>
                <c:pt idx="44">
                  <c:v>24.45</c:v>
                </c:pt>
                <c:pt idx="45">
                  <c:v>24.96</c:v>
                </c:pt>
                <c:pt idx="46">
                  <c:v>26.84</c:v>
                </c:pt>
                <c:pt idx="47">
                  <c:v>27.99</c:v>
                </c:pt>
                <c:pt idx="48">
                  <c:v>29.240000000000002</c:v>
                </c:pt>
                <c:pt idx="49">
                  <c:v>30.47</c:v>
                </c:pt>
                <c:pt idx="50">
                  <c:v>31.09</c:v>
                </c:pt>
                <c:pt idx="51">
                  <c:v>32.78</c:v>
                </c:pt>
                <c:pt idx="52">
                  <c:v>34.22</c:v>
                </c:pt>
                <c:pt idx="53">
                  <c:v>35.01</c:v>
                </c:pt>
                <c:pt idx="54">
                  <c:v>36.480000000000004</c:v>
                </c:pt>
                <c:pt idx="55">
                  <c:v>38.67</c:v>
                </c:pt>
                <c:pt idx="56">
                  <c:v>39.28</c:v>
                </c:pt>
                <c:pt idx="57">
                  <c:v>41.45</c:v>
                </c:pt>
                <c:pt idx="58">
                  <c:v>42.95</c:v>
                </c:pt>
                <c:pt idx="59">
                  <c:v>43.7</c:v>
                </c:pt>
                <c:pt idx="60">
                  <c:v>45.64</c:v>
                </c:pt>
                <c:pt idx="61">
                  <c:v>48.04</c:v>
                </c:pt>
                <c:pt idx="62">
                  <c:v>48.22</c:v>
                </c:pt>
                <c:pt idx="63">
                  <c:v>50.4</c:v>
                </c:pt>
                <c:pt idx="64">
                  <c:v>52.769999999999996</c:v>
                </c:pt>
                <c:pt idx="65">
                  <c:v>54.71</c:v>
                </c:pt>
                <c:pt idx="66">
                  <c:v>55.86</c:v>
                </c:pt>
                <c:pt idx="67">
                  <c:v>58.47</c:v>
                </c:pt>
                <c:pt idx="68">
                  <c:v>60.48</c:v>
                </c:pt>
                <c:pt idx="69">
                  <c:v>61.14</c:v>
                </c:pt>
                <c:pt idx="70">
                  <c:v>64.539999999999992</c:v>
                </c:pt>
                <c:pt idx="71">
                  <c:v>64.58</c:v>
                </c:pt>
                <c:pt idx="72">
                  <c:v>67.849999999999994</c:v>
                </c:pt>
                <c:pt idx="73">
                  <c:v>70.31</c:v>
                </c:pt>
                <c:pt idx="74">
                  <c:v>72.52000000000001</c:v>
                </c:pt>
                <c:pt idx="75">
                  <c:v>73.44</c:v>
                </c:pt>
                <c:pt idx="76">
                  <c:v>75.92</c:v>
                </c:pt>
                <c:pt idx="77">
                  <c:v>78.05</c:v>
                </c:pt>
                <c:pt idx="78">
                  <c:v>79.289999999999992</c:v>
                </c:pt>
                <c:pt idx="79">
                  <c:v>82.37</c:v>
                </c:pt>
                <c:pt idx="80">
                  <c:v>81.599999999999994</c:v>
                </c:pt>
                <c:pt idx="81">
                  <c:v>86.59</c:v>
                </c:pt>
                <c:pt idx="82">
                  <c:v>88.759999999999991</c:v>
                </c:pt>
                <c:pt idx="83">
                  <c:v>91.43</c:v>
                </c:pt>
                <c:pt idx="84">
                  <c:v>92.12</c:v>
                </c:pt>
                <c:pt idx="85">
                  <c:v>95.240000000000009</c:v>
                </c:pt>
                <c:pt idx="86">
                  <c:v>98.360000000000014</c:v>
                </c:pt>
                <c:pt idx="87">
                  <c:v>99.15</c:v>
                </c:pt>
                <c:pt idx="88">
                  <c:v>102.93</c:v>
                </c:pt>
                <c:pt idx="89">
                  <c:v>106.38</c:v>
                </c:pt>
                <c:pt idx="90">
                  <c:v>106.24000000000001</c:v>
                </c:pt>
                <c:pt idx="91">
                  <c:v>109.41999999999999</c:v>
                </c:pt>
                <c:pt idx="92">
                  <c:v>111.86000000000001</c:v>
                </c:pt>
                <c:pt idx="93">
                  <c:v>112.83000000000001</c:v>
                </c:pt>
                <c:pt idx="94">
                  <c:v>117.43</c:v>
                </c:pt>
                <c:pt idx="95">
                  <c:v>117.72</c:v>
                </c:pt>
                <c:pt idx="96">
                  <c:v>121.97</c:v>
                </c:pt>
                <c:pt idx="97">
                  <c:v>124.11000000000001</c:v>
                </c:pt>
                <c:pt idx="98">
                  <c:v>124.80000000000001</c:v>
                </c:pt>
                <c:pt idx="99">
                  <c:v>128.11000000000001</c:v>
                </c:pt>
                <c:pt idx="100">
                  <c:v>131.94</c:v>
                </c:pt>
                <c:pt idx="101">
                  <c:v>135.03</c:v>
                </c:pt>
                <c:pt idx="102">
                  <c:v>135.78</c:v>
                </c:pt>
                <c:pt idx="103">
                  <c:v>139.16</c:v>
                </c:pt>
                <c:pt idx="104">
                  <c:v>141.94999999999999</c:v>
                </c:pt>
                <c:pt idx="105">
                  <c:v>143.24</c:v>
                </c:pt>
                <c:pt idx="106">
                  <c:v>146.66999999999999</c:v>
                </c:pt>
                <c:pt idx="107">
                  <c:v>149.67000000000002</c:v>
                </c:pt>
                <c:pt idx="108">
                  <c:v>151.62</c:v>
                </c:pt>
                <c:pt idx="109">
                  <c:v>152.88</c:v>
                </c:pt>
                <c:pt idx="110">
                  <c:v>156.17000000000002</c:v>
                </c:pt>
                <c:pt idx="111">
                  <c:v>160.32</c:v>
                </c:pt>
                <c:pt idx="112">
                  <c:v>163.67000000000002</c:v>
                </c:pt>
                <c:pt idx="113">
                  <c:v>161.82</c:v>
                </c:pt>
                <c:pt idx="114">
                  <c:v>166.24</c:v>
                </c:pt>
                <c:pt idx="115">
                  <c:v>171.24</c:v>
                </c:pt>
                <c:pt idx="116">
                  <c:v>173.5</c:v>
                </c:pt>
                <c:pt idx="117">
                  <c:v>178.05</c:v>
                </c:pt>
                <c:pt idx="118">
                  <c:v>178</c:v>
                </c:pt>
                <c:pt idx="119">
                  <c:v>182.36</c:v>
                </c:pt>
                <c:pt idx="120">
                  <c:v>185.82</c:v>
                </c:pt>
                <c:pt idx="121">
                  <c:v>189.45000000000002</c:v>
                </c:pt>
                <c:pt idx="122">
                  <c:v>192.69</c:v>
                </c:pt>
                <c:pt idx="123">
                  <c:v>194.97</c:v>
                </c:pt>
                <c:pt idx="124">
                  <c:v>190.55</c:v>
                </c:pt>
                <c:pt idx="125">
                  <c:v>195.13</c:v>
                </c:pt>
                <c:pt idx="126">
                  <c:v>199.77</c:v>
                </c:pt>
                <c:pt idx="127">
                  <c:v>204.44</c:v>
                </c:pt>
                <c:pt idx="128">
                  <c:v>208.48000000000002</c:v>
                </c:pt>
                <c:pt idx="129">
                  <c:v>212.28</c:v>
                </c:pt>
                <c:pt idx="130">
                  <c:v>209.72</c:v>
                </c:pt>
                <c:pt idx="131">
                  <c:v>214.69</c:v>
                </c:pt>
                <c:pt idx="132">
                  <c:v>217.64000000000001</c:v>
                </c:pt>
                <c:pt idx="133">
                  <c:v>221.69</c:v>
                </c:pt>
                <c:pt idx="134">
                  <c:v>225.78</c:v>
                </c:pt>
                <c:pt idx="135">
                  <c:v>229.26000000000002</c:v>
                </c:pt>
                <c:pt idx="136">
                  <c:v>230.69</c:v>
                </c:pt>
                <c:pt idx="137">
                  <c:v>223.78</c:v>
                </c:pt>
                <c:pt idx="138">
                  <c:v>223.51000000000002</c:v>
                </c:pt>
                <c:pt idx="139">
                  <c:v>223.37</c:v>
                </c:pt>
                <c:pt idx="140">
                  <c:v>222.08</c:v>
                </c:pt>
                <c:pt idx="141">
                  <c:v>221.82</c:v>
                </c:pt>
                <c:pt idx="142">
                  <c:v>221.97</c:v>
                </c:pt>
                <c:pt idx="143">
                  <c:v>221.53</c:v>
                </c:pt>
                <c:pt idx="144">
                  <c:v>222.12</c:v>
                </c:pt>
                <c:pt idx="145">
                  <c:v>221.91</c:v>
                </c:pt>
                <c:pt idx="146">
                  <c:v>222.28</c:v>
                </c:pt>
                <c:pt idx="147">
                  <c:v>221.86</c:v>
                </c:pt>
                <c:pt idx="148">
                  <c:v>221.87</c:v>
                </c:pt>
                <c:pt idx="149">
                  <c:v>221.96</c:v>
                </c:pt>
                <c:pt idx="150">
                  <c:v>222.3</c:v>
                </c:pt>
                <c:pt idx="151">
                  <c:v>222.22</c:v>
                </c:pt>
                <c:pt idx="152">
                  <c:v>221.75</c:v>
                </c:pt>
                <c:pt idx="153">
                  <c:v>222.20000000000002</c:v>
                </c:pt>
                <c:pt idx="154">
                  <c:v>222</c:v>
                </c:pt>
                <c:pt idx="155">
                  <c:v>221.69</c:v>
                </c:pt>
                <c:pt idx="156">
                  <c:v>222.14000000000001</c:v>
                </c:pt>
                <c:pt idx="157">
                  <c:v>221.72</c:v>
                </c:pt>
                <c:pt idx="158">
                  <c:v>222.03</c:v>
                </c:pt>
                <c:pt idx="159">
                  <c:v>221.69</c:v>
                </c:pt>
                <c:pt idx="160">
                  <c:v>222.05</c:v>
                </c:pt>
                <c:pt idx="161">
                  <c:v>221.64000000000001</c:v>
                </c:pt>
                <c:pt idx="162">
                  <c:v>221.91</c:v>
                </c:pt>
                <c:pt idx="163">
                  <c:v>221.6</c:v>
                </c:pt>
                <c:pt idx="164">
                  <c:v>221.9</c:v>
                </c:pt>
                <c:pt idx="165">
                  <c:v>221.51000000000002</c:v>
                </c:pt>
                <c:pt idx="166">
                  <c:v>221.51000000000002</c:v>
                </c:pt>
                <c:pt idx="167">
                  <c:v>221.37</c:v>
                </c:pt>
                <c:pt idx="168">
                  <c:v>221.31</c:v>
                </c:pt>
                <c:pt idx="169">
                  <c:v>221.44</c:v>
                </c:pt>
                <c:pt idx="170">
                  <c:v>221.19</c:v>
                </c:pt>
                <c:pt idx="171">
                  <c:v>221.6</c:v>
                </c:pt>
                <c:pt idx="172">
                  <c:v>221.16</c:v>
                </c:pt>
                <c:pt idx="173">
                  <c:v>221.52</c:v>
                </c:pt>
                <c:pt idx="174">
                  <c:v>221.16</c:v>
                </c:pt>
                <c:pt idx="175">
                  <c:v>221.68</c:v>
                </c:pt>
                <c:pt idx="176">
                  <c:v>221.66</c:v>
                </c:pt>
                <c:pt idx="177">
                  <c:v>221.34</c:v>
                </c:pt>
                <c:pt idx="178">
                  <c:v>221.82</c:v>
                </c:pt>
                <c:pt idx="179">
                  <c:v>221.48000000000002</c:v>
                </c:pt>
                <c:pt idx="180">
                  <c:v>221.91</c:v>
                </c:pt>
                <c:pt idx="181">
                  <c:v>221.56</c:v>
                </c:pt>
                <c:pt idx="182">
                  <c:v>222.07</c:v>
                </c:pt>
                <c:pt idx="183">
                  <c:v>221.61</c:v>
                </c:pt>
                <c:pt idx="184">
                  <c:v>222.20000000000002</c:v>
                </c:pt>
                <c:pt idx="185">
                  <c:v>221.93</c:v>
                </c:pt>
                <c:pt idx="186">
                  <c:v>221.82</c:v>
                </c:pt>
                <c:pt idx="187">
                  <c:v>221.91</c:v>
                </c:pt>
                <c:pt idx="188">
                  <c:v>221.78</c:v>
                </c:pt>
                <c:pt idx="189">
                  <c:v>222.24</c:v>
                </c:pt>
                <c:pt idx="190">
                  <c:v>221.84</c:v>
                </c:pt>
                <c:pt idx="191">
                  <c:v>222.28</c:v>
                </c:pt>
                <c:pt idx="192">
                  <c:v>222.24</c:v>
                </c:pt>
                <c:pt idx="193">
                  <c:v>221.69</c:v>
                </c:pt>
                <c:pt idx="194">
                  <c:v>222.23000000000002</c:v>
                </c:pt>
                <c:pt idx="195">
                  <c:v>221.64000000000001</c:v>
                </c:pt>
                <c:pt idx="196">
                  <c:v>222.16</c:v>
                </c:pt>
                <c:pt idx="197">
                  <c:v>221.70000000000002</c:v>
                </c:pt>
                <c:pt idx="198">
                  <c:v>222.04000000000002</c:v>
                </c:pt>
                <c:pt idx="199">
                  <c:v>221.65</c:v>
                </c:pt>
                <c:pt idx="200">
                  <c:v>222.06</c:v>
                </c:pt>
                <c:pt idx="201">
                  <c:v>221.64000000000001</c:v>
                </c:pt>
                <c:pt idx="202">
                  <c:v>222.1</c:v>
                </c:pt>
                <c:pt idx="203">
                  <c:v>222.09</c:v>
                </c:pt>
                <c:pt idx="204">
                  <c:v>221.67000000000002</c:v>
                </c:pt>
                <c:pt idx="205">
                  <c:v>222.02</c:v>
                </c:pt>
                <c:pt idx="206">
                  <c:v>221.68</c:v>
                </c:pt>
                <c:pt idx="207">
                  <c:v>222</c:v>
                </c:pt>
                <c:pt idx="208">
                  <c:v>221.67000000000002</c:v>
                </c:pt>
                <c:pt idx="209">
                  <c:v>221.96</c:v>
                </c:pt>
                <c:pt idx="210">
                  <c:v>221.86</c:v>
                </c:pt>
                <c:pt idx="211">
                  <c:v>221.66</c:v>
                </c:pt>
                <c:pt idx="212">
                  <c:v>221.77</c:v>
                </c:pt>
                <c:pt idx="213">
                  <c:v>221.47</c:v>
                </c:pt>
                <c:pt idx="214">
                  <c:v>221.93</c:v>
                </c:pt>
                <c:pt idx="215">
                  <c:v>221.5</c:v>
                </c:pt>
                <c:pt idx="216">
                  <c:v>222.01000000000002</c:v>
                </c:pt>
                <c:pt idx="217">
                  <c:v>221.51000000000002</c:v>
                </c:pt>
                <c:pt idx="218">
                  <c:v>222</c:v>
                </c:pt>
                <c:pt idx="219">
                  <c:v>221.70000000000002</c:v>
                </c:pt>
                <c:pt idx="220">
                  <c:v>222.21</c:v>
                </c:pt>
                <c:pt idx="221">
                  <c:v>222.27</c:v>
                </c:pt>
                <c:pt idx="222">
                  <c:v>221.87</c:v>
                </c:pt>
                <c:pt idx="223">
                  <c:v>222.5</c:v>
                </c:pt>
                <c:pt idx="224">
                  <c:v>222.37</c:v>
                </c:pt>
                <c:pt idx="225">
                  <c:v>222.84</c:v>
                </c:pt>
                <c:pt idx="226">
                  <c:v>222.58</c:v>
                </c:pt>
                <c:pt idx="227">
                  <c:v>223.03</c:v>
                </c:pt>
                <c:pt idx="228">
                  <c:v>223.24</c:v>
                </c:pt>
                <c:pt idx="229">
                  <c:v>222.86</c:v>
                </c:pt>
                <c:pt idx="230">
                  <c:v>223.49</c:v>
                </c:pt>
                <c:pt idx="231">
                  <c:v>223.18</c:v>
                </c:pt>
                <c:pt idx="232">
                  <c:v>223.55</c:v>
                </c:pt>
                <c:pt idx="233">
                  <c:v>223.34</c:v>
                </c:pt>
                <c:pt idx="234">
                  <c:v>223.74</c:v>
                </c:pt>
                <c:pt idx="235">
                  <c:v>223.4</c:v>
                </c:pt>
                <c:pt idx="236">
                  <c:v>223.92000000000002</c:v>
                </c:pt>
                <c:pt idx="237">
                  <c:v>223.53</c:v>
                </c:pt>
                <c:pt idx="238">
                  <c:v>223.97</c:v>
                </c:pt>
                <c:pt idx="239">
                  <c:v>224.08</c:v>
                </c:pt>
                <c:pt idx="240">
                  <c:v>223.52</c:v>
                </c:pt>
                <c:pt idx="241">
                  <c:v>224.11</c:v>
                </c:pt>
                <c:pt idx="242">
                  <c:v>223.71</c:v>
                </c:pt>
                <c:pt idx="243">
                  <c:v>224.14000000000001</c:v>
                </c:pt>
                <c:pt idx="244">
                  <c:v>223.87</c:v>
                </c:pt>
                <c:pt idx="245">
                  <c:v>224.24</c:v>
                </c:pt>
                <c:pt idx="246">
                  <c:v>223.73000000000002</c:v>
                </c:pt>
                <c:pt idx="247">
                  <c:v>223.96</c:v>
                </c:pt>
                <c:pt idx="248">
                  <c:v>224.41</c:v>
                </c:pt>
                <c:pt idx="249">
                  <c:v>223.89000000000001</c:v>
                </c:pt>
                <c:pt idx="250">
                  <c:v>224.17000000000002</c:v>
                </c:pt>
                <c:pt idx="251">
                  <c:v>223.87</c:v>
                </c:pt>
                <c:pt idx="252">
                  <c:v>224.33</c:v>
                </c:pt>
                <c:pt idx="253">
                  <c:v>224.02</c:v>
                </c:pt>
                <c:pt idx="254">
                  <c:v>224.22</c:v>
                </c:pt>
                <c:pt idx="255">
                  <c:v>224.13</c:v>
                </c:pt>
                <c:pt idx="256">
                  <c:v>224.43</c:v>
                </c:pt>
                <c:pt idx="257">
                  <c:v>224.01000000000002</c:v>
                </c:pt>
                <c:pt idx="258">
                  <c:v>224.38</c:v>
                </c:pt>
                <c:pt idx="259">
                  <c:v>224.09</c:v>
                </c:pt>
                <c:pt idx="260">
                  <c:v>224.46</c:v>
                </c:pt>
                <c:pt idx="261">
                  <c:v>224.46</c:v>
                </c:pt>
                <c:pt idx="262">
                  <c:v>224.16</c:v>
                </c:pt>
                <c:pt idx="263">
                  <c:v>224.31</c:v>
                </c:pt>
                <c:pt idx="264">
                  <c:v>224.22</c:v>
                </c:pt>
                <c:pt idx="265">
                  <c:v>224.44</c:v>
                </c:pt>
                <c:pt idx="266">
                  <c:v>224.04000000000002</c:v>
                </c:pt>
                <c:pt idx="267">
                  <c:v>224.48000000000002</c:v>
                </c:pt>
                <c:pt idx="268">
                  <c:v>224.21</c:v>
                </c:pt>
                <c:pt idx="269">
                  <c:v>224.48000000000002</c:v>
                </c:pt>
                <c:pt idx="270">
                  <c:v>224.21</c:v>
                </c:pt>
                <c:pt idx="271">
                  <c:v>224.39000000000001</c:v>
                </c:pt>
                <c:pt idx="272">
                  <c:v>224.61</c:v>
                </c:pt>
                <c:pt idx="273">
                  <c:v>224.1</c:v>
                </c:pt>
                <c:pt idx="274">
                  <c:v>224.48000000000002</c:v>
                </c:pt>
                <c:pt idx="275">
                  <c:v>224.15</c:v>
                </c:pt>
                <c:pt idx="276">
                  <c:v>224.42000000000002</c:v>
                </c:pt>
                <c:pt idx="277">
                  <c:v>224.35</c:v>
                </c:pt>
                <c:pt idx="278">
                  <c:v>224.48000000000002</c:v>
                </c:pt>
                <c:pt idx="279">
                  <c:v>224.18</c:v>
                </c:pt>
                <c:pt idx="280">
                  <c:v>223.99</c:v>
                </c:pt>
                <c:pt idx="281">
                  <c:v>224.41</c:v>
                </c:pt>
                <c:pt idx="282">
                  <c:v>224.11</c:v>
                </c:pt>
                <c:pt idx="283">
                  <c:v>224.1</c:v>
                </c:pt>
                <c:pt idx="284">
                  <c:v>223.84</c:v>
                </c:pt>
                <c:pt idx="285">
                  <c:v>224.14000000000001</c:v>
                </c:pt>
                <c:pt idx="286">
                  <c:v>223.87</c:v>
                </c:pt>
                <c:pt idx="287">
                  <c:v>224.01000000000002</c:v>
                </c:pt>
                <c:pt idx="288">
                  <c:v>223.65</c:v>
                </c:pt>
                <c:pt idx="289">
                  <c:v>223.86</c:v>
                </c:pt>
                <c:pt idx="290">
                  <c:v>223.95000000000002</c:v>
                </c:pt>
                <c:pt idx="291">
                  <c:v>223.39000000000001</c:v>
                </c:pt>
                <c:pt idx="292">
                  <c:v>223.34</c:v>
                </c:pt>
                <c:pt idx="293">
                  <c:v>223.46</c:v>
                </c:pt>
                <c:pt idx="294">
                  <c:v>223.67000000000002</c:v>
                </c:pt>
                <c:pt idx="295">
                  <c:v>222.97</c:v>
                </c:pt>
                <c:pt idx="296">
                  <c:v>223.24</c:v>
                </c:pt>
                <c:pt idx="297">
                  <c:v>222.63</c:v>
                </c:pt>
                <c:pt idx="298">
                  <c:v>222.94</c:v>
                </c:pt>
                <c:pt idx="299">
                  <c:v>222.81</c:v>
                </c:pt>
                <c:pt idx="300">
                  <c:v>222.20000000000002</c:v>
                </c:pt>
                <c:pt idx="301">
                  <c:v>221.86</c:v>
                </c:pt>
                <c:pt idx="302">
                  <c:v>221.69</c:v>
                </c:pt>
                <c:pt idx="303">
                  <c:v>221.48000000000002</c:v>
                </c:pt>
                <c:pt idx="304">
                  <c:v>221.15</c:v>
                </c:pt>
                <c:pt idx="305">
                  <c:v>220.86</c:v>
                </c:pt>
                <c:pt idx="306">
                  <c:v>220.65</c:v>
                </c:pt>
                <c:pt idx="307">
                  <c:v>220.24</c:v>
                </c:pt>
                <c:pt idx="308">
                  <c:v>219.86</c:v>
                </c:pt>
                <c:pt idx="309">
                  <c:v>219.56</c:v>
                </c:pt>
                <c:pt idx="310">
                  <c:v>219.14000000000001</c:v>
                </c:pt>
                <c:pt idx="311">
                  <c:v>218.87</c:v>
                </c:pt>
                <c:pt idx="312">
                  <c:v>218.75</c:v>
                </c:pt>
                <c:pt idx="313">
                  <c:v>217.71</c:v>
                </c:pt>
                <c:pt idx="314">
                  <c:v>217.84</c:v>
                </c:pt>
                <c:pt idx="315">
                  <c:v>216.92000000000002</c:v>
                </c:pt>
                <c:pt idx="316">
                  <c:v>217.05</c:v>
                </c:pt>
                <c:pt idx="317">
                  <c:v>216.73000000000002</c:v>
                </c:pt>
                <c:pt idx="318">
                  <c:v>215.97</c:v>
                </c:pt>
                <c:pt idx="319">
                  <c:v>215.74</c:v>
                </c:pt>
                <c:pt idx="320">
                  <c:v>215.05</c:v>
                </c:pt>
                <c:pt idx="321">
                  <c:v>214.89000000000001</c:v>
                </c:pt>
                <c:pt idx="322">
                  <c:v>214.02</c:v>
                </c:pt>
                <c:pt idx="323">
                  <c:v>213.87</c:v>
                </c:pt>
                <c:pt idx="324">
                  <c:v>213.1</c:v>
                </c:pt>
                <c:pt idx="325">
                  <c:v>213.02</c:v>
                </c:pt>
                <c:pt idx="326">
                  <c:v>212.13</c:v>
                </c:pt>
                <c:pt idx="327">
                  <c:v>212.14000000000001</c:v>
                </c:pt>
                <c:pt idx="328">
                  <c:v>210.99</c:v>
                </c:pt>
                <c:pt idx="329">
                  <c:v>210.87</c:v>
                </c:pt>
                <c:pt idx="330">
                  <c:v>210.26000000000002</c:v>
                </c:pt>
                <c:pt idx="331">
                  <c:v>210</c:v>
                </c:pt>
                <c:pt idx="332">
                  <c:v>210</c:v>
                </c:pt>
                <c:pt idx="333">
                  <c:v>208.97</c:v>
                </c:pt>
                <c:pt idx="334">
                  <c:v>208.18</c:v>
                </c:pt>
                <c:pt idx="335">
                  <c:v>207.83</c:v>
                </c:pt>
                <c:pt idx="336">
                  <c:v>207.09</c:v>
                </c:pt>
                <c:pt idx="337">
                  <c:v>206.85</c:v>
                </c:pt>
                <c:pt idx="338">
                  <c:v>206.8</c:v>
                </c:pt>
                <c:pt idx="339">
                  <c:v>205.9</c:v>
                </c:pt>
                <c:pt idx="340">
                  <c:v>205.09</c:v>
                </c:pt>
                <c:pt idx="341">
                  <c:v>204.94</c:v>
                </c:pt>
                <c:pt idx="342">
                  <c:v>203.97</c:v>
                </c:pt>
                <c:pt idx="343">
                  <c:v>203.93</c:v>
                </c:pt>
                <c:pt idx="344">
                  <c:v>203.05</c:v>
                </c:pt>
                <c:pt idx="345">
                  <c:v>202.65</c:v>
                </c:pt>
                <c:pt idx="346">
                  <c:v>201.92000000000002</c:v>
                </c:pt>
                <c:pt idx="347">
                  <c:v>201.51000000000002</c:v>
                </c:pt>
                <c:pt idx="348">
                  <c:v>200.68</c:v>
                </c:pt>
                <c:pt idx="349">
                  <c:v>200.22</c:v>
                </c:pt>
                <c:pt idx="350">
                  <c:v>199.75</c:v>
                </c:pt>
                <c:pt idx="351">
                  <c:v>198.87</c:v>
                </c:pt>
                <c:pt idx="352">
                  <c:v>198.58</c:v>
                </c:pt>
                <c:pt idx="353">
                  <c:v>198.55</c:v>
                </c:pt>
                <c:pt idx="354">
                  <c:v>197.66</c:v>
                </c:pt>
                <c:pt idx="355">
                  <c:v>196.75</c:v>
                </c:pt>
                <c:pt idx="356">
                  <c:v>196.49</c:v>
                </c:pt>
                <c:pt idx="357">
                  <c:v>195.49</c:v>
                </c:pt>
                <c:pt idx="358">
                  <c:v>195.24</c:v>
                </c:pt>
                <c:pt idx="359">
                  <c:v>194.25</c:v>
                </c:pt>
                <c:pt idx="360">
                  <c:v>194.01000000000002</c:v>
                </c:pt>
                <c:pt idx="361">
                  <c:v>193.3</c:v>
                </c:pt>
                <c:pt idx="362">
                  <c:v>192.91</c:v>
                </c:pt>
                <c:pt idx="363">
                  <c:v>191.74</c:v>
                </c:pt>
                <c:pt idx="364">
                  <c:v>191.75</c:v>
                </c:pt>
                <c:pt idx="365">
                  <c:v>190.64000000000001</c:v>
                </c:pt>
                <c:pt idx="366">
                  <c:v>190.5</c:v>
                </c:pt>
                <c:pt idx="367">
                  <c:v>189.3</c:v>
                </c:pt>
                <c:pt idx="368">
                  <c:v>189.04000000000002</c:v>
                </c:pt>
                <c:pt idx="369">
                  <c:v>187.83</c:v>
                </c:pt>
                <c:pt idx="370">
                  <c:v>187.12</c:v>
                </c:pt>
                <c:pt idx="371">
                  <c:v>186.58</c:v>
                </c:pt>
                <c:pt idx="372">
                  <c:v>185.75</c:v>
                </c:pt>
                <c:pt idx="373">
                  <c:v>185.69</c:v>
                </c:pt>
                <c:pt idx="374">
                  <c:v>184.41</c:v>
                </c:pt>
                <c:pt idx="375">
                  <c:v>184.12</c:v>
                </c:pt>
                <c:pt idx="376">
                  <c:v>182.96</c:v>
                </c:pt>
                <c:pt idx="377">
                  <c:v>182.70000000000002</c:v>
                </c:pt>
                <c:pt idx="378">
                  <c:v>181.24</c:v>
                </c:pt>
                <c:pt idx="379">
                  <c:v>180.72</c:v>
                </c:pt>
                <c:pt idx="380">
                  <c:v>179.88</c:v>
                </c:pt>
                <c:pt idx="381">
                  <c:v>179.27</c:v>
                </c:pt>
                <c:pt idx="382">
                  <c:v>178.32</c:v>
                </c:pt>
                <c:pt idx="383">
                  <c:v>177.65</c:v>
                </c:pt>
                <c:pt idx="384">
                  <c:v>177.63</c:v>
                </c:pt>
                <c:pt idx="385">
                  <c:v>176.20000000000002</c:v>
                </c:pt>
                <c:pt idx="386">
                  <c:v>175.97</c:v>
                </c:pt>
                <c:pt idx="387">
                  <c:v>174.78</c:v>
                </c:pt>
                <c:pt idx="388">
                  <c:v>173.64000000000001</c:v>
                </c:pt>
                <c:pt idx="389">
                  <c:v>173.31</c:v>
                </c:pt>
                <c:pt idx="390">
                  <c:v>172.06</c:v>
                </c:pt>
                <c:pt idx="391">
                  <c:v>171.44</c:v>
                </c:pt>
                <c:pt idx="392">
                  <c:v>170.16</c:v>
                </c:pt>
                <c:pt idx="393">
                  <c:v>169.77</c:v>
                </c:pt>
                <c:pt idx="394">
                  <c:v>153.77000000000001</c:v>
                </c:pt>
                <c:pt idx="395">
                  <c:v>154.22</c:v>
                </c:pt>
                <c:pt idx="396">
                  <c:v>154.6</c:v>
                </c:pt>
                <c:pt idx="397">
                  <c:v>154.75</c:v>
                </c:pt>
                <c:pt idx="398">
                  <c:v>152.89000000000001</c:v>
                </c:pt>
                <c:pt idx="399">
                  <c:v>151.08000000000001</c:v>
                </c:pt>
                <c:pt idx="400">
                  <c:v>149.83000000000001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D77-48C5-B706-6DDDB8D8112F}"/>
            </c:ext>
          </c:extLst>
        </c:ser>
        <c:ser>
          <c:idx val="1"/>
          <c:order val="1"/>
          <c:tx>
            <c:strRef>
              <c:f>汇总!$D$1</c:f>
              <c:strCache>
                <c:ptCount val="1"/>
                <c:pt idx="0">
                  <c:v>Q890-10mm-2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汇总!$E$3:$E$529</c:f>
              <c:numCache>
                <c:formatCode>General</c:formatCode>
                <c:ptCount val="527"/>
                <c:pt idx="0">
                  <c:v>0</c:v>
                </c:pt>
                <c:pt idx="1">
                  <c:v>-8.0000000000000002E-3</c:v>
                </c:pt>
                <c:pt idx="2">
                  <c:v>-5.3999999999999999E-2</c:v>
                </c:pt>
                <c:pt idx="3">
                  <c:v>0</c:v>
                </c:pt>
                <c:pt idx="4">
                  <c:v>-4.0000000000000001E-3</c:v>
                </c:pt>
                <c:pt idx="5">
                  <c:v>-3.9E-2</c:v>
                </c:pt>
                <c:pt idx="6">
                  <c:v>-2.3E-2</c:v>
                </c:pt>
                <c:pt idx="7">
                  <c:v>-4.0000000000000001E-3</c:v>
                </c:pt>
                <c:pt idx="8">
                  <c:v>-8.0000000000000002E-3</c:v>
                </c:pt>
                <c:pt idx="9">
                  <c:v>-3.5000000000000003E-2</c:v>
                </c:pt>
                <c:pt idx="10">
                  <c:v>4.0000000000000001E-3</c:v>
                </c:pt>
                <c:pt idx="11">
                  <c:v>-8.0000000000000002E-3</c:v>
                </c:pt>
                <c:pt idx="12">
                  <c:v>-1.2E-2</c:v>
                </c:pt>
                <c:pt idx="13">
                  <c:v>-1.9E-2</c:v>
                </c:pt>
                <c:pt idx="14">
                  <c:v>0</c:v>
                </c:pt>
                <c:pt idx="15">
                  <c:v>0</c:v>
                </c:pt>
                <c:pt idx="16">
                  <c:v>8.0000000000000002E-3</c:v>
                </c:pt>
                <c:pt idx="17">
                  <c:v>-4.2000000000000003E-2</c:v>
                </c:pt>
                <c:pt idx="18">
                  <c:v>0</c:v>
                </c:pt>
                <c:pt idx="19">
                  <c:v>-1.9E-2</c:v>
                </c:pt>
                <c:pt idx="20">
                  <c:v>-4.0000000000000001E-3</c:v>
                </c:pt>
                <c:pt idx="21">
                  <c:v>0</c:v>
                </c:pt>
                <c:pt idx="22">
                  <c:v>-3.9E-2</c:v>
                </c:pt>
                <c:pt idx="23">
                  <c:v>0</c:v>
                </c:pt>
                <c:pt idx="24">
                  <c:v>-4.0000000000000001E-3</c:v>
                </c:pt>
                <c:pt idx="25">
                  <c:v>-3.1E-2</c:v>
                </c:pt>
                <c:pt idx="26">
                  <c:v>0</c:v>
                </c:pt>
                <c:pt idx="27">
                  <c:v>-4.5999999999999999E-2</c:v>
                </c:pt>
                <c:pt idx="28">
                  <c:v>4.0000000000000001E-3</c:v>
                </c:pt>
                <c:pt idx="29">
                  <c:v>-3.9E-2</c:v>
                </c:pt>
                <c:pt idx="30">
                  <c:v>-5.3999999999999999E-2</c:v>
                </c:pt>
                <c:pt idx="31">
                  <c:v>0</c:v>
                </c:pt>
                <c:pt idx="32">
                  <c:v>-2.7E-2</c:v>
                </c:pt>
                <c:pt idx="33">
                  <c:v>0</c:v>
                </c:pt>
                <c:pt idx="34">
                  <c:v>-5.8000000000000003E-2</c:v>
                </c:pt>
                <c:pt idx="35">
                  <c:v>-4.0000000000000001E-3</c:v>
                </c:pt>
                <c:pt idx="36">
                  <c:v>0</c:v>
                </c:pt>
                <c:pt idx="37">
                  <c:v>-6.2E-2</c:v>
                </c:pt>
                <c:pt idx="38">
                  <c:v>4.0000000000000001E-3</c:v>
                </c:pt>
                <c:pt idx="39">
                  <c:v>-6.2E-2</c:v>
                </c:pt>
                <c:pt idx="40">
                  <c:v>-6.9000000000000006E-2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4.0000000000000001E-3</c:v>
                </c:pt>
                <c:pt idx="44">
                  <c:v>-2.7E-2</c:v>
                </c:pt>
                <c:pt idx="45">
                  <c:v>1.2E-2</c:v>
                </c:pt>
                <c:pt idx="46">
                  <c:v>1.2E-2</c:v>
                </c:pt>
                <c:pt idx="47">
                  <c:v>1.4999999999999999E-2</c:v>
                </c:pt>
                <c:pt idx="48">
                  <c:v>-2.7E-2</c:v>
                </c:pt>
                <c:pt idx="49">
                  <c:v>-8.0000000000000002E-3</c:v>
                </c:pt>
                <c:pt idx="50">
                  <c:v>1.2E-2</c:v>
                </c:pt>
                <c:pt idx="51">
                  <c:v>-4.0000000000000001E-3</c:v>
                </c:pt>
                <c:pt idx="52">
                  <c:v>8.0000000000000002E-3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2.7E-2</c:v>
                </c:pt>
                <c:pt idx="56">
                  <c:v>2.3E-2</c:v>
                </c:pt>
                <c:pt idx="57">
                  <c:v>2.3E-2</c:v>
                </c:pt>
                <c:pt idx="58">
                  <c:v>2.3E-2</c:v>
                </c:pt>
                <c:pt idx="59">
                  <c:v>1.9E-2</c:v>
                </c:pt>
                <c:pt idx="60">
                  <c:v>3.5000000000000003E-2</c:v>
                </c:pt>
                <c:pt idx="61">
                  <c:v>3.1E-2</c:v>
                </c:pt>
                <c:pt idx="62">
                  <c:v>4.2000000000000003E-2</c:v>
                </c:pt>
                <c:pt idx="63">
                  <c:v>4.5999999999999999E-2</c:v>
                </c:pt>
                <c:pt idx="64">
                  <c:v>3.9E-2</c:v>
                </c:pt>
                <c:pt idx="65">
                  <c:v>4.5999999999999999E-2</c:v>
                </c:pt>
                <c:pt idx="66">
                  <c:v>6.2E-2</c:v>
                </c:pt>
                <c:pt idx="67">
                  <c:v>5.8000000000000003E-2</c:v>
                </c:pt>
                <c:pt idx="68">
                  <c:v>6.6000000000000003E-2</c:v>
                </c:pt>
                <c:pt idx="69">
                  <c:v>5.3999999999999999E-2</c:v>
                </c:pt>
                <c:pt idx="70">
                  <c:v>6.6000000000000003E-2</c:v>
                </c:pt>
                <c:pt idx="71">
                  <c:v>6.2E-2</c:v>
                </c:pt>
                <c:pt idx="72">
                  <c:v>6.2E-2</c:v>
                </c:pt>
                <c:pt idx="73">
                  <c:v>6.2E-2</c:v>
                </c:pt>
                <c:pt idx="74">
                  <c:v>6.6000000000000003E-2</c:v>
                </c:pt>
                <c:pt idx="75">
                  <c:v>5.8000000000000003E-2</c:v>
                </c:pt>
                <c:pt idx="76">
                  <c:v>6.2E-2</c:v>
                </c:pt>
                <c:pt idx="77">
                  <c:v>5.8000000000000003E-2</c:v>
                </c:pt>
                <c:pt idx="78">
                  <c:v>6.2E-2</c:v>
                </c:pt>
                <c:pt idx="79">
                  <c:v>5.8000000000000003E-2</c:v>
                </c:pt>
                <c:pt idx="80">
                  <c:v>5.3999999999999999E-2</c:v>
                </c:pt>
                <c:pt idx="81">
                  <c:v>6.6000000000000003E-2</c:v>
                </c:pt>
                <c:pt idx="82">
                  <c:v>6.6000000000000003E-2</c:v>
                </c:pt>
                <c:pt idx="83">
                  <c:v>6.2E-2</c:v>
                </c:pt>
                <c:pt idx="84">
                  <c:v>6.6000000000000003E-2</c:v>
                </c:pt>
                <c:pt idx="85">
                  <c:v>6.2E-2</c:v>
                </c:pt>
                <c:pt idx="86">
                  <c:v>6.9000000000000006E-2</c:v>
                </c:pt>
                <c:pt idx="87">
                  <c:v>6.6000000000000003E-2</c:v>
                </c:pt>
                <c:pt idx="88">
                  <c:v>7.6999999999999999E-2</c:v>
                </c:pt>
                <c:pt idx="89">
                  <c:v>7.6999999999999999E-2</c:v>
                </c:pt>
                <c:pt idx="90">
                  <c:v>6.6000000000000003E-2</c:v>
                </c:pt>
                <c:pt idx="91">
                  <c:v>6.9000000000000006E-2</c:v>
                </c:pt>
                <c:pt idx="92">
                  <c:v>7.2999999999999995E-2</c:v>
                </c:pt>
                <c:pt idx="93">
                  <c:v>8.1000000000000003E-2</c:v>
                </c:pt>
                <c:pt idx="94">
                  <c:v>8.5000000000000006E-2</c:v>
                </c:pt>
                <c:pt idx="95">
                  <c:v>0.112</c:v>
                </c:pt>
                <c:pt idx="96">
                  <c:v>9.2999999999999999E-2</c:v>
                </c:pt>
                <c:pt idx="97">
                  <c:v>9.2999999999999999E-2</c:v>
                </c:pt>
                <c:pt idx="98">
                  <c:v>0.13900000000000001</c:v>
                </c:pt>
                <c:pt idx="99">
                  <c:v>0.112</c:v>
                </c:pt>
                <c:pt idx="100">
                  <c:v>0.12</c:v>
                </c:pt>
                <c:pt idx="101">
                  <c:v>0.12</c:v>
                </c:pt>
                <c:pt idx="102">
                  <c:v>0.108</c:v>
                </c:pt>
                <c:pt idx="103">
                  <c:v>0.11600000000000001</c:v>
                </c:pt>
                <c:pt idx="104">
                  <c:v>0.123</c:v>
                </c:pt>
                <c:pt idx="105">
                  <c:v>0.123</c:v>
                </c:pt>
                <c:pt idx="106">
                  <c:v>0.13100000000000001</c:v>
                </c:pt>
                <c:pt idx="107">
                  <c:v>0.20499999999999999</c:v>
                </c:pt>
                <c:pt idx="108">
                  <c:v>0.154</c:v>
                </c:pt>
                <c:pt idx="109">
                  <c:v>0.13900000000000001</c:v>
                </c:pt>
                <c:pt idx="110">
                  <c:v>0.151</c:v>
                </c:pt>
                <c:pt idx="111">
                  <c:v>0.151</c:v>
                </c:pt>
                <c:pt idx="112">
                  <c:v>0.158</c:v>
                </c:pt>
                <c:pt idx="113">
                  <c:v>0.27</c:v>
                </c:pt>
                <c:pt idx="114">
                  <c:v>0.17399999999999999</c:v>
                </c:pt>
                <c:pt idx="115">
                  <c:v>0.17799999999999999</c:v>
                </c:pt>
                <c:pt idx="116">
                  <c:v>0.17399999999999999</c:v>
                </c:pt>
                <c:pt idx="117">
                  <c:v>0.309</c:v>
                </c:pt>
                <c:pt idx="118">
                  <c:v>0.28199999999999997</c:v>
                </c:pt>
                <c:pt idx="119">
                  <c:v>0.21199999999999999</c:v>
                </c:pt>
                <c:pt idx="120">
                  <c:v>0.193</c:v>
                </c:pt>
                <c:pt idx="121">
                  <c:v>0.23499999999999999</c:v>
                </c:pt>
                <c:pt idx="122">
                  <c:v>0.30499999999999999</c:v>
                </c:pt>
                <c:pt idx="123">
                  <c:v>0.32</c:v>
                </c:pt>
                <c:pt idx="124">
                  <c:v>0.29699999999999999</c:v>
                </c:pt>
                <c:pt idx="125">
                  <c:v>0.35499999999999998</c:v>
                </c:pt>
                <c:pt idx="126">
                  <c:v>0.224</c:v>
                </c:pt>
                <c:pt idx="127">
                  <c:v>0.23899999999999999</c:v>
                </c:pt>
                <c:pt idx="128">
                  <c:v>0.37</c:v>
                </c:pt>
                <c:pt idx="129">
                  <c:v>0.24299999999999999</c:v>
                </c:pt>
                <c:pt idx="130">
                  <c:v>0.247</c:v>
                </c:pt>
                <c:pt idx="131">
                  <c:v>0.25900000000000001</c:v>
                </c:pt>
                <c:pt idx="132">
                  <c:v>0.26600000000000001</c:v>
                </c:pt>
                <c:pt idx="133">
                  <c:v>0.34300000000000003</c:v>
                </c:pt>
                <c:pt idx="134">
                  <c:v>0.28599999999999998</c:v>
                </c:pt>
                <c:pt idx="135">
                  <c:v>0.38600000000000001</c:v>
                </c:pt>
                <c:pt idx="136">
                  <c:v>0.29699999999999999</c:v>
                </c:pt>
                <c:pt idx="137">
                  <c:v>0.29299999999999998</c:v>
                </c:pt>
                <c:pt idx="138">
                  <c:v>0.46700000000000003</c:v>
                </c:pt>
                <c:pt idx="139">
                  <c:v>0.316</c:v>
                </c:pt>
                <c:pt idx="140">
                  <c:v>0.33600000000000002</c:v>
                </c:pt>
                <c:pt idx="141">
                  <c:v>0.56299999999999994</c:v>
                </c:pt>
                <c:pt idx="142">
                  <c:v>0.374</c:v>
                </c:pt>
                <c:pt idx="143">
                  <c:v>0.35899999999999999</c:v>
                </c:pt>
                <c:pt idx="144">
                  <c:v>0.35499999999999998</c:v>
                </c:pt>
                <c:pt idx="145">
                  <c:v>0.36699999999999999</c:v>
                </c:pt>
                <c:pt idx="146">
                  <c:v>0.46300000000000002</c:v>
                </c:pt>
                <c:pt idx="147">
                  <c:v>0.378</c:v>
                </c:pt>
                <c:pt idx="148">
                  <c:v>0.378</c:v>
                </c:pt>
                <c:pt idx="149">
                  <c:v>0.53600000000000003</c:v>
                </c:pt>
                <c:pt idx="150">
                  <c:v>0.621</c:v>
                </c:pt>
                <c:pt idx="151">
                  <c:v>0.40100000000000002</c:v>
                </c:pt>
                <c:pt idx="152">
                  <c:v>0.40500000000000003</c:v>
                </c:pt>
                <c:pt idx="153">
                  <c:v>0.41699999999999998</c:v>
                </c:pt>
                <c:pt idx="154">
                  <c:v>0.42799999999999999</c:v>
                </c:pt>
                <c:pt idx="155">
                  <c:v>0.621</c:v>
                </c:pt>
                <c:pt idx="156">
                  <c:v>0.436</c:v>
                </c:pt>
                <c:pt idx="157">
                  <c:v>0.44400000000000001</c:v>
                </c:pt>
                <c:pt idx="158">
                  <c:v>0.47099999999999997</c:v>
                </c:pt>
                <c:pt idx="159">
                  <c:v>0.47499999999999998</c:v>
                </c:pt>
                <c:pt idx="160">
                  <c:v>0.49399999999999999</c:v>
                </c:pt>
                <c:pt idx="161">
                  <c:v>0.498</c:v>
                </c:pt>
                <c:pt idx="162">
                  <c:v>0.55200000000000005</c:v>
                </c:pt>
                <c:pt idx="163">
                  <c:v>0.69499999999999995</c:v>
                </c:pt>
                <c:pt idx="164">
                  <c:v>0.64400000000000002</c:v>
                </c:pt>
                <c:pt idx="165">
                  <c:v>0.69099999999999995</c:v>
                </c:pt>
                <c:pt idx="166">
                  <c:v>0.58699999999999997</c:v>
                </c:pt>
                <c:pt idx="167">
                  <c:v>0.53300000000000003</c:v>
                </c:pt>
                <c:pt idx="168">
                  <c:v>0.57499999999999996</c:v>
                </c:pt>
                <c:pt idx="169">
                  <c:v>0.58299999999999996</c:v>
                </c:pt>
                <c:pt idx="170">
                  <c:v>0.58699999999999997</c:v>
                </c:pt>
                <c:pt idx="171">
                  <c:v>0.59799999999999998</c:v>
                </c:pt>
                <c:pt idx="172">
                  <c:v>0.61</c:v>
                </c:pt>
                <c:pt idx="173">
                  <c:v>0.85299999999999998</c:v>
                </c:pt>
                <c:pt idx="174">
                  <c:v>0.64800000000000002</c:v>
                </c:pt>
                <c:pt idx="175">
                  <c:v>0.65600000000000003</c:v>
                </c:pt>
                <c:pt idx="176">
                  <c:v>0.66800000000000004</c:v>
                </c:pt>
                <c:pt idx="177">
                  <c:v>0.75600000000000001</c:v>
                </c:pt>
                <c:pt idx="178">
                  <c:v>0.89100000000000001</c:v>
                </c:pt>
                <c:pt idx="179">
                  <c:v>0.94199999999999995</c:v>
                </c:pt>
                <c:pt idx="180">
                  <c:v>0.69099999999999995</c:v>
                </c:pt>
                <c:pt idx="181">
                  <c:v>0.93</c:v>
                </c:pt>
                <c:pt idx="182">
                  <c:v>0.77200000000000002</c:v>
                </c:pt>
                <c:pt idx="183">
                  <c:v>0.79900000000000004</c:v>
                </c:pt>
                <c:pt idx="184">
                  <c:v>1.119</c:v>
                </c:pt>
                <c:pt idx="185">
                  <c:v>0.90300000000000002</c:v>
                </c:pt>
                <c:pt idx="186">
                  <c:v>0.94599999999999995</c:v>
                </c:pt>
                <c:pt idx="187">
                  <c:v>1.2470000000000001</c:v>
                </c:pt>
                <c:pt idx="188">
                  <c:v>1.111</c:v>
                </c:pt>
                <c:pt idx="189">
                  <c:v>1.0649999999999999</c:v>
                </c:pt>
                <c:pt idx="190">
                  <c:v>1.343</c:v>
                </c:pt>
                <c:pt idx="191">
                  <c:v>1.1539999999999999</c:v>
                </c:pt>
                <c:pt idx="192">
                  <c:v>1.204</c:v>
                </c:pt>
                <c:pt idx="193">
                  <c:v>1.42</c:v>
                </c:pt>
                <c:pt idx="194">
                  <c:v>1.3009999999999999</c:v>
                </c:pt>
                <c:pt idx="195">
                  <c:v>1.351</c:v>
                </c:pt>
                <c:pt idx="196">
                  <c:v>1.3819999999999999</c:v>
                </c:pt>
                <c:pt idx="197">
                  <c:v>1.5129999999999999</c:v>
                </c:pt>
                <c:pt idx="198">
                  <c:v>1.4510000000000001</c:v>
                </c:pt>
                <c:pt idx="199">
                  <c:v>1.5049999999999999</c:v>
                </c:pt>
                <c:pt idx="200">
                  <c:v>1.548</c:v>
                </c:pt>
                <c:pt idx="201">
                  <c:v>1.609</c:v>
                </c:pt>
                <c:pt idx="202">
                  <c:v>1.629</c:v>
                </c:pt>
                <c:pt idx="203">
                  <c:v>1.899</c:v>
                </c:pt>
                <c:pt idx="204">
                  <c:v>1.7130000000000001</c:v>
                </c:pt>
                <c:pt idx="205">
                  <c:v>1.7909999999999999</c:v>
                </c:pt>
                <c:pt idx="206">
                  <c:v>1.837</c:v>
                </c:pt>
                <c:pt idx="207">
                  <c:v>1.9410000000000001</c:v>
                </c:pt>
                <c:pt idx="208">
                  <c:v>1.9330000000000001</c:v>
                </c:pt>
                <c:pt idx="209">
                  <c:v>1.976</c:v>
                </c:pt>
                <c:pt idx="210">
                  <c:v>2.169</c:v>
                </c:pt>
                <c:pt idx="211">
                  <c:v>2.0840000000000001</c:v>
                </c:pt>
                <c:pt idx="212">
                  <c:v>2.1259999999999999</c:v>
                </c:pt>
                <c:pt idx="213">
                  <c:v>2.2189999999999999</c:v>
                </c:pt>
                <c:pt idx="214">
                  <c:v>2.2269999999999999</c:v>
                </c:pt>
                <c:pt idx="215">
                  <c:v>2.2890000000000001</c:v>
                </c:pt>
                <c:pt idx="216">
                  <c:v>2.327</c:v>
                </c:pt>
                <c:pt idx="217">
                  <c:v>2.4540000000000002</c:v>
                </c:pt>
                <c:pt idx="218">
                  <c:v>2.3929999999999998</c:v>
                </c:pt>
                <c:pt idx="219">
                  <c:v>2.5430000000000001</c:v>
                </c:pt>
                <c:pt idx="220">
                  <c:v>2.508</c:v>
                </c:pt>
                <c:pt idx="221">
                  <c:v>2.5550000000000002</c:v>
                </c:pt>
                <c:pt idx="222">
                  <c:v>2.609</c:v>
                </c:pt>
                <c:pt idx="223">
                  <c:v>2.7789999999999999</c:v>
                </c:pt>
                <c:pt idx="224">
                  <c:v>2.9140000000000001</c:v>
                </c:pt>
                <c:pt idx="225">
                  <c:v>2.7440000000000002</c:v>
                </c:pt>
                <c:pt idx="226">
                  <c:v>2.786</c:v>
                </c:pt>
                <c:pt idx="227">
                  <c:v>2.9020000000000001</c:v>
                </c:pt>
                <c:pt idx="228">
                  <c:v>2.96</c:v>
                </c:pt>
                <c:pt idx="229">
                  <c:v>3.0640000000000001</c:v>
                </c:pt>
                <c:pt idx="230">
                  <c:v>3.1339999999999999</c:v>
                </c:pt>
                <c:pt idx="231">
                  <c:v>3.0139999999999998</c:v>
                </c:pt>
                <c:pt idx="232">
                  <c:v>3.18</c:v>
                </c:pt>
                <c:pt idx="233">
                  <c:v>3.1379999999999999</c:v>
                </c:pt>
                <c:pt idx="234">
                  <c:v>3.1720000000000002</c:v>
                </c:pt>
                <c:pt idx="235">
                  <c:v>3.2759999999999998</c:v>
                </c:pt>
                <c:pt idx="236">
                  <c:v>3.2690000000000001</c:v>
                </c:pt>
                <c:pt idx="237">
                  <c:v>3.33</c:v>
                </c:pt>
                <c:pt idx="238">
                  <c:v>3.4929999999999999</c:v>
                </c:pt>
                <c:pt idx="239">
                  <c:v>3.431</c:v>
                </c:pt>
                <c:pt idx="240">
                  <c:v>3.4769999999999999</c:v>
                </c:pt>
                <c:pt idx="241">
                  <c:v>3.52</c:v>
                </c:pt>
                <c:pt idx="242">
                  <c:v>3.74</c:v>
                </c:pt>
                <c:pt idx="243">
                  <c:v>3.72</c:v>
                </c:pt>
                <c:pt idx="244">
                  <c:v>3.6779999999999999</c:v>
                </c:pt>
                <c:pt idx="245">
                  <c:v>3.6970000000000001</c:v>
                </c:pt>
                <c:pt idx="246">
                  <c:v>3.7549999999999999</c:v>
                </c:pt>
                <c:pt idx="247">
                  <c:v>4.0709999999999997</c:v>
                </c:pt>
                <c:pt idx="248">
                  <c:v>3.855</c:v>
                </c:pt>
                <c:pt idx="249">
                  <c:v>4.149</c:v>
                </c:pt>
                <c:pt idx="250">
                  <c:v>3.956</c:v>
                </c:pt>
                <c:pt idx="251">
                  <c:v>4.01</c:v>
                </c:pt>
                <c:pt idx="252">
                  <c:v>4.2640000000000002</c:v>
                </c:pt>
                <c:pt idx="253">
                  <c:v>4.1180000000000003</c:v>
                </c:pt>
                <c:pt idx="254">
                  <c:v>4.3220000000000001</c:v>
                </c:pt>
                <c:pt idx="255">
                  <c:v>4.2220000000000004</c:v>
                </c:pt>
                <c:pt idx="256">
                  <c:v>4.2450000000000001</c:v>
                </c:pt>
                <c:pt idx="257">
                  <c:v>4.3339999999999996</c:v>
                </c:pt>
                <c:pt idx="258">
                  <c:v>4.3609999999999998</c:v>
                </c:pt>
                <c:pt idx="259">
                  <c:v>4.4269999999999996</c:v>
                </c:pt>
                <c:pt idx="260">
                  <c:v>4.4539999999999997</c:v>
                </c:pt>
                <c:pt idx="261">
                  <c:v>4.5110000000000001</c:v>
                </c:pt>
                <c:pt idx="262">
                  <c:v>4.6970000000000001</c:v>
                </c:pt>
                <c:pt idx="263">
                  <c:v>4.6120000000000001</c:v>
                </c:pt>
                <c:pt idx="264">
                  <c:v>4.6189999999999998</c:v>
                </c:pt>
                <c:pt idx="265">
                  <c:v>4.6849999999999996</c:v>
                </c:pt>
                <c:pt idx="266">
                  <c:v>4.7350000000000003</c:v>
                </c:pt>
                <c:pt idx="267">
                  <c:v>4.758</c:v>
                </c:pt>
                <c:pt idx="268">
                  <c:v>4.843</c:v>
                </c:pt>
                <c:pt idx="269">
                  <c:v>4.8899999999999997</c:v>
                </c:pt>
                <c:pt idx="270">
                  <c:v>4.9240000000000004</c:v>
                </c:pt>
                <c:pt idx="271">
                  <c:v>4.9470000000000001</c:v>
                </c:pt>
                <c:pt idx="272">
                  <c:v>5.2990000000000004</c:v>
                </c:pt>
                <c:pt idx="273">
                  <c:v>5.2869999999999999</c:v>
                </c:pt>
                <c:pt idx="274">
                  <c:v>5.1210000000000004</c:v>
                </c:pt>
                <c:pt idx="275">
                  <c:v>5.1639999999999997</c:v>
                </c:pt>
                <c:pt idx="276">
                  <c:v>5.218</c:v>
                </c:pt>
                <c:pt idx="277">
                  <c:v>5.3490000000000002</c:v>
                </c:pt>
                <c:pt idx="278">
                  <c:v>5.2910000000000004</c:v>
                </c:pt>
                <c:pt idx="279">
                  <c:v>5.4219999999999997</c:v>
                </c:pt>
                <c:pt idx="280">
                  <c:v>5.3719999999999999</c:v>
                </c:pt>
                <c:pt idx="281">
                  <c:v>5.4029999999999996</c:v>
                </c:pt>
                <c:pt idx="282">
                  <c:v>5.4379999999999997</c:v>
                </c:pt>
                <c:pt idx="283">
                  <c:v>5.5419999999999998</c:v>
                </c:pt>
                <c:pt idx="284">
                  <c:v>5.5110000000000001</c:v>
                </c:pt>
                <c:pt idx="285">
                  <c:v>5.53</c:v>
                </c:pt>
                <c:pt idx="286">
                  <c:v>5.8390000000000004</c:v>
                </c:pt>
                <c:pt idx="287">
                  <c:v>5.5919999999999996</c:v>
                </c:pt>
                <c:pt idx="288">
                  <c:v>5.6269999999999998</c:v>
                </c:pt>
                <c:pt idx="289">
                  <c:v>5.7350000000000003</c:v>
                </c:pt>
                <c:pt idx="290">
                  <c:v>5.673</c:v>
                </c:pt>
                <c:pt idx="291">
                  <c:v>5.7119999999999997</c:v>
                </c:pt>
                <c:pt idx="292">
                  <c:v>5.7460000000000004</c:v>
                </c:pt>
                <c:pt idx="293">
                  <c:v>5.7770000000000001</c:v>
                </c:pt>
                <c:pt idx="294">
                  <c:v>5.8079999999999998</c:v>
                </c:pt>
                <c:pt idx="295">
                  <c:v>5.9429999999999996</c:v>
                </c:pt>
                <c:pt idx="296">
                  <c:v>5.87</c:v>
                </c:pt>
                <c:pt idx="297">
                  <c:v>5.9119999999999999</c:v>
                </c:pt>
                <c:pt idx="298">
                  <c:v>5.9550000000000001</c:v>
                </c:pt>
                <c:pt idx="299">
                  <c:v>5.9930000000000003</c:v>
                </c:pt>
                <c:pt idx="300">
                  <c:v>6.0670000000000002</c:v>
                </c:pt>
                <c:pt idx="301">
                  <c:v>6.0629999999999997</c:v>
                </c:pt>
                <c:pt idx="302">
                  <c:v>6.0860000000000003</c:v>
                </c:pt>
                <c:pt idx="303">
                  <c:v>6.194</c:v>
                </c:pt>
                <c:pt idx="304">
                  <c:v>6.19</c:v>
                </c:pt>
                <c:pt idx="305">
                  <c:v>6.2169999999999996</c:v>
                </c:pt>
                <c:pt idx="306">
                  <c:v>6.31</c:v>
                </c:pt>
                <c:pt idx="307">
                  <c:v>6.3289999999999997</c:v>
                </c:pt>
                <c:pt idx="308">
                  <c:v>6.4909999999999997</c:v>
                </c:pt>
                <c:pt idx="309">
                  <c:v>6.391</c:v>
                </c:pt>
                <c:pt idx="310">
                  <c:v>6.5069999999999997</c:v>
                </c:pt>
                <c:pt idx="311">
                  <c:v>6.7649999999999997</c:v>
                </c:pt>
                <c:pt idx="312">
                  <c:v>6.7</c:v>
                </c:pt>
                <c:pt idx="313">
                  <c:v>6.5919999999999996</c:v>
                </c:pt>
                <c:pt idx="314">
                  <c:v>6.6219999999999999</c:v>
                </c:pt>
                <c:pt idx="315">
                  <c:v>6.657</c:v>
                </c:pt>
                <c:pt idx="316">
                  <c:v>6.7030000000000003</c:v>
                </c:pt>
                <c:pt idx="317">
                  <c:v>6.7539999999999996</c:v>
                </c:pt>
                <c:pt idx="318">
                  <c:v>7.0780000000000003</c:v>
                </c:pt>
                <c:pt idx="319">
                  <c:v>6.8419999999999996</c:v>
                </c:pt>
                <c:pt idx="320">
                  <c:v>6.8849999999999998</c:v>
                </c:pt>
                <c:pt idx="321">
                  <c:v>7.101</c:v>
                </c:pt>
                <c:pt idx="322">
                  <c:v>6.9770000000000003</c:v>
                </c:pt>
                <c:pt idx="323">
                  <c:v>7.02</c:v>
                </c:pt>
                <c:pt idx="324">
                  <c:v>7.1429999999999998</c:v>
                </c:pt>
                <c:pt idx="325">
                  <c:v>7.3479999999999999</c:v>
                </c:pt>
                <c:pt idx="326">
                  <c:v>7.4210000000000003</c:v>
                </c:pt>
                <c:pt idx="327">
                  <c:v>7.367</c:v>
                </c:pt>
                <c:pt idx="328">
                  <c:v>7.2510000000000003</c:v>
                </c:pt>
                <c:pt idx="329">
                  <c:v>7.4290000000000003</c:v>
                </c:pt>
                <c:pt idx="330">
                  <c:v>7.3520000000000003</c:v>
                </c:pt>
                <c:pt idx="331">
                  <c:v>7.4020000000000001</c:v>
                </c:pt>
                <c:pt idx="332">
                  <c:v>7.5910000000000002</c:v>
                </c:pt>
                <c:pt idx="333">
                  <c:v>7.4950000000000001</c:v>
                </c:pt>
                <c:pt idx="334">
                  <c:v>7.7450000000000001</c:v>
                </c:pt>
                <c:pt idx="335">
                  <c:v>7.5830000000000002</c:v>
                </c:pt>
                <c:pt idx="336">
                  <c:v>7.63</c:v>
                </c:pt>
                <c:pt idx="337">
                  <c:v>7.7990000000000004</c:v>
                </c:pt>
                <c:pt idx="338">
                  <c:v>7.718</c:v>
                </c:pt>
                <c:pt idx="339">
                  <c:v>7.7610000000000001</c:v>
                </c:pt>
                <c:pt idx="340">
                  <c:v>7.8109999999999999</c:v>
                </c:pt>
                <c:pt idx="341">
                  <c:v>7.8570000000000002</c:v>
                </c:pt>
                <c:pt idx="342">
                  <c:v>7.9080000000000004</c:v>
                </c:pt>
                <c:pt idx="343">
                  <c:v>7.9539999999999997</c:v>
                </c:pt>
                <c:pt idx="344">
                  <c:v>8.0079999999999991</c:v>
                </c:pt>
                <c:pt idx="345">
                  <c:v>8.0459999999999994</c:v>
                </c:pt>
                <c:pt idx="346">
                  <c:v>8.1</c:v>
                </c:pt>
                <c:pt idx="347">
                  <c:v>8.1509999999999998</c:v>
                </c:pt>
                <c:pt idx="348">
                  <c:v>8.2089999999999996</c:v>
                </c:pt>
                <c:pt idx="349">
                  <c:v>8.266</c:v>
                </c:pt>
                <c:pt idx="350">
                  <c:v>8.3049999999999997</c:v>
                </c:pt>
                <c:pt idx="351">
                  <c:v>8.3550000000000004</c:v>
                </c:pt>
                <c:pt idx="352">
                  <c:v>8.4290000000000003</c:v>
                </c:pt>
                <c:pt idx="353">
                  <c:v>8.4290000000000003</c:v>
                </c:pt>
                <c:pt idx="354">
                  <c:v>8.4789999999999992</c:v>
                </c:pt>
                <c:pt idx="355">
                  <c:v>8.5370000000000008</c:v>
                </c:pt>
                <c:pt idx="356">
                  <c:v>8.5790000000000006</c:v>
                </c:pt>
                <c:pt idx="357">
                  <c:v>8.6449999999999996</c:v>
                </c:pt>
                <c:pt idx="358">
                  <c:v>8.76</c:v>
                </c:pt>
                <c:pt idx="359">
                  <c:v>8.7490000000000006</c:v>
                </c:pt>
                <c:pt idx="360">
                  <c:v>8.7840000000000007</c:v>
                </c:pt>
                <c:pt idx="361">
                  <c:v>8.8719999999999999</c:v>
                </c:pt>
                <c:pt idx="362">
                  <c:v>8.8879999999999999</c:v>
                </c:pt>
                <c:pt idx="363">
                  <c:v>8.9380000000000006</c:v>
                </c:pt>
                <c:pt idx="364">
                  <c:v>8.9960000000000004</c:v>
                </c:pt>
                <c:pt idx="365">
                  <c:v>9.2309999999999999</c:v>
                </c:pt>
                <c:pt idx="366">
                  <c:v>9.1</c:v>
                </c:pt>
                <c:pt idx="367">
                  <c:v>9.3079999999999998</c:v>
                </c:pt>
                <c:pt idx="368">
                  <c:v>9.2119999999999997</c:v>
                </c:pt>
                <c:pt idx="369">
                  <c:v>9.2390000000000008</c:v>
                </c:pt>
                <c:pt idx="370">
                  <c:v>9.3699999999999992</c:v>
                </c:pt>
                <c:pt idx="371">
                  <c:v>9.3350000000000009</c:v>
                </c:pt>
                <c:pt idx="372">
                  <c:v>9.5250000000000004</c:v>
                </c:pt>
                <c:pt idx="373">
                  <c:v>9.44</c:v>
                </c:pt>
                <c:pt idx="374">
                  <c:v>9.5549999999999997</c:v>
                </c:pt>
                <c:pt idx="375">
                  <c:v>9.5399999999999991</c:v>
                </c:pt>
                <c:pt idx="376">
                  <c:v>9.8019999999999996</c:v>
                </c:pt>
                <c:pt idx="377">
                  <c:v>9.6630000000000003</c:v>
                </c:pt>
                <c:pt idx="378">
                  <c:v>9.6790000000000003</c:v>
                </c:pt>
                <c:pt idx="379">
                  <c:v>9.8719999999999999</c:v>
                </c:pt>
                <c:pt idx="380">
                  <c:v>9.9949999999999992</c:v>
                </c:pt>
                <c:pt idx="381">
                  <c:v>10.045999999999999</c:v>
                </c:pt>
                <c:pt idx="382">
                  <c:v>9.891</c:v>
                </c:pt>
                <c:pt idx="383">
                  <c:v>9.9489999999999998</c:v>
                </c:pt>
                <c:pt idx="384">
                  <c:v>10.130000000000001</c:v>
                </c:pt>
                <c:pt idx="385">
                  <c:v>10.08</c:v>
                </c:pt>
                <c:pt idx="386">
                  <c:v>10.106999999999999</c:v>
                </c:pt>
                <c:pt idx="387">
                  <c:v>10.164999999999999</c:v>
                </c:pt>
                <c:pt idx="388">
                  <c:v>10.188000000000001</c:v>
                </c:pt>
                <c:pt idx="389">
                  <c:v>10.407999999999999</c:v>
                </c:pt>
                <c:pt idx="390">
                  <c:v>10.497</c:v>
                </c:pt>
                <c:pt idx="391">
                  <c:v>10.343</c:v>
                </c:pt>
                <c:pt idx="392">
                  <c:v>10.628</c:v>
                </c:pt>
                <c:pt idx="393">
                  <c:v>10.462</c:v>
                </c:pt>
                <c:pt idx="394">
                  <c:v>10.500999999999999</c:v>
                </c:pt>
                <c:pt idx="395">
                  <c:v>10.731999999999999</c:v>
                </c:pt>
                <c:pt idx="396">
                  <c:v>10.663</c:v>
                </c:pt>
                <c:pt idx="397">
                  <c:v>10.766999999999999</c:v>
                </c:pt>
                <c:pt idx="398">
                  <c:v>10.705</c:v>
                </c:pt>
                <c:pt idx="399">
                  <c:v>10.752000000000001</c:v>
                </c:pt>
                <c:pt idx="400">
                  <c:v>10.843999999999999</c:v>
                </c:pt>
                <c:pt idx="401">
                  <c:v>10.887</c:v>
                </c:pt>
                <c:pt idx="402">
                  <c:v>11.095000000000001</c:v>
                </c:pt>
                <c:pt idx="403">
                  <c:v>10.945</c:v>
                </c:pt>
                <c:pt idx="404">
                  <c:v>11.003</c:v>
                </c:pt>
                <c:pt idx="405">
                  <c:v>11.061</c:v>
                </c:pt>
                <c:pt idx="406">
                  <c:v>11.308</c:v>
                </c:pt>
                <c:pt idx="407">
                  <c:v>11.18</c:v>
                </c:pt>
                <c:pt idx="408">
                  <c:v>11.358000000000001</c:v>
                </c:pt>
                <c:pt idx="409">
                  <c:v>11.276999999999999</c:v>
                </c:pt>
                <c:pt idx="410">
                  <c:v>11.531000000000001</c:v>
                </c:pt>
                <c:pt idx="411">
                  <c:v>11.574</c:v>
                </c:pt>
                <c:pt idx="412">
                  <c:v>11.032999999999999</c:v>
                </c:pt>
                <c:pt idx="413">
                  <c:v>11.489000000000001</c:v>
                </c:pt>
                <c:pt idx="414">
                  <c:v>11.561999999999999</c:v>
                </c:pt>
                <c:pt idx="415">
                  <c:v>11.601000000000001</c:v>
                </c:pt>
                <c:pt idx="416">
                  <c:v>11.616</c:v>
                </c:pt>
                <c:pt idx="417">
                  <c:v>11.69</c:v>
                </c:pt>
                <c:pt idx="418">
                  <c:v>11.759</c:v>
                </c:pt>
                <c:pt idx="419">
                  <c:v>11.836</c:v>
                </c:pt>
                <c:pt idx="420">
                  <c:v>11.885999999999999</c:v>
                </c:pt>
                <c:pt idx="421">
                  <c:v>11.879</c:v>
                </c:pt>
                <c:pt idx="422">
                  <c:v>12.037000000000001</c:v>
                </c:pt>
                <c:pt idx="423">
                  <c:v>11.997999999999999</c:v>
                </c:pt>
                <c:pt idx="424">
                  <c:v>12.265000000000001</c:v>
                </c:pt>
                <c:pt idx="425">
                  <c:v>12.090999999999999</c:v>
                </c:pt>
                <c:pt idx="426">
                  <c:v>12.356999999999999</c:v>
                </c:pt>
                <c:pt idx="427">
                  <c:v>12.238</c:v>
                </c:pt>
                <c:pt idx="428">
                  <c:v>12.238</c:v>
                </c:pt>
                <c:pt idx="429">
                  <c:v>12.292</c:v>
                </c:pt>
                <c:pt idx="430">
                  <c:v>12.346</c:v>
                </c:pt>
                <c:pt idx="431">
                  <c:v>12.391999999999999</c:v>
                </c:pt>
                <c:pt idx="432">
                  <c:v>12.596</c:v>
                </c:pt>
                <c:pt idx="433">
                  <c:v>12.512</c:v>
                </c:pt>
                <c:pt idx="434">
                  <c:v>12.535</c:v>
                </c:pt>
                <c:pt idx="435">
                  <c:v>12.581</c:v>
                </c:pt>
                <c:pt idx="436">
                  <c:v>12.82</c:v>
                </c:pt>
                <c:pt idx="437">
                  <c:v>12.708</c:v>
                </c:pt>
                <c:pt idx="438">
                  <c:v>12.786</c:v>
                </c:pt>
                <c:pt idx="439">
                  <c:v>12.832000000000001</c:v>
                </c:pt>
                <c:pt idx="440">
                  <c:v>13.055999999999999</c:v>
                </c:pt>
                <c:pt idx="441">
                  <c:v>13.006</c:v>
                </c:pt>
                <c:pt idx="442">
                  <c:v>13.06</c:v>
                </c:pt>
                <c:pt idx="443">
                  <c:v>13.345000000000001</c:v>
                </c:pt>
                <c:pt idx="444">
                  <c:v>13.055999999999999</c:v>
                </c:pt>
                <c:pt idx="445">
                  <c:v>13.114000000000001</c:v>
                </c:pt>
                <c:pt idx="446">
                  <c:v>13.170999999999999</c:v>
                </c:pt>
                <c:pt idx="447">
                  <c:v>13.337</c:v>
                </c:pt>
                <c:pt idx="448">
                  <c:v>13.218</c:v>
                </c:pt>
                <c:pt idx="449">
                  <c:v>13.526</c:v>
                </c:pt>
                <c:pt idx="450">
                  <c:v>13.391</c:v>
                </c:pt>
                <c:pt idx="451">
                  <c:v>13.457000000000001</c:v>
                </c:pt>
                <c:pt idx="452">
                  <c:v>13.417999999999999</c:v>
                </c:pt>
                <c:pt idx="453">
                  <c:v>13.538</c:v>
                </c:pt>
                <c:pt idx="454">
                  <c:v>13.587999999999999</c:v>
                </c:pt>
                <c:pt idx="455">
                  <c:v>13.824</c:v>
                </c:pt>
                <c:pt idx="456">
                  <c:v>13.835000000000001</c:v>
                </c:pt>
                <c:pt idx="457">
                  <c:v>13.839</c:v>
                </c:pt>
                <c:pt idx="458">
                  <c:v>14.02</c:v>
                </c:pt>
                <c:pt idx="459">
                  <c:v>13.955</c:v>
                </c:pt>
                <c:pt idx="460">
                  <c:v>14.170999999999999</c:v>
                </c:pt>
              </c:numCache>
            </c:numRef>
          </c:xVal>
          <c:yVal>
            <c:numRef>
              <c:f>汇总!$D$3:$D$529</c:f>
              <c:numCache>
                <c:formatCode>General</c:formatCode>
                <c:ptCount val="527"/>
                <c:pt idx="0">
                  <c:v>0</c:v>
                </c:pt>
                <c:pt idx="1">
                  <c:v>0.05</c:v>
                </c:pt>
                <c:pt idx="2">
                  <c:v>0.06</c:v>
                </c:pt>
                <c:pt idx="3">
                  <c:v>0.11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0.16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0.23</c:v>
                </c:pt>
                <c:pt idx="13">
                  <c:v>0.37</c:v>
                </c:pt>
                <c:pt idx="14">
                  <c:v>0.57999999999999996</c:v>
                </c:pt>
                <c:pt idx="15">
                  <c:v>0.74</c:v>
                </c:pt>
                <c:pt idx="16">
                  <c:v>0.82</c:v>
                </c:pt>
                <c:pt idx="17">
                  <c:v>0.97</c:v>
                </c:pt>
                <c:pt idx="18">
                  <c:v>1.07</c:v>
                </c:pt>
                <c:pt idx="19">
                  <c:v>1.33</c:v>
                </c:pt>
                <c:pt idx="20">
                  <c:v>1.54</c:v>
                </c:pt>
                <c:pt idx="21">
                  <c:v>2.1</c:v>
                </c:pt>
                <c:pt idx="22">
                  <c:v>2.2200000000000002</c:v>
                </c:pt>
                <c:pt idx="23">
                  <c:v>2.4500000000000002</c:v>
                </c:pt>
                <c:pt idx="24">
                  <c:v>2.7</c:v>
                </c:pt>
                <c:pt idx="25">
                  <c:v>2.81</c:v>
                </c:pt>
                <c:pt idx="26">
                  <c:v>3.01</c:v>
                </c:pt>
                <c:pt idx="27">
                  <c:v>3.13</c:v>
                </c:pt>
                <c:pt idx="28">
                  <c:v>2.62</c:v>
                </c:pt>
                <c:pt idx="29">
                  <c:v>1.92</c:v>
                </c:pt>
                <c:pt idx="30">
                  <c:v>1.21</c:v>
                </c:pt>
                <c:pt idx="31">
                  <c:v>0.91</c:v>
                </c:pt>
                <c:pt idx="32">
                  <c:v>1.17</c:v>
                </c:pt>
                <c:pt idx="33">
                  <c:v>1.53</c:v>
                </c:pt>
                <c:pt idx="34">
                  <c:v>1.21</c:v>
                </c:pt>
                <c:pt idx="35">
                  <c:v>1.05</c:v>
                </c:pt>
                <c:pt idx="36">
                  <c:v>1.25</c:v>
                </c:pt>
                <c:pt idx="37">
                  <c:v>1.57</c:v>
                </c:pt>
                <c:pt idx="38">
                  <c:v>1.53</c:v>
                </c:pt>
                <c:pt idx="39">
                  <c:v>1.03</c:v>
                </c:pt>
                <c:pt idx="40">
                  <c:v>1.36</c:v>
                </c:pt>
                <c:pt idx="41">
                  <c:v>1.53</c:v>
                </c:pt>
                <c:pt idx="42">
                  <c:v>1.29</c:v>
                </c:pt>
                <c:pt idx="43">
                  <c:v>1.1399999999999999</c:v>
                </c:pt>
                <c:pt idx="44">
                  <c:v>4.63</c:v>
                </c:pt>
                <c:pt idx="45">
                  <c:v>5.27</c:v>
                </c:pt>
                <c:pt idx="46">
                  <c:v>7.04</c:v>
                </c:pt>
                <c:pt idx="47">
                  <c:v>7.5</c:v>
                </c:pt>
                <c:pt idx="48">
                  <c:v>8.06</c:v>
                </c:pt>
                <c:pt idx="49">
                  <c:v>8.6999999999999993</c:v>
                </c:pt>
                <c:pt idx="50">
                  <c:v>9.08</c:v>
                </c:pt>
                <c:pt idx="51">
                  <c:v>9.81</c:v>
                </c:pt>
                <c:pt idx="52">
                  <c:v>10.5</c:v>
                </c:pt>
                <c:pt idx="53">
                  <c:v>11.34</c:v>
                </c:pt>
                <c:pt idx="54">
                  <c:v>12.01</c:v>
                </c:pt>
                <c:pt idx="55">
                  <c:v>12.34</c:v>
                </c:pt>
                <c:pt idx="56">
                  <c:v>12.98</c:v>
                </c:pt>
                <c:pt idx="57">
                  <c:v>13.49</c:v>
                </c:pt>
                <c:pt idx="58">
                  <c:v>14.64</c:v>
                </c:pt>
                <c:pt idx="59">
                  <c:v>15.56</c:v>
                </c:pt>
                <c:pt idx="60">
                  <c:v>16.39</c:v>
                </c:pt>
                <c:pt idx="61">
                  <c:v>17.329999999999998</c:v>
                </c:pt>
                <c:pt idx="62">
                  <c:v>18.13</c:v>
                </c:pt>
                <c:pt idx="63">
                  <c:v>18.82</c:v>
                </c:pt>
                <c:pt idx="64">
                  <c:v>19.489999999999998</c:v>
                </c:pt>
                <c:pt idx="65">
                  <c:v>20.55</c:v>
                </c:pt>
                <c:pt idx="66">
                  <c:v>20.98</c:v>
                </c:pt>
                <c:pt idx="67">
                  <c:v>21.06</c:v>
                </c:pt>
                <c:pt idx="68">
                  <c:v>21.39</c:v>
                </c:pt>
                <c:pt idx="69">
                  <c:v>21.57</c:v>
                </c:pt>
                <c:pt idx="70">
                  <c:v>21.66</c:v>
                </c:pt>
                <c:pt idx="71">
                  <c:v>21.66</c:v>
                </c:pt>
                <c:pt idx="72">
                  <c:v>21.7</c:v>
                </c:pt>
                <c:pt idx="73">
                  <c:v>21.67</c:v>
                </c:pt>
                <c:pt idx="74">
                  <c:v>21.63</c:v>
                </c:pt>
                <c:pt idx="75">
                  <c:v>21.57</c:v>
                </c:pt>
                <c:pt idx="76">
                  <c:v>21.61</c:v>
                </c:pt>
                <c:pt idx="77">
                  <c:v>21.61</c:v>
                </c:pt>
                <c:pt idx="78">
                  <c:v>21.64</c:v>
                </c:pt>
                <c:pt idx="79">
                  <c:v>21.65</c:v>
                </c:pt>
                <c:pt idx="80">
                  <c:v>21.61</c:v>
                </c:pt>
                <c:pt idx="81">
                  <c:v>21.6</c:v>
                </c:pt>
                <c:pt idx="82">
                  <c:v>21.63</c:v>
                </c:pt>
                <c:pt idx="83">
                  <c:v>21.66</c:v>
                </c:pt>
                <c:pt idx="84">
                  <c:v>22.03</c:v>
                </c:pt>
                <c:pt idx="85">
                  <c:v>22.28</c:v>
                </c:pt>
                <c:pt idx="86">
                  <c:v>23.03</c:v>
                </c:pt>
                <c:pt idx="87">
                  <c:v>23.8</c:v>
                </c:pt>
                <c:pt idx="88">
                  <c:v>25.3</c:v>
                </c:pt>
                <c:pt idx="89">
                  <c:v>26.69</c:v>
                </c:pt>
                <c:pt idx="90">
                  <c:v>27.95</c:v>
                </c:pt>
                <c:pt idx="91">
                  <c:v>29.51</c:v>
                </c:pt>
                <c:pt idx="92">
                  <c:v>30.08</c:v>
                </c:pt>
                <c:pt idx="93">
                  <c:v>31.86</c:v>
                </c:pt>
                <c:pt idx="94">
                  <c:v>32.61</c:v>
                </c:pt>
                <c:pt idx="95">
                  <c:v>33.01</c:v>
                </c:pt>
                <c:pt idx="96">
                  <c:v>35.5</c:v>
                </c:pt>
                <c:pt idx="97">
                  <c:v>36.85</c:v>
                </c:pt>
                <c:pt idx="98">
                  <c:v>38.4</c:v>
                </c:pt>
                <c:pt idx="99">
                  <c:v>39.76</c:v>
                </c:pt>
                <c:pt idx="100">
                  <c:v>41.65</c:v>
                </c:pt>
                <c:pt idx="101">
                  <c:v>43.14</c:v>
                </c:pt>
                <c:pt idx="102">
                  <c:v>43.59</c:v>
                </c:pt>
                <c:pt idx="103">
                  <c:v>45.45</c:v>
                </c:pt>
                <c:pt idx="104">
                  <c:v>46.89</c:v>
                </c:pt>
                <c:pt idx="105">
                  <c:v>48.83</c:v>
                </c:pt>
                <c:pt idx="106">
                  <c:v>50.38</c:v>
                </c:pt>
                <c:pt idx="107">
                  <c:v>52.35</c:v>
                </c:pt>
                <c:pt idx="108">
                  <c:v>53.42</c:v>
                </c:pt>
                <c:pt idx="109">
                  <c:v>56.19</c:v>
                </c:pt>
                <c:pt idx="110">
                  <c:v>55.93</c:v>
                </c:pt>
                <c:pt idx="111">
                  <c:v>59.66</c:v>
                </c:pt>
                <c:pt idx="112">
                  <c:v>61.6</c:v>
                </c:pt>
                <c:pt idx="113">
                  <c:v>63.71</c:v>
                </c:pt>
                <c:pt idx="114">
                  <c:v>63.68</c:v>
                </c:pt>
                <c:pt idx="115">
                  <c:v>66.95</c:v>
                </c:pt>
                <c:pt idx="116">
                  <c:v>69.17</c:v>
                </c:pt>
                <c:pt idx="117">
                  <c:v>71.2</c:v>
                </c:pt>
                <c:pt idx="118">
                  <c:v>70.709999999999994</c:v>
                </c:pt>
                <c:pt idx="119">
                  <c:v>75.25</c:v>
                </c:pt>
                <c:pt idx="120">
                  <c:v>77.69</c:v>
                </c:pt>
                <c:pt idx="121">
                  <c:v>78.069999999999993</c:v>
                </c:pt>
                <c:pt idx="122">
                  <c:v>80.819999999999993</c:v>
                </c:pt>
                <c:pt idx="123">
                  <c:v>83.32</c:v>
                </c:pt>
                <c:pt idx="124">
                  <c:v>84.65</c:v>
                </c:pt>
                <c:pt idx="125">
                  <c:v>87.88</c:v>
                </c:pt>
                <c:pt idx="126">
                  <c:v>89.86</c:v>
                </c:pt>
                <c:pt idx="127">
                  <c:v>91.67</c:v>
                </c:pt>
                <c:pt idx="128">
                  <c:v>94</c:v>
                </c:pt>
                <c:pt idx="129">
                  <c:v>94.83</c:v>
                </c:pt>
                <c:pt idx="130">
                  <c:v>99.12</c:v>
                </c:pt>
                <c:pt idx="131">
                  <c:v>100.67</c:v>
                </c:pt>
                <c:pt idx="132">
                  <c:v>103.04</c:v>
                </c:pt>
                <c:pt idx="133">
                  <c:v>105.92</c:v>
                </c:pt>
                <c:pt idx="134">
                  <c:v>107.28</c:v>
                </c:pt>
                <c:pt idx="135">
                  <c:v>110.51</c:v>
                </c:pt>
                <c:pt idx="136">
                  <c:v>112.53</c:v>
                </c:pt>
                <c:pt idx="137">
                  <c:v>114.52</c:v>
                </c:pt>
                <c:pt idx="138">
                  <c:v>117.73</c:v>
                </c:pt>
                <c:pt idx="139">
                  <c:v>120.31</c:v>
                </c:pt>
                <c:pt idx="140">
                  <c:v>121.99</c:v>
                </c:pt>
                <c:pt idx="141">
                  <c:v>126.4</c:v>
                </c:pt>
                <c:pt idx="142">
                  <c:v>127.49</c:v>
                </c:pt>
                <c:pt idx="143">
                  <c:v>129.66999999999999</c:v>
                </c:pt>
                <c:pt idx="144">
                  <c:v>133.02000000000001</c:v>
                </c:pt>
                <c:pt idx="145">
                  <c:v>135.41999999999999</c:v>
                </c:pt>
                <c:pt idx="146">
                  <c:v>134.74</c:v>
                </c:pt>
                <c:pt idx="147">
                  <c:v>140.05000000000001</c:v>
                </c:pt>
                <c:pt idx="148">
                  <c:v>143.51</c:v>
                </c:pt>
                <c:pt idx="149">
                  <c:v>142.63</c:v>
                </c:pt>
                <c:pt idx="150">
                  <c:v>146.91</c:v>
                </c:pt>
                <c:pt idx="151">
                  <c:v>150.36000000000001</c:v>
                </c:pt>
                <c:pt idx="152">
                  <c:v>153.09</c:v>
                </c:pt>
                <c:pt idx="153">
                  <c:v>156.54</c:v>
                </c:pt>
                <c:pt idx="154">
                  <c:v>157.88999999999999</c:v>
                </c:pt>
                <c:pt idx="155">
                  <c:v>160.74</c:v>
                </c:pt>
                <c:pt idx="156">
                  <c:v>164.81</c:v>
                </c:pt>
                <c:pt idx="157">
                  <c:v>167.96</c:v>
                </c:pt>
                <c:pt idx="158">
                  <c:v>166.55</c:v>
                </c:pt>
                <c:pt idx="159">
                  <c:v>170.97</c:v>
                </c:pt>
                <c:pt idx="160">
                  <c:v>174.14</c:v>
                </c:pt>
                <c:pt idx="161">
                  <c:v>178.2</c:v>
                </c:pt>
                <c:pt idx="162">
                  <c:v>180.79</c:v>
                </c:pt>
                <c:pt idx="163">
                  <c:v>182.44</c:v>
                </c:pt>
                <c:pt idx="164">
                  <c:v>186.48</c:v>
                </c:pt>
                <c:pt idx="165">
                  <c:v>188.79</c:v>
                </c:pt>
                <c:pt idx="166">
                  <c:v>191.46</c:v>
                </c:pt>
                <c:pt idx="167">
                  <c:v>195.2</c:v>
                </c:pt>
                <c:pt idx="168">
                  <c:v>184.53</c:v>
                </c:pt>
                <c:pt idx="169">
                  <c:v>188.97</c:v>
                </c:pt>
                <c:pt idx="170">
                  <c:v>195.31</c:v>
                </c:pt>
                <c:pt idx="171">
                  <c:v>201.07</c:v>
                </c:pt>
                <c:pt idx="172">
                  <c:v>203.76</c:v>
                </c:pt>
                <c:pt idx="173">
                  <c:v>208.05</c:v>
                </c:pt>
                <c:pt idx="174">
                  <c:v>211.95</c:v>
                </c:pt>
                <c:pt idx="175">
                  <c:v>214.39</c:v>
                </c:pt>
                <c:pt idx="176">
                  <c:v>215.28</c:v>
                </c:pt>
                <c:pt idx="177">
                  <c:v>219.1</c:v>
                </c:pt>
                <c:pt idx="178">
                  <c:v>222.29</c:v>
                </c:pt>
                <c:pt idx="179">
                  <c:v>225.29</c:v>
                </c:pt>
                <c:pt idx="180">
                  <c:v>227.39</c:v>
                </c:pt>
                <c:pt idx="181">
                  <c:v>231.06</c:v>
                </c:pt>
                <c:pt idx="182">
                  <c:v>226.06</c:v>
                </c:pt>
                <c:pt idx="183">
                  <c:v>223.37</c:v>
                </c:pt>
                <c:pt idx="184">
                  <c:v>223.4</c:v>
                </c:pt>
                <c:pt idx="185">
                  <c:v>223.16</c:v>
                </c:pt>
                <c:pt idx="186">
                  <c:v>222.5</c:v>
                </c:pt>
                <c:pt idx="187">
                  <c:v>221.78</c:v>
                </c:pt>
                <c:pt idx="188">
                  <c:v>221.68</c:v>
                </c:pt>
                <c:pt idx="189">
                  <c:v>221.49</c:v>
                </c:pt>
                <c:pt idx="190">
                  <c:v>222.01</c:v>
                </c:pt>
                <c:pt idx="191">
                  <c:v>221.83</c:v>
                </c:pt>
                <c:pt idx="192">
                  <c:v>222.24</c:v>
                </c:pt>
                <c:pt idx="193">
                  <c:v>221.83</c:v>
                </c:pt>
                <c:pt idx="194">
                  <c:v>222.36</c:v>
                </c:pt>
                <c:pt idx="195">
                  <c:v>221.99</c:v>
                </c:pt>
                <c:pt idx="196">
                  <c:v>221.88</c:v>
                </c:pt>
                <c:pt idx="197">
                  <c:v>222.02</c:v>
                </c:pt>
                <c:pt idx="198">
                  <c:v>221.94</c:v>
                </c:pt>
                <c:pt idx="199">
                  <c:v>222.45</c:v>
                </c:pt>
                <c:pt idx="200">
                  <c:v>222.01</c:v>
                </c:pt>
                <c:pt idx="201">
                  <c:v>222.5</c:v>
                </c:pt>
                <c:pt idx="202">
                  <c:v>222.04</c:v>
                </c:pt>
                <c:pt idx="203">
                  <c:v>222.4</c:v>
                </c:pt>
                <c:pt idx="204">
                  <c:v>222.32</c:v>
                </c:pt>
                <c:pt idx="205">
                  <c:v>222.1</c:v>
                </c:pt>
                <c:pt idx="206">
                  <c:v>222.46</c:v>
                </c:pt>
                <c:pt idx="207">
                  <c:v>222.03</c:v>
                </c:pt>
                <c:pt idx="208">
                  <c:v>222.6</c:v>
                </c:pt>
                <c:pt idx="209">
                  <c:v>222.18</c:v>
                </c:pt>
                <c:pt idx="210">
                  <c:v>222.5</c:v>
                </c:pt>
                <c:pt idx="211">
                  <c:v>222.13</c:v>
                </c:pt>
                <c:pt idx="212">
                  <c:v>222.62</c:v>
                </c:pt>
                <c:pt idx="213">
                  <c:v>222.09</c:v>
                </c:pt>
                <c:pt idx="214">
                  <c:v>222.61</c:v>
                </c:pt>
                <c:pt idx="215">
                  <c:v>222.3</c:v>
                </c:pt>
                <c:pt idx="216">
                  <c:v>222.08</c:v>
                </c:pt>
                <c:pt idx="217">
                  <c:v>222.48</c:v>
                </c:pt>
                <c:pt idx="218">
                  <c:v>222.16</c:v>
                </c:pt>
                <c:pt idx="219">
                  <c:v>222.43</c:v>
                </c:pt>
                <c:pt idx="220">
                  <c:v>222.08</c:v>
                </c:pt>
                <c:pt idx="221">
                  <c:v>222.5</c:v>
                </c:pt>
                <c:pt idx="222">
                  <c:v>222.44</c:v>
                </c:pt>
                <c:pt idx="223">
                  <c:v>221.95</c:v>
                </c:pt>
                <c:pt idx="224">
                  <c:v>222.36</c:v>
                </c:pt>
                <c:pt idx="225">
                  <c:v>222.04</c:v>
                </c:pt>
                <c:pt idx="226">
                  <c:v>222.46</c:v>
                </c:pt>
                <c:pt idx="227">
                  <c:v>222.02</c:v>
                </c:pt>
                <c:pt idx="228">
                  <c:v>222.56</c:v>
                </c:pt>
                <c:pt idx="229">
                  <c:v>222.12</c:v>
                </c:pt>
                <c:pt idx="230">
                  <c:v>222.52</c:v>
                </c:pt>
                <c:pt idx="231">
                  <c:v>222.31</c:v>
                </c:pt>
                <c:pt idx="232">
                  <c:v>222.69</c:v>
                </c:pt>
                <c:pt idx="233">
                  <c:v>222.69</c:v>
                </c:pt>
                <c:pt idx="234">
                  <c:v>222.31</c:v>
                </c:pt>
                <c:pt idx="235">
                  <c:v>222.75</c:v>
                </c:pt>
                <c:pt idx="236">
                  <c:v>222.42</c:v>
                </c:pt>
                <c:pt idx="237">
                  <c:v>222.93</c:v>
                </c:pt>
                <c:pt idx="238">
                  <c:v>222.48</c:v>
                </c:pt>
                <c:pt idx="239">
                  <c:v>222.98</c:v>
                </c:pt>
                <c:pt idx="240">
                  <c:v>222.53</c:v>
                </c:pt>
                <c:pt idx="241">
                  <c:v>222.96</c:v>
                </c:pt>
                <c:pt idx="242">
                  <c:v>222.88</c:v>
                </c:pt>
                <c:pt idx="243">
                  <c:v>222.44</c:v>
                </c:pt>
                <c:pt idx="244">
                  <c:v>223.02</c:v>
                </c:pt>
                <c:pt idx="245">
                  <c:v>222.6</c:v>
                </c:pt>
                <c:pt idx="246">
                  <c:v>223.02</c:v>
                </c:pt>
                <c:pt idx="247">
                  <c:v>222.51</c:v>
                </c:pt>
                <c:pt idx="248">
                  <c:v>222.96</c:v>
                </c:pt>
                <c:pt idx="249">
                  <c:v>222.56</c:v>
                </c:pt>
                <c:pt idx="250">
                  <c:v>222.9</c:v>
                </c:pt>
                <c:pt idx="251">
                  <c:v>222.5</c:v>
                </c:pt>
                <c:pt idx="252">
                  <c:v>222.88</c:v>
                </c:pt>
                <c:pt idx="253">
                  <c:v>222.97</c:v>
                </c:pt>
                <c:pt idx="254">
                  <c:v>222.47</c:v>
                </c:pt>
                <c:pt idx="255">
                  <c:v>222.93</c:v>
                </c:pt>
                <c:pt idx="256">
                  <c:v>222.47</c:v>
                </c:pt>
                <c:pt idx="257">
                  <c:v>223</c:v>
                </c:pt>
                <c:pt idx="258">
                  <c:v>222.66</c:v>
                </c:pt>
                <c:pt idx="259">
                  <c:v>223.07</c:v>
                </c:pt>
                <c:pt idx="260">
                  <c:v>222.65</c:v>
                </c:pt>
                <c:pt idx="261">
                  <c:v>223.17</c:v>
                </c:pt>
                <c:pt idx="262">
                  <c:v>222.69</c:v>
                </c:pt>
                <c:pt idx="263">
                  <c:v>223.25</c:v>
                </c:pt>
                <c:pt idx="264">
                  <c:v>222.81</c:v>
                </c:pt>
                <c:pt idx="265">
                  <c:v>223.05</c:v>
                </c:pt>
                <c:pt idx="266">
                  <c:v>223.21</c:v>
                </c:pt>
                <c:pt idx="267">
                  <c:v>222.69</c:v>
                </c:pt>
                <c:pt idx="268">
                  <c:v>223.28</c:v>
                </c:pt>
                <c:pt idx="269">
                  <c:v>222.87</c:v>
                </c:pt>
                <c:pt idx="270">
                  <c:v>223.2</c:v>
                </c:pt>
                <c:pt idx="271">
                  <c:v>222.87</c:v>
                </c:pt>
                <c:pt idx="272">
                  <c:v>223.17</c:v>
                </c:pt>
                <c:pt idx="273">
                  <c:v>222.78</c:v>
                </c:pt>
                <c:pt idx="274">
                  <c:v>223.33</c:v>
                </c:pt>
                <c:pt idx="275">
                  <c:v>222.83</c:v>
                </c:pt>
                <c:pt idx="276">
                  <c:v>223.19</c:v>
                </c:pt>
                <c:pt idx="277">
                  <c:v>223.13</c:v>
                </c:pt>
                <c:pt idx="278">
                  <c:v>222.81</c:v>
                </c:pt>
                <c:pt idx="279">
                  <c:v>223.17</c:v>
                </c:pt>
                <c:pt idx="280">
                  <c:v>222.89</c:v>
                </c:pt>
                <c:pt idx="281">
                  <c:v>223.04</c:v>
                </c:pt>
                <c:pt idx="282">
                  <c:v>222.89</c:v>
                </c:pt>
                <c:pt idx="283">
                  <c:v>222.91</c:v>
                </c:pt>
                <c:pt idx="284">
                  <c:v>223.17</c:v>
                </c:pt>
                <c:pt idx="285">
                  <c:v>222.75</c:v>
                </c:pt>
                <c:pt idx="286">
                  <c:v>222.93</c:v>
                </c:pt>
                <c:pt idx="287">
                  <c:v>222.87</c:v>
                </c:pt>
                <c:pt idx="288">
                  <c:v>223.26</c:v>
                </c:pt>
                <c:pt idx="289">
                  <c:v>223.07</c:v>
                </c:pt>
                <c:pt idx="290">
                  <c:v>223.61</c:v>
                </c:pt>
                <c:pt idx="291">
                  <c:v>223.46</c:v>
                </c:pt>
                <c:pt idx="292">
                  <c:v>223.88</c:v>
                </c:pt>
                <c:pt idx="293">
                  <c:v>223.76</c:v>
                </c:pt>
                <c:pt idx="294">
                  <c:v>224.18</c:v>
                </c:pt>
                <c:pt idx="295">
                  <c:v>223.86</c:v>
                </c:pt>
                <c:pt idx="296">
                  <c:v>224.35</c:v>
                </c:pt>
                <c:pt idx="297">
                  <c:v>224.47</c:v>
                </c:pt>
                <c:pt idx="298">
                  <c:v>224.07</c:v>
                </c:pt>
                <c:pt idx="299">
                  <c:v>224.46</c:v>
                </c:pt>
                <c:pt idx="300">
                  <c:v>224.14</c:v>
                </c:pt>
                <c:pt idx="301">
                  <c:v>224.15</c:v>
                </c:pt>
                <c:pt idx="302">
                  <c:v>224.26</c:v>
                </c:pt>
                <c:pt idx="303">
                  <c:v>224.2</c:v>
                </c:pt>
                <c:pt idx="304">
                  <c:v>224.35</c:v>
                </c:pt>
                <c:pt idx="305">
                  <c:v>224.29</c:v>
                </c:pt>
                <c:pt idx="306">
                  <c:v>224.6</c:v>
                </c:pt>
                <c:pt idx="307">
                  <c:v>224.26</c:v>
                </c:pt>
                <c:pt idx="308">
                  <c:v>224.45</c:v>
                </c:pt>
                <c:pt idx="309">
                  <c:v>224.31</c:v>
                </c:pt>
                <c:pt idx="310">
                  <c:v>224.52</c:v>
                </c:pt>
                <c:pt idx="311">
                  <c:v>224.27</c:v>
                </c:pt>
                <c:pt idx="312">
                  <c:v>224.49</c:v>
                </c:pt>
                <c:pt idx="313">
                  <c:v>224.13</c:v>
                </c:pt>
                <c:pt idx="314">
                  <c:v>224.61</c:v>
                </c:pt>
                <c:pt idx="315">
                  <c:v>224.21</c:v>
                </c:pt>
                <c:pt idx="316">
                  <c:v>224.53</c:v>
                </c:pt>
                <c:pt idx="317">
                  <c:v>224.66</c:v>
                </c:pt>
                <c:pt idx="318">
                  <c:v>224.3</c:v>
                </c:pt>
                <c:pt idx="319">
                  <c:v>224.26</c:v>
                </c:pt>
                <c:pt idx="320">
                  <c:v>224.37</c:v>
                </c:pt>
                <c:pt idx="321">
                  <c:v>224.11</c:v>
                </c:pt>
                <c:pt idx="322">
                  <c:v>224.36</c:v>
                </c:pt>
                <c:pt idx="323">
                  <c:v>224.16</c:v>
                </c:pt>
                <c:pt idx="324">
                  <c:v>224.21</c:v>
                </c:pt>
                <c:pt idx="325">
                  <c:v>224.06</c:v>
                </c:pt>
                <c:pt idx="326">
                  <c:v>224.16</c:v>
                </c:pt>
                <c:pt idx="327">
                  <c:v>224.04</c:v>
                </c:pt>
                <c:pt idx="328">
                  <c:v>224.2</c:v>
                </c:pt>
                <c:pt idx="329">
                  <c:v>224.08</c:v>
                </c:pt>
                <c:pt idx="330">
                  <c:v>224.48</c:v>
                </c:pt>
                <c:pt idx="331">
                  <c:v>223.85</c:v>
                </c:pt>
                <c:pt idx="332">
                  <c:v>224.08</c:v>
                </c:pt>
                <c:pt idx="333">
                  <c:v>223.82</c:v>
                </c:pt>
                <c:pt idx="334">
                  <c:v>224.02</c:v>
                </c:pt>
                <c:pt idx="335">
                  <c:v>223.84</c:v>
                </c:pt>
                <c:pt idx="336">
                  <c:v>224</c:v>
                </c:pt>
                <c:pt idx="337">
                  <c:v>224.08</c:v>
                </c:pt>
                <c:pt idx="338">
                  <c:v>223.76</c:v>
                </c:pt>
                <c:pt idx="339">
                  <c:v>223.4</c:v>
                </c:pt>
                <c:pt idx="340">
                  <c:v>223.6</c:v>
                </c:pt>
                <c:pt idx="341">
                  <c:v>223.39</c:v>
                </c:pt>
                <c:pt idx="342">
                  <c:v>223.49</c:v>
                </c:pt>
                <c:pt idx="343">
                  <c:v>223.1</c:v>
                </c:pt>
                <c:pt idx="344">
                  <c:v>223.31</c:v>
                </c:pt>
                <c:pt idx="345">
                  <c:v>223.01</c:v>
                </c:pt>
                <c:pt idx="346">
                  <c:v>223.06</c:v>
                </c:pt>
                <c:pt idx="347">
                  <c:v>222.78</c:v>
                </c:pt>
                <c:pt idx="348">
                  <c:v>223.04</c:v>
                </c:pt>
                <c:pt idx="349">
                  <c:v>222.34</c:v>
                </c:pt>
                <c:pt idx="350">
                  <c:v>222.51</c:v>
                </c:pt>
                <c:pt idx="351">
                  <c:v>222.02</c:v>
                </c:pt>
                <c:pt idx="352">
                  <c:v>221.83</c:v>
                </c:pt>
                <c:pt idx="353">
                  <c:v>222.15</c:v>
                </c:pt>
                <c:pt idx="354">
                  <c:v>221.42</c:v>
                </c:pt>
                <c:pt idx="355">
                  <c:v>221.68</c:v>
                </c:pt>
                <c:pt idx="356">
                  <c:v>220.9</c:v>
                </c:pt>
                <c:pt idx="357">
                  <c:v>221.09</c:v>
                </c:pt>
                <c:pt idx="358">
                  <c:v>220.15</c:v>
                </c:pt>
                <c:pt idx="359">
                  <c:v>219.88</c:v>
                </c:pt>
                <c:pt idx="360">
                  <c:v>219.88</c:v>
                </c:pt>
                <c:pt idx="361">
                  <c:v>219.28</c:v>
                </c:pt>
                <c:pt idx="362">
                  <c:v>219.06</c:v>
                </c:pt>
                <c:pt idx="363">
                  <c:v>218.71</c:v>
                </c:pt>
                <c:pt idx="364">
                  <c:v>218.36</c:v>
                </c:pt>
                <c:pt idx="365">
                  <c:v>217.92</c:v>
                </c:pt>
                <c:pt idx="366">
                  <c:v>217.58</c:v>
                </c:pt>
                <c:pt idx="367">
                  <c:v>217.19</c:v>
                </c:pt>
                <c:pt idx="368">
                  <c:v>217.3</c:v>
                </c:pt>
                <c:pt idx="369">
                  <c:v>216.81</c:v>
                </c:pt>
                <c:pt idx="370">
                  <c:v>215.78</c:v>
                </c:pt>
                <c:pt idx="371">
                  <c:v>216.01</c:v>
                </c:pt>
                <c:pt idx="372">
                  <c:v>215.34</c:v>
                </c:pt>
                <c:pt idx="373">
                  <c:v>214.61</c:v>
                </c:pt>
                <c:pt idx="374">
                  <c:v>214.51</c:v>
                </c:pt>
                <c:pt idx="375">
                  <c:v>213.72</c:v>
                </c:pt>
                <c:pt idx="376">
                  <c:v>213.44</c:v>
                </c:pt>
                <c:pt idx="377">
                  <c:v>212.81</c:v>
                </c:pt>
                <c:pt idx="378">
                  <c:v>213.14</c:v>
                </c:pt>
                <c:pt idx="379">
                  <c:v>212.01</c:v>
                </c:pt>
                <c:pt idx="380">
                  <c:v>212.04</c:v>
                </c:pt>
                <c:pt idx="381">
                  <c:v>211.05</c:v>
                </c:pt>
                <c:pt idx="382">
                  <c:v>211.08</c:v>
                </c:pt>
                <c:pt idx="383">
                  <c:v>210.16</c:v>
                </c:pt>
                <c:pt idx="384">
                  <c:v>209.54</c:v>
                </c:pt>
                <c:pt idx="385">
                  <c:v>209.35</c:v>
                </c:pt>
                <c:pt idx="386">
                  <c:v>208.61</c:v>
                </c:pt>
                <c:pt idx="387">
                  <c:v>208.34</c:v>
                </c:pt>
                <c:pt idx="388">
                  <c:v>207.78</c:v>
                </c:pt>
                <c:pt idx="389">
                  <c:v>207.73</c:v>
                </c:pt>
                <c:pt idx="390">
                  <c:v>206.63</c:v>
                </c:pt>
                <c:pt idx="391">
                  <c:v>206.81</c:v>
                </c:pt>
                <c:pt idx="392">
                  <c:v>206.01</c:v>
                </c:pt>
                <c:pt idx="393">
                  <c:v>205.12</c:v>
                </c:pt>
                <c:pt idx="394">
                  <c:v>205.07</c:v>
                </c:pt>
                <c:pt idx="395">
                  <c:v>203.99</c:v>
                </c:pt>
                <c:pt idx="396">
                  <c:v>204.06</c:v>
                </c:pt>
                <c:pt idx="397">
                  <c:v>202.94</c:v>
                </c:pt>
                <c:pt idx="398">
                  <c:v>203.02</c:v>
                </c:pt>
                <c:pt idx="399">
                  <c:v>201.92</c:v>
                </c:pt>
                <c:pt idx="400">
                  <c:v>201.88</c:v>
                </c:pt>
                <c:pt idx="401">
                  <c:v>200.76</c:v>
                </c:pt>
                <c:pt idx="402">
                  <c:v>200.47</c:v>
                </c:pt>
                <c:pt idx="403">
                  <c:v>199.88</c:v>
                </c:pt>
                <c:pt idx="404">
                  <c:v>199.96</c:v>
                </c:pt>
                <c:pt idx="405">
                  <c:v>199.05</c:v>
                </c:pt>
                <c:pt idx="406">
                  <c:v>197.98</c:v>
                </c:pt>
                <c:pt idx="407">
                  <c:v>198.03</c:v>
                </c:pt>
                <c:pt idx="408">
                  <c:v>196.9</c:v>
                </c:pt>
                <c:pt idx="409">
                  <c:v>196.78</c:v>
                </c:pt>
                <c:pt idx="410">
                  <c:v>195.76</c:v>
                </c:pt>
                <c:pt idx="411">
                  <c:v>195.93</c:v>
                </c:pt>
                <c:pt idx="412">
                  <c:v>194.77</c:v>
                </c:pt>
                <c:pt idx="413">
                  <c:v>194.7</c:v>
                </c:pt>
                <c:pt idx="414">
                  <c:v>193.8</c:v>
                </c:pt>
                <c:pt idx="415">
                  <c:v>192.82</c:v>
                </c:pt>
                <c:pt idx="416">
                  <c:v>192.64</c:v>
                </c:pt>
                <c:pt idx="417">
                  <c:v>191.59</c:v>
                </c:pt>
                <c:pt idx="418">
                  <c:v>191.39</c:v>
                </c:pt>
                <c:pt idx="419">
                  <c:v>190.43</c:v>
                </c:pt>
                <c:pt idx="420">
                  <c:v>190.37</c:v>
                </c:pt>
                <c:pt idx="421">
                  <c:v>189.21</c:v>
                </c:pt>
                <c:pt idx="422">
                  <c:v>189.14</c:v>
                </c:pt>
                <c:pt idx="423">
                  <c:v>188</c:v>
                </c:pt>
                <c:pt idx="424">
                  <c:v>187.72</c:v>
                </c:pt>
                <c:pt idx="425">
                  <c:v>186.53</c:v>
                </c:pt>
                <c:pt idx="426">
                  <c:v>186.52</c:v>
                </c:pt>
                <c:pt idx="427">
                  <c:v>185.37</c:v>
                </c:pt>
                <c:pt idx="428">
                  <c:v>184.45</c:v>
                </c:pt>
                <c:pt idx="429">
                  <c:v>184.17</c:v>
                </c:pt>
                <c:pt idx="430">
                  <c:v>183.06</c:v>
                </c:pt>
                <c:pt idx="431">
                  <c:v>182.84</c:v>
                </c:pt>
                <c:pt idx="432">
                  <c:v>181.52</c:v>
                </c:pt>
                <c:pt idx="433">
                  <c:v>181.38</c:v>
                </c:pt>
                <c:pt idx="434">
                  <c:v>180.81</c:v>
                </c:pt>
                <c:pt idx="435">
                  <c:v>179.53</c:v>
                </c:pt>
                <c:pt idx="436">
                  <c:v>179.29</c:v>
                </c:pt>
                <c:pt idx="437">
                  <c:v>178.15</c:v>
                </c:pt>
                <c:pt idx="438">
                  <c:v>177.68</c:v>
                </c:pt>
                <c:pt idx="439">
                  <c:v>176.61</c:v>
                </c:pt>
                <c:pt idx="440">
                  <c:v>175.42</c:v>
                </c:pt>
                <c:pt idx="441">
                  <c:v>174.89</c:v>
                </c:pt>
                <c:pt idx="442">
                  <c:v>174.12</c:v>
                </c:pt>
                <c:pt idx="443">
                  <c:v>173.86</c:v>
                </c:pt>
                <c:pt idx="444">
                  <c:v>172.63</c:v>
                </c:pt>
                <c:pt idx="445">
                  <c:v>172.19</c:v>
                </c:pt>
                <c:pt idx="446">
                  <c:v>170.79</c:v>
                </c:pt>
                <c:pt idx="447">
                  <c:v>170.49</c:v>
                </c:pt>
                <c:pt idx="448">
                  <c:v>169.1</c:v>
                </c:pt>
                <c:pt idx="449">
                  <c:v>168.66</c:v>
                </c:pt>
                <c:pt idx="450">
                  <c:v>167.23</c:v>
                </c:pt>
                <c:pt idx="451">
                  <c:v>166.74</c:v>
                </c:pt>
                <c:pt idx="452">
                  <c:v>166.06</c:v>
                </c:pt>
                <c:pt idx="453">
                  <c:v>164.37</c:v>
                </c:pt>
                <c:pt idx="454">
                  <c:v>164.26</c:v>
                </c:pt>
                <c:pt idx="455">
                  <c:v>162.6</c:v>
                </c:pt>
                <c:pt idx="456">
                  <c:v>144.81</c:v>
                </c:pt>
                <c:pt idx="457">
                  <c:v>145.74</c:v>
                </c:pt>
                <c:pt idx="458">
                  <c:v>145.63999999999999</c:v>
                </c:pt>
                <c:pt idx="459">
                  <c:v>144.86000000000001</c:v>
                </c:pt>
                <c:pt idx="460">
                  <c:v>142.93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D77-48C5-B706-6DDDB8D8112F}"/>
            </c:ext>
          </c:extLst>
        </c:ser>
        <c:ser>
          <c:idx val="2"/>
          <c:order val="2"/>
          <c:tx>
            <c:strRef>
              <c:f>汇总!$G$1</c:f>
              <c:strCache>
                <c:ptCount val="1"/>
                <c:pt idx="0">
                  <c:v>Q890-10mm-3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汇总!$H$3:$H$534</c:f>
              <c:numCache>
                <c:formatCode>General</c:formatCode>
                <c:ptCount val="532"/>
                <c:pt idx="0">
                  <c:v>0</c:v>
                </c:pt>
                <c:pt idx="1">
                  <c:v>-2.7E-2</c:v>
                </c:pt>
                <c:pt idx="2">
                  <c:v>-4.7E-2</c:v>
                </c:pt>
                <c:pt idx="3">
                  <c:v>-4.0000000000000001E-3</c:v>
                </c:pt>
                <c:pt idx="4">
                  <c:v>0</c:v>
                </c:pt>
                <c:pt idx="5">
                  <c:v>-3.5000000000000003E-2</c:v>
                </c:pt>
                <c:pt idx="6">
                  <c:v>-4.0000000000000001E-3</c:v>
                </c:pt>
                <c:pt idx="7">
                  <c:v>-3.9E-2</c:v>
                </c:pt>
                <c:pt idx="8">
                  <c:v>-0.02</c:v>
                </c:pt>
                <c:pt idx="9">
                  <c:v>-1.6E-2</c:v>
                </c:pt>
                <c:pt idx="10">
                  <c:v>-4.2999999999999997E-2</c:v>
                </c:pt>
                <c:pt idx="11">
                  <c:v>-8.0000000000000002E-3</c:v>
                </c:pt>
                <c:pt idx="12">
                  <c:v>-5.1000000000000004E-2</c:v>
                </c:pt>
                <c:pt idx="13">
                  <c:v>-3.9E-2</c:v>
                </c:pt>
                <c:pt idx="14">
                  <c:v>-4.0000000000000001E-3</c:v>
                </c:pt>
                <c:pt idx="15">
                  <c:v>-8.0000000000000002E-3</c:v>
                </c:pt>
                <c:pt idx="16">
                  <c:v>-0.02</c:v>
                </c:pt>
                <c:pt idx="17">
                  <c:v>-3.1E-2</c:v>
                </c:pt>
                <c:pt idx="18">
                  <c:v>0</c:v>
                </c:pt>
                <c:pt idx="19">
                  <c:v>-8.0000000000000002E-3</c:v>
                </c:pt>
                <c:pt idx="20">
                  <c:v>-2.7E-2</c:v>
                </c:pt>
                <c:pt idx="21">
                  <c:v>-3.5000000000000003E-2</c:v>
                </c:pt>
                <c:pt idx="22">
                  <c:v>0</c:v>
                </c:pt>
                <c:pt idx="23">
                  <c:v>2.9999999999999992E-3</c:v>
                </c:pt>
                <c:pt idx="24">
                  <c:v>0</c:v>
                </c:pt>
                <c:pt idx="25">
                  <c:v>2.9999999999999992E-3</c:v>
                </c:pt>
                <c:pt idx="26">
                  <c:v>2.9999999999999992E-3</c:v>
                </c:pt>
                <c:pt idx="27">
                  <c:v>1.0999999999999999E-2</c:v>
                </c:pt>
                <c:pt idx="28">
                  <c:v>-0.02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2.3000000000000003E-2</c:v>
                </c:pt>
                <c:pt idx="32">
                  <c:v>2.3000000000000003E-2</c:v>
                </c:pt>
                <c:pt idx="33">
                  <c:v>1.4999999999999999E-2</c:v>
                </c:pt>
                <c:pt idx="34">
                  <c:v>4.5999999999999999E-2</c:v>
                </c:pt>
                <c:pt idx="35">
                  <c:v>3.8000000000000006E-2</c:v>
                </c:pt>
                <c:pt idx="36">
                  <c:v>3.0000000000000002E-2</c:v>
                </c:pt>
                <c:pt idx="37">
                  <c:v>4.1999999999999996E-2</c:v>
                </c:pt>
                <c:pt idx="38">
                  <c:v>6.0999999999999999E-2</c:v>
                </c:pt>
                <c:pt idx="39">
                  <c:v>6.9000000000000006E-2</c:v>
                </c:pt>
                <c:pt idx="40">
                  <c:v>6.0999999999999999E-2</c:v>
                </c:pt>
                <c:pt idx="41">
                  <c:v>5.7000000000000009E-2</c:v>
                </c:pt>
                <c:pt idx="42">
                  <c:v>6.0999999999999999E-2</c:v>
                </c:pt>
                <c:pt idx="43">
                  <c:v>6.5000000000000002E-2</c:v>
                </c:pt>
                <c:pt idx="44">
                  <c:v>7.3000000000000009E-2</c:v>
                </c:pt>
                <c:pt idx="45">
                  <c:v>7.3000000000000009E-2</c:v>
                </c:pt>
                <c:pt idx="46">
                  <c:v>6.9000000000000006E-2</c:v>
                </c:pt>
                <c:pt idx="47">
                  <c:v>7.3000000000000009E-2</c:v>
                </c:pt>
                <c:pt idx="48">
                  <c:v>6.9000000000000006E-2</c:v>
                </c:pt>
                <c:pt idx="49">
                  <c:v>6.9000000000000006E-2</c:v>
                </c:pt>
                <c:pt idx="50">
                  <c:v>6.9000000000000006E-2</c:v>
                </c:pt>
                <c:pt idx="51">
                  <c:v>6.9000000000000006E-2</c:v>
                </c:pt>
                <c:pt idx="52">
                  <c:v>7.3000000000000009E-2</c:v>
                </c:pt>
                <c:pt idx="53">
                  <c:v>6.0999999999999999E-2</c:v>
                </c:pt>
                <c:pt idx="54">
                  <c:v>6.5000000000000002E-2</c:v>
                </c:pt>
                <c:pt idx="55">
                  <c:v>7.3000000000000009E-2</c:v>
                </c:pt>
                <c:pt idx="56">
                  <c:v>6.5000000000000002E-2</c:v>
                </c:pt>
                <c:pt idx="57">
                  <c:v>6.9000000000000006E-2</c:v>
                </c:pt>
                <c:pt idx="58">
                  <c:v>6.0999999999999999E-2</c:v>
                </c:pt>
                <c:pt idx="59">
                  <c:v>6.9000000000000006E-2</c:v>
                </c:pt>
                <c:pt idx="60">
                  <c:v>6.5000000000000002E-2</c:v>
                </c:pt>
                <c:pt idx="61">
                  <c:v>6.0999999999999999E-2</c:v>
                </c:pt>
                <c:pt idx="62">
                  <c:v>6.9000000000000006E-2</c:v>
                </c:pt>
                <c:pt idx="63">
                  <c:v>7.3000000000000009E-2</c:v>
                </c:pt>
                <c:pt idx="64">
                  <c:v>6.9000000000000006E-2</c:v>
                </c:pt>
                <c:pt idx="65">
                  <c:v>7.3000000000000009E-2</c:v>
                </c:pt>
                <c:pt idx="66">
                  <c:v>6.9000000000000006E-2</c:v>
                </c:pt>
                <c:pt idx="67">
                  <c:v>7.6999999999999999E-2</c:v>
                </c:pt>
                <c:pt idx="68">
                  <c:v>7.3000000000000009E-2</c:v>
                </c:pt>
                <c:pt idx="69">
                  <c:v>7.6999999999999999E-2</c:v>
                </c:pt>
                <c:pt idx="70">
                  <c:v>6.9000000000000006E-2</c:v>
                </c:pt>
                <c:pt idx="71">
                  <c:v>7.3000000000000009E-2</c:v>
                </c:pt>
                <c:pt idx="72">
                  <c:v>8.1000000000000003E-2</c:v>
                </c:pt>
                <c:pt idx="73">
                  <c:v>9.6000000000000002E-2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0.111</c:v>
                </c:pt>
                <c:pt idx="77">
                  <c:v>0.108</c:v>
                </c:pt>
                <c:pt idx="78">
                  <c:v>0.13799999999999998</c:v>
                </c:pt>
                <c:pt idx="79">
                  <c:v>0.17299999999999999</c:v>
                </c:pt>
                <c:pt idx="80">
                  <c:v>0.12300000000000001</c:v>
                </c:pt>
                <c:pt idx="81">
                  <c:v>0.13499999999999998</c:v>
                </c:pt>
                <c:pt idx="82">
                  <c:v>0.13799999999999998</c:v>
                </c:pt>
                <c:pt idx="83">
                  <c:v>0.13499999999999998</c:v>
                </c:pt>
                <c:pt idx="84">
                  <c:v>0.13799999999999998</c:v>
                </c:pt>
                <c:pt idx="85">
                  <c:v>0.19199999999999998</c:v>
                </c:pt>
                <c:pt idx="86">
                  <c:v>0.14599999999999999</c:v>
                </c:pt>
                <c:pt idx="87">
                  <c:v>0.154</c:v>
                </c:pt>
                <c:pt idx="88">
                  <c:v>0.25800000000000001</c:v>
                </c:pt>
                <c:pt idx="89">
                  <c:v>0.23099999999999998</c:v>
                </c:pt>
                <c:pt idx="90">
                  <c:v>0.16899999999999998</c:v>
                </c:pt>
                <c:pt idx="91">
                  <c:v>0.216</c:v>
                </c:pt>
                <c:pt idx="92">
                  <c:v>0.22699999999999998</c:v>
                </c:pt>
                <c:pt idx="93">
                  <c:v>0.19599999999999998</c:v>
                </c:pt>
                <c:pt idx="94">
                  <c:v>0.20399999999999999</c:v>
                </c:pt>
                <c:pt idx="95">
                  <c:v>0.20799999999999999</c:v>
                </c:pt>
                <c:pt idx="96">
                  <c:v>0.308</c:v>
                </c:pt>
                <c:pt idx="97">
                  <c:v>0.28899999999999998</c:v>
                </c:pt>
                <c:pt idx="98">
                  <c:v>0.219</c:v>
                </c:pt>
                <c:pt idx="99">
                  <c:v>0.29699999999999999</c:v>
                </c:pt>
                <c:pt idx="100">
                  <c:v>0.22699999999999998</c:v>
                </c:pt>
                <c:pt idx="101">
                  <c:v>0.254</c:v>
                </c:pt>
                <c:pt idx="102">
                  <c:v>0.27699999999999997</c:v>
                </c:pt>
                <c:pt idx="103">
                  <c:v>0.27399999999999997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0.39300000000000002</c:v>
                </c:pt>
                <c:pt idx="107">
                  <c:v>0.29299999999999998</c:v>
                </c:pt>
                <c:pt idx="108">
                  <c:v>0.30399999999999999</c:v>
                </c:pt>
                <c:pt idx="109">
                  <c:v>0.312</c:v>
                </c:pt>
                <c:pt idx="110">
                  <c:v>0.316</c:v>
                </c:pt>
                <c:pt idx="111">
                  <c:v>0.316</c:v>
                </c:pt>
                <c:pt idx="112">
                  <c:v>0.33499999999999996</c:v>
                </c:pt>
                <c:pt idx="113">
                  <c:v>0.34699999999999998</c:v>
                </c:pt>
                <c:pt idx="114">
                  <c:v>0.35099999999999998</c:v>
                </c:pt>
                <c:pt idx="115">
                  <c:v>0.36199999999999999</c:v>
                </c:pt>
                <c:pt idx="116">
                  <c:v>0.36599999999999999</c:v>
                </c:pt>
                <c:pt idx="117">
                  <c:v>0.374</c:v>
                </c:pt>
                <c:pt idx="118">
                  <c:v>0.40499999999999997</c:v>
                </c:pt>
                <c:pt idx="119">
                  <c:v>0.39300000000000002</c:v>
                </c:pt>
                <c:pt idx="120">
                  <c:v>0.40499999999999997</c:v>
                </c:pt>
                <c:pt idx="121">
                  <c:v>0.40899999999999997</c:v>
                </c:pt>
                <c:pt idx="122">
                  <c:v>0.42799999999999999</c:v>
                </c:pt>
                <c:pt idx="123">
                  <c:v>0.436</c:v>
                </c:pt>
                <c:pt idx="124">
                  <c:v>0.45500000000000002</c:v>
                </c:pt>
                <c:pt idx="125">
                  <c:v>0.47399999999999998</c:v>
                </c:pt>
                <c:pt idx="126">
                  <c:v>0.48199999999999998</c:v>
                </c:pt>
                <c:pt idx="127">
                  <c:v>0.48199999999999998</c:v>
                </c:pt>
                <c:pt idx="128">
                  <c:v>0.48599999999999999</c:v>
                </c:pt>
                <c:pt idx="129">
                  <c:v>0.48599999999999999</c:v>
                </c:pt>
                <c:pt idx="130">
                  <c:v>0.48599999999999999</c:v>
                </c:pt>
                <c:pt idx="131">
                  <c:v>0.49</c:v>
                </c:pt>
                <c:pt idx="132">
                  <c:v>0.48599999999999999</c:v>
                </c:pt>
                <c:pt idx="133">
                  <c:v>0.48199999999999998</c:v>
                </c:pt>
                <c:pt idx="134">
                  <c:v>0.51300000000000001</c:v>
                </c:pt>
                <c:pt idx="135">
                  <c:v>0.53200000000000003</c:v>
                </c:pt>
                <c:pt idx="136">
                  <c:v>0.57099999999999995</c:v>
                </c:pt>
                <c:pt idx="137">
                  <c:v>0.57399999999999995</c:v>
                </c:pt>
                <c:pt idx="138">
                  <c:v>0.60099999999999998</c:v>
                </c:pt>
                <c:pt idx="139">
                  <c:v>0.60099999999999998</c:v>
                </c:pt>
                <c:pt idx="140">
                  <c:v>0.61699999999999999</c:v>
                </c:pt>
                <c:pt idx="141">
                  <c:v>0.61299999999999999</c:v>
                </c:pt>
                <c:pt idx="142">
                  <c:v>0.61699999999999999</c:v>
                </c:pt>
                <c:pt idx="143">
                  <c:v>0.628</c:v>
                </c:pt>
                <c:pt idx="144">
                  <c:v>0.63600000000000001</c:v>
                </c:pt>
                <c:pt idx="145">
                  <c:v>0.64</c:v>
                </c:pt>
                <c:pt idx="146">
                  <c:v>0.65200000000000002</c:v>
                </c:pt>
                <c:pt idx="147">
                  <c:v>0.65500000000000003</c:v>
                </c:pt>
                <c:pt idx="148">
                  <c:v>0.67100000000000004</c:v>
                </c:pt>
                <c:pt idx="149">
                  <c:v>0.68199999999999994</c:v>
                </c:pt>
                <c:pt idx="150">
                  <c:v>0.68199999999999994</c:v>
                </c:pt>
                <c:pt idx="151">
                  <c:v>0.68599999999999994</c:v>
                </c:pt>
                <c:pt idx="152">
                  <c:v>0.69799999999999995</c:v>
                </c:pt>
                <c:pt idx="153">
                  <c:v>0.70599999999999996</c:v>
                </c:pt>
                <c:pt idx="154">
                  <c:v>0.71</c:v>
                </c:pt>
                <c:pt idx="155">
                  <c:v>0.73699999999999999</c:v>
                </c:pt>
                <c:pt idx="156">
                  <c:v>0.79800000000000004</c:v>
                </c:pt>
                <c:pt idx="157">
                  <c:v>0.86799999999999999</c:v>
                </c:pt>
                <c:pt idx="158">
                  <c:v>0.89900000000000002</c:v>
                </c:pt>
                <c:pt idx="159">
                  <c:v>0.93699999999999994</c:v>
                </c:pt>
                <c:pt idx="160">
                  <c:v>0.99099999999999988</c:v>
                </c:pt>
                <c:pt idx="161">
                  <c:v>1.03</c:v>
                </c:pt>
                <c:pt idx="162">
                  <c:v>1.0640000000000001</c:v>
                </c:pt>
                <c:pt idx="163">
                  <c:v>1.0720000000000001</c:v>
                </c:pt>
                <c:pt idx="164">
                  <c:v>1.1259999999999999</c:v>
                </c:pt>
                <c:pt idx="165">
                  <c:v>1.1759999999999999</c:v>
                </c:pt>
                <c:pt idx="166">
                  <c:v>1.2190000000000001</c:v>
                </c:pt>
                <c:pt idx="167">
                  <c:v>1.2689999999999999</c:v>
                </c:pt>
                <c:pt idx="168">
                  <c:v>1.319</c:v>
                </c:pt>
                <c:pt idx="169">
                  <c:v>1.3620000000000001</c:v>
                </c:pt>
                <c:pt idx="170">
                  <c:v>1.4039999999999999</c:v>
                </c:pt>
                <c:pt idx="171">
                  <c:v>1.458</c:v>
                </c:pt>
                <c:pt idx="172">
                  <c:v>1.516</c:v>
                </c:pt>
                <c:pt idx="173">
                  <c:v>1.5469999999999999</c:v>
                </c:pt>
                <c:pt idx="174">
                  <c:v>1.6120000000000001</c:v>
                </c:pt>
                <c:pt idx="175">
                  <c:v>1.663</c:v>
                </c:pt>
                <c:pt idx="176">
                  <c:v>1.7130000000000001</c:v>
                </c:pt>
                <c:pt idx="177">
                  <c:v>1.7549999999999999</c:v>
                </c:pt>
                <c:pt idx="178">
                  <c:v>1.8049999999999999</c:v>
                </c:pt>
                <c:pt idx="179">
                  <c:v>1.8480000000000001</c:v>
                </c:pt>
                <c:pt idx="180">
                  <c:v>1.9059999999999999</c:v>
                </c:pt>
                <c:pt idx="181">
                  <c:v>1.944</c:v>
                </c:pt>
                <c:pt idx="182">
                  <c:v>1.9979999999999998</c:v>
                </c:pt>
                <c:pt idx="183">
                  <c:v>2.052</c:v>
                </c:pt>
                <c:pt idx="184">
                  <c:v>2.0750000000000002</c:v>
                </c:pt>
                <c:pt idx="185">
                  <c:v>2.129</c:v>
                </c:pt>
                <c:pt idx="186">
                  <c:v>2.1640000000000001</c:v>
                </c:pt>
                <c:pt idx="187">
                  <c:v>2.23</c:v>
                </c:pt>
                <c:pt idx="188">
                  <c:v>2.2719999999999998</c:v>
                </c:pt>
                <c:pt idx="189">
                  <c:v>2.3149999999999999</c:v>
                </c:pt>
                <c:pt idx="190">
                  <c:v>2.3689999999999998</c:v>
                </c:pt>
                <c:pt idx="191">
                  <c:v>2.407</c:v>
                </c:pt>
                <c:pt idx="192">
                  <c:v>2.4769999999999999</c:v>
                </c:pt>
                <c:pt idx="193">
                  <c:v>2.5150000000000001</c:v>
                </c:pt>
                <c:pt idx="194">
                  <c:v>2.569</c:v>
                </c:pt>
                <c:pt idx="195">
                  <c:v>2.6149999999999998</c:v>
                </c:pt>
                <c:pt idx="196">
                  <c:v>2.67</c:v>
                </c:pt>
                <c:pt idx="197">
                  <c:v>2.7160000000000002</c:v>
                </c:pt>
                <c:pt idx="198">
                  <c:v>2.774</c:v>
                </c:pt>
                <c:pt idx="199">
                  <c:v>2.8159999999999998</c:v>
                </c:pt>
                <c:pt idx="200">
                  <c:v>2.8660000000000001</c:v>
                </c:pt>
                <c:pt idx="201">
                  <c:v>2.9129999999999998</c:v>
                </c:pt>
                <c:pt idx="202">
                  <c:v>2.9740000000000002</c:v>
                </c:pt>
                <c:pt idx="203">
                  <c:v>3.024</c:v>
                </c:pt>
                <c:pt idx="204">
                  <c:v>3.048</c:v>
                </c:pt>
                <c:pt idx="205">
                  <c:v>3.09</c:v>
                </c:pt>
                <c:pt idx="206">
                  <c:v>3.1440000000000001</c:v>
                </c:pt>
                <c:pt idx="207">
                  <c:v>3.1869999999999998</c:v>
                </c:pt>
                <c:pt idx="208">
                  <c:v>3.2439999999999998</c:v>
                </c:pt>
                <c:pt idx="209">
                  <c:v>3.2829999999999999</c:v>
                </c:pt>
                <c:pt idx="210">
                  <c:v>3.3370000000000002</c:v>
                </c:pt>
                <c:pt idx="211">
                  <c:v>3.3719999999999999</c:v>
                </c:pt>
                <c:pt idx="212">
                  <c:v>3.464</c:v>
                </c:pt>
                <c:pt idx="213">
                  <c:v>3.5070000000000001</c:v>
                </c:pt>
                <c:pt idx="214">
                  <c:v>3.5259999999999998</c:v>
                </c:pt>
                <c:pt idx="215">
                  <c:v>3.5680000000000001</c:v>
                </c:pt>
                <c:pt idx="216">
                  <c:v>3.6070000000000002</c:v>
                </c:pt>
                <c:pt idx="217">
                  <c:v>3.661</c:v>
                </c:pt>
                <c:pt idx="218">
                  <c:v>3.7149999999999999</c:v>
                </c:pt>
                <c:pt idx="219">
                  <c:v>3.7730000000000001</c:v>
                </c:pt>
                <c:pt idx="220">
                  <c:v>3.823</c:v>
                </c:pt>
                <c:pt idx="221">
                  <c:v>3.8689999999999998</c:v>
                </c:pt>
                <c:pt idx="222">
                  <c:v>3.92</c:v>
                </c:pt>
                <c:pt idx="223">
                  <c:v>3.97</c:v>
                </c:pt>
                <c:pt idx="224">
                  <c:v>4.016</c:v>
                </c:pt>
                <c:pt idx="225">
                  <c:v>4.0580000000000007</c:v>
                </c:pt>
                <c:pt idx="226">
                  <c:v>4.1160000000000005</c:v>
                </c:pt>
                <c:pt idx="227">
                  <c:v>4.1590000000000007</c:v>
                </c:pt>
                <c:pt idx="228">
                  <c:v>4.2280000000000006</c:v>
                </c:pt>
                <c:pt idx="229">
                  <c:v>4.2750000000000004</c:v>
                </c:pt>
                <c:pt idx="230">
                  <c:v>4.3290000000000006</c:v>
                </c:pt>
                <c:pt idx="231">
                  <c:v>4.375</c:v>
                </c:pt>
                <c:pt idx="232">
                  <c:v>4.4370000000000003</c:v>
                </c:pt>
                <c:pt idx="233">
                  <c:v>4.4520000000000008</c:v>
                </c:pt>
                <c:pt idx="234">
                  <c:v>4.4980000000000002</c:v>
                </c:pt>
                <c:pt idx="235">
                  <c:v>4.5450000000000008</c:v>
                </c:pt>
                <c:pt idx="236">
                  <c:v>4.5830000000000002</c:v>
                </c:pt>
                <c:pt idx="237">
                  <c:v>4.657</c:v>
                </c:pt>
                <c:pt idx="238">
                  <c:v>4.6950000000000003</c:v>
                </c:pt>
                <c:pt idx="239">
                  <c:v>4.7570000000000006</c:v>
                </c:pt>
                <c:pt idx="240">
                  <c:v>4.8030000000000008</c:v>
                </c:pt>
                <c:pt idx="241">
                  <c:v>4.8380000000000001</c:v>
                </c:pt>
                <c:pt idx="242">
                  <c:v>4.8960000000000008</c:v>
                </c:pt>
                <c:pt idx="243">
                  <c:v>4.9340000000000002</c:v>
                </c:pt>
                <c:pt idx="244">
                  <c:v>4.9840000000000009</c:v>
                </c:pt>
                <c:pt idx="245">
                  <c:v>5.0190000000000001</c:v>
                </c:pt>
                <c:pt idx="246">
                  <c:v>5.0580000000000007</c:v>
                </c:pt>
                <c:pt idx="247">
                  <c:v>5.0810000000000004</c:v>
                </c:pt>
                <c:pt idx="248">
                  <c:v>5.1350000000000007</c:v>
                </c:pt>
                <c:pt idx="249">
                  <c:v>5.1430000000000007</c:v>
                </c:pt>
                <c:pt idx="250">
                  <c:v>5.1740000000000004</c:v>
                </c:pt>
                <c:pt idx="251">
                  <c:v>5.1970000000000001</c:v>
                </c:pt>
                <c:pt idx="252">
                  <c:v>5.1970000000000001</c:v>
                </c:pt>
                <c:pt idx="253">
                  <c:v>5.2080000000000002</c:v>
                </c:pt>
                <c:pt idx="254">
                  <c:v>5.2430000000000003</c:v>
                </c:pt>
                <c:pt idx="255">
                  <c:v>5.282</c:v>
                </c:pt>
                <c:pt idx="256">
                  <c:v>5.2970000000000006</c:v>
                </c:pt>
                <c:pt idx="257">
                  <c:v>5.3470000000000004</c:v>
                </c:pt>
                <c:pt idx="258">
                  <c:v>5.37</c:v>
                </c:pt>
                <c:pt idx="259">
                  <c:v>5.3900000000000006</c:v>
                </c:pt>
                <c:pt idx="260">
                  <c:v>5.4170000000000007</c:v>
                </c:pt>
                <c:pt idx="261">
                  <c:v>5.4510000000000005</c:v>
                </c:pt>
                <c:pt idx="262">
                  <c:v>5.49</c:v>
                </c:pt>
                <c:pt idx="263">
                  <c:v>5.5250000000000004</c:v>
                </c:pt>
                <c:pt idx="264">
                  <c:v>5.5670000000000002</c:v>
                </c:pt>
                <c:pt idx="265">
                  <c:v>5.61</c:v>
                </c:pt>
                <c:pt idx="266">
                  <c:v>5.6520000000000001</c:v>
                </c:pt>
                <c:pt idx="267">
                  <c:v>5.6870000000000003</c:v>
                </c:pt>
                <c:pt idx="268">
                  <c:v>5.7330000000000005</c:v>
                </c:pt>
                <c:pt idx="269">
                  <c:v>5.7720000000000002</c:v>
                </c:pt>
                <c:pt idx="270">
                  <c:v>5.8180000000000005</c:v>
                </c:pt>
                <c:pt idx="271">
                  <c:v>5.86</c:v>
                </c:pt>
                <c:pt idx="272">
                  <c:v>5.9030000000000005</c:v>
                </c:pt>
                <c:pt idx="273">
                  <c:v>5.9220000000000006</c:v>
                </c:pt>
                <c:pt idx="274">
                  <c:v>5.9610000000000003</c:v>
                </c:pt>
                <c:pt idx="275">
                  <c:v>6.0070000000000006</c:v>
                </c:pt>
                <c:pt idx="276">
                  <c:v>6.0490000000000004</c:v>
                </c:pt>
                <c:pt idx="277">
                  <c:v>6.0960000000000001</c:v>
                </c:pt>
                <c:pt idx="278">
                  <c:v>6.1420000000000003</c:v>
                </c:pt>
                <c:pt idx="279">
                  <c:v>6.1920000000000002</c:v>
                </c:pt>
                <c:pt idx="280">
                  <c:v>6.2350000000000003</c:v>
                </c:pt>
                <c:pt idx="281">
                  <c:v>6.2730000000000006</c:v>
                </c:pt>
                <c:pt idx="282">
                  <c:v>6.3270000000000008</c:v>
                </c:pt>
                <c:pt idx="283">
                  <c:v>6.3730000000000002</c:v>
                </c:pt>
                <c:pt idx="284">
                  <c:v>6.4200000000000008</c:v>
                </c:pt>
                <c:pt idx="285">
                  <c:v>6.4550000000000001</c:v>
                </c:pt>
                <c:pt idx="286">
                  <c:v>6.5090000000000003</c:v>
                </c:pt>
                <c:pt idx="287">
                  <c:v>6.5550000000000006</c:v>
                </c:pt>
                <c:pt idx="288">
                  <c:v>6.6090000000000009</c:v>
                </c:pt>
                <c:pt idx="289">
                  <c:v>6.6470000000000002</c:v>
                </c:pt>
                <c:pt idx="290">
                  <c:v>6.6940000000000008</c:v>
                </c:pt>
                <c:pt idx="291">
                  <c:v>6.74</c:v>
                </c:pt>
                <c:pt idx="292">
                  <c:v>6.7860000000000005</c:v>
                </c:pt>
                <c:pt idx="293">
                  <c:v>6.8360000000000003</c:v>
                </c:pt>
                <c:pt idx="294">
                  <c:v>6.8560000000000008</c:v>
                </c:pt>
                <c:pt idx="295">
                  <c:v>6.9140000000000006</c:v>
                </c:pt>
                <c:pt idx="296">
                  <c:v>6.9370000000000003</c:v>
                </c:pt>
                <c:pt idx="297">
                  <c:v>7.0020000000000007</c:v>
                </c:pt>
                <c:pt idx="298">
                  <c:v>7.0680000000000005</c:v>
                </c:pt>
                <c:pt idx="299">
                  <c:v>7.11</c:v>
                </c:pt>
                <c:pt idx="300">
                  <c:v>7.1610000000000005</c:v>
                </c:pt>
                <c:pt idx="301">
                  <c:v>7.1990000000000007</c:v>
                </c:pt>
                <c:pt idx="302">
                  <c:v>7.2610000000000001</c:v>
                </c:pt>
                <c:pt idx="303">
                  <c:v>7.2960000000000003</c:v>
                </c:pt>
                <c:pt idx="304">
                  <c:v>7.3260000000000005</c:v>
                </c:pt>
                <c:pt idx="305">
                  <c:v>7.45</c:v>
                </c:pt>
                <c:pt idx="306">
                  <c:v>7.4810000000000008</c:v>
                </c:pt>
                <c:pt idx="307">
                  <c:v>7.5</c:v>
                </c:pt>
                <c:pt idx="308">
                  <c:v>7.5580000000000007</c:v>
                </c:pt>
                <c:pt idx="309">
                  <c:v>7.6080000000000005</c:v>
                </c:pt>
                <c:pt idx="310">
                  <c:v>7.6470000000000002</c:v>
                </c:pt>
                <c:pt idx="311">
                  <c:v>7.7160000000000002</c:v>
                </c:pt>
                <c:pt idx="312">
                  <c:v>7.7620000000000005</c:v>
                </c:pt>
                <c:pt idx="313">
                  <c:v>7.8160000000000007</c:v>
                </c:pt>
                <c:pt idx="314">
                  <c:v>7.8550000000000004</c:v>
                </c:pt>
                <c:pt idx="315">
                  <c:v>7.8900000000000006</c:v>
                </c:pt>
                <c:pt idx="316">
                  <c:v>7.9240000000000004</c:v>
                </c:pt>
                <c:pt idx="317">
                  <c:v>7.9940000000000007</c:v>
                </c:pt>
                <c:pt idx="318">
                  <c:v>8.0359999999999996</c:v>
                </c:pt>
                <c:pt idx="319">
                  <c:v>8.09</c:v>
                </c:pt>
                <c:pt idx="320">
                  <c:v>8.1440000000000001</c:v>
                </c:pt>
                <c:pt idx="321">
                  <c:v>8.202</c:v>
                </c:pt>
                <c:pt idx="322">
                  <c:v>8.2489999999999988</c:v>
                </c:pt>
                <c:pt idx="323">
                  <c:v>8.2949999999999999</c:v>
                </c:pt>
                <c:pt idx="324">
                  <c:v>8.3449999999999989</c:v>
                </c:pt>
                <c:pt idx="325">
                  <c:v>8.3949999999999996</c:v>
                </c:pt>
                <c:pt idx="326">
                  <c:v>8.456999999999999</c:v>
                </c:pt>
                <c:pt idx="327">
                  <c:v>8.4989999999999988</c:v>
                </c:pt>
                <c:pt idx="328">
                  <c:v>8.5570000000000004</c:v>
                </c:pt>
                <c:pt idx="329">
                  <c:v>8.6039999999999992</c:v>
                </c:pt>
                <c:pt idx="330">
                  <c:v>8.6609999999999996</c:v>
                </c:pt>
                <c:pt idx="331">
                  <c:v>8.6999999999999993</c:v>
                </c:pt>
                <c:pt idx="332">
                  <c:v>8.7729999999999997</c:v>
                </c:pt>
                <c:pt idx="333">
                  <c:v>8.8159999999999989</c:v>
                </c:pt>
                <c:pt idx="334">
                  <c:v>8.8659999999999997</c:v>
                </c:pt>
                <c:pt idx="335">
                  <c:v>8.92</c:v>
                </c:pt>
                <c:pt idx="336">
                  <c:v>8.9429999999999996</c:v>
                </c:pt>
                <c:pt idx="337">
                  <c:v>9.0090000000000003</c:v>
                </c:pt>
                <c:pt idx="338">
                  <c:v>9.0510000000000002</c:v>
                </c:pt>
                <c:pt idx="339">
                  <c:v>9.1009999999999991</c:v>
                </c:pt>
                <c:pt idx="340">
                  <c:v>9.1509999999999998</c:v>
                </c:pt>
                <c:pt idx="341">
                  <c:v>9.2089999999999996</c:v>
                </c:pt>
                <c:pt idx="342">
                  <c:v>9.2519999999999989</c:v>
                </c:pt>
                <c:pt idx="343">
                  <c:v>9.3059999999999992</c:v>
                </c:pt>
                <c:pt idx="344">
                  <c:v>9.3520000000000003</c:v>
                </c:pt>
                <c:pt idx="345">
                  <c:v>9.4219999999999988</c:v>
                </c:pt>
                <c:pt idx="346">
                  <c:v>9.4759999999999991</c:v>
                </c:pt>
                <c:pt idx="347">
                  <c:v>9.5220000000000002</c:v>
                </c:pt>
                <c:pt idx="348">
                  <c:v>9.5679999999999996</c:v>
                </c:pt>
                <c:pt idx="349">
                  <c:v>9.6180000000000003</c:v>
                </c:pt>
                <c:pt idx="350">
                  <c:v>9.6649999999999991</c:v>
                </c:pt>
                <c:pt idx="351">
                  <c:v>9.7189999999999994</c:v>
                </c:pt>
                <c:pt idx="352">
                  <c:v>9.7880000000000003</c:v>
                </c:pt>
                <c:pt idx="353">
                  <c:v>9.8230000000000004</c:v>
                </c:pt>
                <c:pt idx="354">
                  <c:v>9.8879999999999999</c:v>
                </c:pt>
                <c:pt idx="355">
                  <c:v>9.9309999999999992</c:v>
                </c:pt>
                <c:pt idx="356">
                  <c:v>9.9580000000000002</c:v>
                </c:pt>
                <c:pt idx="357">
                  <c:v>10.007999999999999</c:v>
                </c:pt>
                <c:pt idx="358">
                  <c:v>10.065999999999999</c:v>
                </c:pt>
                <c:pt idx="359">
                  <c:v>10.128</c:v>
                </c:pt>
                <c:pt idx="360">
                  <c:v>10.182</c:v>
                </c:pt>
                <c:pt idx="361">
                  <c:v>10.231999999999999</c:v>
                </c:pt>
                <c:pt idx="362">
                  <c:v>10.282</c:v>
                </c:pt>
                <c:pt idx="363">
                  <c:v>10.331999999999999</c:v>
                </c:pt>
                <c:pt idx="364">
                  <c:v>10.398</c:v>
                </c:pt>
                <c:pt idx="365">
                  <c:v>10.44</c:v>
                </c:pt>
                <c:pt idx="366">
                  <c:v>10.501999999999999</c:v>
                </c:pt>
                <c:pt idx="367">
                  <c:v>10.54</c:v>
                </c:pt>
                <c:pt idx="368">
                  <c:v>10.613999999999999</c:v>
                </c:pt>
                <c:pt idx="369">
                  <c:v>10.651999999999999</c:v>
                </c:pt>
                <c:pt idx="370">
                  <c:v>10.718</c:v>
                </c:pt>
                <c:pt idx="371">
                  <c:v>10.76</c:v>
                </c:pt>
                <c:pt idx="372">
                  <c:v>10.821999999999999</c:v>
                </c:pt>
                <c:pt idx="373">
                  <c:v>10.865</c:v>
                </c:pt>
                <c:pt idx="374">
                  <c:v>10.918999999999999</c:v>
                </c:pt>
                <c:pt idx="375">
                  <c:v>10.965</c:v>
                </c:pt>
                <c:pt idx="376">
                  <c:v>11.038</c:v>
                </c:pt>
                <c:pt idx="377">
                  <c:v>11.057</c:v>
                </c:pt>
                <c:pt idx="378">
                  <c:v>11.110999999999999</c:v>
                </c:pt>
                <c:pt idx="379">
                  <c:v>11.157999999999999</c:v>
                </c:pt>
                <c:pt idx="380">
                  <c:v>11.215999999999999</c:v>
                </c:pt>
                <c:pt idx="381">
                  <c:v>11.273999999999999</c:v>
                </c:pt>
                <c:pt idx="382">
                  <c:v>11.331</c:v>
                </c:pt>
                <c:pt idx="383">
                  <c:v>11.378</c:v>
                </c:pt>
                <c:pt idx="384">
                  <c:v>11.416</c:v>
                </c:pt>
                <c:pt idx="385">
                  <c:v>11.462999999999999</c:v>
                </c:pt>
                <c:pt idx="386">
                  <c:v>11.721</c:v>
                </c:pt>
                <c:pt idx="387">
                  <c:v>11.616999999999999</c:v>
                </c:pt>
                <c:pt idx="388">
                  <c:v>11.648</c:v>
                </c:pt>
                <c:pt idx="389">
                  <c:v>11.686</c:v>
                </c:pt>
                <c:pt idx="390">
                  <c:v>11.751999999999999</c:v>
                </c:pt>
                <c:pt idx="391">
                  <c:v>11.805999999999999</c:v>
                </c:pt>
                <c:pt idx="392">
                  <c:v>11.863999999999999</c:v>
                </c:pt>
                <c:pt idx="393">
                  <c:v>11.905999999999999</c:v>
                </c:pt>
                <c:pt idx="394">
                  <c:v>11.968</c:v>
                </c:pt>
                <c:pt idx="395">
                  <c:v>12.013999999999999</c:v>
                </c:pt>
                <c:pt idx="396">
                  <c:v>12.068</c:v>
                </c:pt>
                <c:pt idx="397">
                  <c:v>12.138</c:v>
                </c:pt>
                <c:pt idx="398">
                  <c:v>12.164999999999999</c:v>
                </c:pt>
                <c:pt idx="399">
                  <c:v>12.215</c:v>
                </c:pt>
                <c:pt idx="400">
                  <c:v>12.283999999999999</c:v>
                </c:pt>
                <c:pt idx="401">
                  <c:v>12.288</c:v>
                </c:pt>
                <c:pt idx="402">
                  <c:v>12.434999999999999</c:v>
                </c:pt>
                <c:pt idx="403">
                  <c:v>12.430999999999999</c:v>
                </c:pt>
                <c:pt idx="404">
                  <c:v>12.472999999999999</c:v>
                </c:pt>
                <c:pt idx="405">
                  <c:v>12.555</c:v>
                </c:pt>
                <c:pt idx="406">
                  <c:v>12.642999999999999</c:v>
                </c:pt>
                <c:pt idx="407">
                  <c:v>12.67</c:v>
                </c:pt>
                <c:pt idx="408">
                  <c:v>12.735999999999999</c:v>
                </c:pt>
                <c:pt idx="409">
                  <c:v>12.798</c:v>
                </c:pt>
              </c:numCache>
            </c:numRef>
          </c:xVal>
          <c:yVal>
            <c:numRef>
              <c:f>汇总!$G$3:$G$534</c:f>
              <c:numCache>
                <c:formatCode>General</c:formatCode>
                <c:ptCount val="532"/>
                <c:pt idx="0">
                  <c:v>0</c:v>
                </c:pt>
                <c:pt idx="1">
                  <c:v>5.0000000000000711E-2</c:v>
                </c:pt>
                <c:pt idx="2">
                  <c:v>3.9999999999999147E-2</c:v>
                </c:pt>
                <c:pt idx="3">
                  <c:v>7.0000000000000284E-2</c:v>
                </c:pt>
                <c:pt idx="4">
                  <c:v>7.0000000000000284E-2</c:v>
                </c:pt>
                <c:pt idx="5">
                  <c:v>7.0000000000000284E-2</c:v>
                </c:pt>
                <c:pt idx="6">
                  <c:v>0.15000000000000213</c:v>
                </c:pt>
                <c:pt idx="7">
                  <c:v>0.14000000000000057</c:v>
                </c:pt>
                <c:pt idx="8">
                  <c:v>0.12999999999999901</c:v>
                </c:pt>
                <c:pt idx="9">
                  <c:v>0.17000000000000171</c:v>
                </c:pt>
                <c:pt idx="10">
                  <c:v>0.17000000000000171</c:v>
                </c:pt>
                <c:pt idx="11">
                  <c:v>0.19000000000000128</c:v>
                </c:pt>
                <c:pt idx="12">
                  <c:v>0.17000000000000171</c:v>
                </c:pt>
                <c:pt idx="13">
                  <c:v>0.23000000000000043</c:v>
                </c:pt>
                <c:pt idx="14">
                  <c:v>0.19000000000000128</c:v>
                </c:pt>
                <c:pt idx="15">
                  <c:v>0.23000000000000043</c:v>
                </c:pt>
                <c:pt idx="16">
                  <c:v>0.21000000000000085</c:v>
                </c:pt>
                <c:pt idx="17">
                  <c:v>0.25</c:v>
                </c:pt>
                <c:pt idx="18">
                  <c:v>0.26999999999999957</c:v>
                </c:pt>
                <c:pt idx="19">
                  <c:v>1.1600000000000001</c:v>
                </c:pt>
                <c:pt idx="20">
                  <c:v>2.879999999999999</c:v>
                </c:pt>
                <c:pt idx="21">
                  <c:v>4.34</c:v>
                </c:pt>
                <c:pt idx="22">
                  <c:v>5.49</c:v>
                </c:pt>
                <c:pt idx="23">
                  <c:v>6.2000000000000011</c:v>
                </c:pt>
                <c:pt idx="24">
                  <c:v>6.3600000000000012</c:v>
                </c:pt>
                <c:pt idx="25">
                  <c:v>6.7600000000000016</c:v>
                </c:pt>
                <c:pt idx="26">
                  <c:v>7.4300000000000015</c:v>
                </c:pt>
                <c:pt idx="27">
                  <c:v>7.5600000000000005</c:v>
                </c:pt>
                <c:pt idx="28">
                  <c:v>8.64</c:v>
                </c:pt>
                <c:pt idx="29">
                  <c:v>9.14</c:v>
                </c:pt>
                <c:pt idx="30">
                  <c:v>9.66</c:v>
                </c:pt>
                <c:pt idx="31">
                  <c:v>9.65</c:v>
                </c:pt>
                <c:pt idx="32">
                  <c:v>11.08</c:v>
                </c:pt>
                <c:pt idx="33">
                  <c:v>10.97</c:v>
                </c:pt>
                <c:pt idx="34">
                  <c:v>12.830000000000002</c:v>
                </c:pt>
                <c:pt idx="35">
                  <c:v>13.61</c:v>
                </c:pt>
                <c:pt idx="36">
                  <c:v>14.56</c:v>
                </c:pt>
                <c:pt idx="37">
                  <c:v>14.830000000000002</c:v>
                </c:pt>
                <c:pt idx="38">
                  <c:v>16.16</c:v>
                </c:pt>
                <c:pt idx="39">
                  <c:v>16.77</c:v>
                </c:pt>
                <c:pt idx="40">
                  <c:v>18.02</c:v>
                </c:pt>
                <c:pt idx="41">
                  <c:v>18.47</c:v>
                </c:pt>
                <c:pt idx="42">
                  <c:v>18.740000000000002</c:v>
                </c:pt>
                <c:pt idx="43">
                  <c:v>19.37</c:v>
                </c:pt>
                <c:pt idx="44">
                  <c:v>19.670000000000002</c:v>
                </c:pt>
                <c:pt idx="45">
                  <c:v>19.93</c:v>
                </c:pt>
                <c:pt idx="46">
                  <c:v>19.920000000000002</c:v>
                </c:pt>
                <c:pt idx="47">
                  <c:v>19.91</c:v>
                </c:pt>
                <c:pt idx="48">
                  <c:v>19.88</c:v>
                </c:pt>
                <c:pt idx="49">
                  <c:v>19.900000000000002</c:v>
                </c:pt>
                <c:pt idx="50">
                  <c:v>19.93</c:v>
                </c:pt>
                <c:pt idx="51">
                  <c:v>19.89</c:v>
                </c:pt>
                <c:pt idx="52">
                  <c:v>19.89</c:v>
                </c:pt>
                <c:pt idx="53">
                  <c:v>19.88</c:v>
                </c:pt>
                <c:pt idx="54">
                  <c:v>19.84</c:v>
                </c:pt>
                <c:pt idx="55">
                  <c:v>19.86</c:v>
                </c:pt>
                <c:pt idx="56">
                  <c:v>19.920000000000002</c:v>
                </c:pt>
                <c:pt idx="57">
                  <c:v>19.86</c:v>
                </c:pt>
                <c:pt idx="58">
                  <c:v>19.850000000000001</c:v>
                </c:pt>
                <c:pt idx="59">
                  <c:v>19.84</c:v>
                </c:pt>
                <c:pt idx="60">
                  <c:v>19.940000000000001</c:v>
                </c:pt>
                <c:pt idx="61">
                  <c:v>20.080000000000002</c:v>
                </c:pt>
                <c:pt idx="62">
                  <c:v>21.080000000000002</c:v>
                </c:pt>
                <c:pt idx="63">
                  <c:v>21.84</c:v>
                </c:pt>
                <c:pt idx="64">
                  <c:v>23.400000000000002</c:v>
                </c:pt>
                <c:pt idx="65">
                  <c:v>24.91</c:v>
                </c:pt>
                <c:pt idx="66">
                  <c:v>25.560000000000002</c:v>
                </c:pt>
                <c:pt idx="67">
                  <c:v>27.1</c:v>
                </c:pt>
                <c:pt idx="68">
                  <c:v>28.630000000000003</c:v>
                </c:pt>
                <c:pt idx="69">
                  <c:v>28.84</c:v>
                </c:pt>
                <c:pt idx="70">
                  <c:v>31.28</c:v>
                </c:pt>
                <c:pt idx="71">
                  <c:v>32.33</c:v>
                </c:pt>
                <c:pt idx="72">
                  <c:v>34.159999999999997</c:v>
                </c:pt>
                <c:pt idx="73">
                  <c:v>35.11</c:v>
                </c:pt>
                <c:pt idx="74">
                  <c:v>36.22</c:v>
                </c:pt>
                <c:pt idx="75">
                  <c:v>38.47</c:v>
                </c:pt>
                <c:pt idx="76">
                  <c:v>40.47</c:v>
                </c:pt>
                <c:pt idx="77">
                  <c:v>41.400000000000006</c:v>
                </c:pt>
                <c:pt idx="78">
                  <c:v>43.36</c:v>
                </c:pt>
                <c:pt idx="79">
                  <c:v>45.7</c:v>
                </c:pt>
                <c:pt idx="80">
                  <c:v>45.92</c:v>
                </c:pt>
                <c:pt idx="81">
                  <c:v>49.16</c:v>
                </c:pt>
                <c:pt idx="82">
                  <c:v>48.36</c:v>
                </c:pt>
                <c:pt idx="83">
                  <c:v>52.78</c:v>
                </c:pt>
                <c:pt idx="84">
                  <c:v>53.86</c:v>
                </c:pt>
                <c:pt idx="85">
                  <c:v>56.58</c:v>
                </c:pt>
                <c:pt idx="86">
                  <c:v>57.47</c:v>
                </c:pt>
                <c:pt idx="87">
                  <c:v>59.95</c:v>
                </c:pt>
                <c:pt idx="88">
                  <c:v>61.19</c:v>
                </c:pt>
                <c:pt idx="89">
                  <c:v>63.730000000000004</c:v>
                </c:pt>
                <c:pt idx="90">
                  <c:v>66.37</c:v>
                </c:pt>
                <c:pt idx="91">
                  <c:v>67.45</c:v>
                </c:pt>
                <c:pt idx="92">
                  <c:v>70.23</c:v>
                </c:pt>
                <c:pt idx="93">
                  <c:v>72.09</c:v>
                </c:pt>
                <c:pt idx="94">
                  <c:v>74.12</c:v>
                </c:pt>
                <c:pt idx="95">
                  <c:v>75.63</c:v>
                </c:pt>
                <c:pt idx="96">
                  <c:v>77.78</c:v>
                </c:pt>
                <c:pt idx="97">
                  <c:v>79.09</c:v>
                </c:pt>
                <c:pt idx="98">
                  <c:v>82.83</c:v>
                </c:pt>
                <c:pt idx="99">
                  <c:v>85.03</c:v>
                </c:pt>
                <c:pt idx="100">
                  <c:v>86.64</c:v>
                </c:pt>
                <c:pt idx="101">
                  <c:v>88.44</c:v>
                </c:pt>
                <c:pt idx="102">
                  <c:v>92.05</c:v>
                </c:pt>
                <c:pt idx="103">
                  <c:v>94.649999999999991</c:v>
                </c:pt>
                <c:pt idx="104">
                  <c:v>95.8</c:v>
                </c:pt>
                <c:pt idx="105">
                  <c:v>98.32</c:v>
                </c:pt>
                <c:pt idx="106">
                  <c:v>99.7</c:v>
                </c:pt>
                <c:pt idx="107">
                  <c:v>103.3</c:v>
                </c:pt>
                <c:pt idx="108">
                  <c:v>105.46</c:v>
                </c:pt>
                <c:pt idx="109">
                  <c:v>107.16</c:v>
                </c:pt>
                <c:pt idx="110">
                  <c:v>111.14</c:v>
                </c:pt>
                <c:pt idx="111">
                  <c:v>113.2</c:v>
                </c:pt>
                <c:pt idx="112">
                  <c:v>115.53999999999999</c:v>
                </c:pt>
                <c:pt idx="113">
                  <c:v>118.95</c:v>
                </c:pt>
                <c:pt idx="114">
                  <c:v>121.52</c:v>
                </c:pt>
                <c:pt idx="115">
                  <c:v>123.47</c:v>
                </c:pt>
                <c:pt idx="116">
                  <c:v>126.5</c:v>
                </c:pt>
                <c:pt idx="117">
                  <c:v>129.6</c:v>
                </c:pt>
                <c:pt idx="118">
                  <c:v>129.24</c:v>
                </c:pt>
                <c:pt idx="119">
                  <c:v>134.16</c:v>
                </c:pt>
                <c:pt idx="120">
                  <c:v>136.74</c:v>
                </c:pt>
                <c:pt idx="121">
                  <c:v>138.83000000000001</c:v>
                </c:pt>
                <c:pt idx="122">
                  <c:v>139.62</c:v>
                </c:pt>
                <c:pt idx="123">
                  <c:v>143.92000000000002</c:v>
                </c:pt>
                <c:pt idx="124">
                  <c:v>146.9</c:v>
                </c:pt>
                <c:pt idx="125">
                  <c:v>150.42000000000002</c:v>
                </c:pt>
                <c:pt idx="126">
                  <c:v>148.97</c:v>
                </c:pt>
                <c:pt idx="127">
                  <c:v>154.85000000000002</c:v>
                </c:pt>
                <c:pt idx="128">
                  <c:v>157.37</c:v>
                </c:pt>
                <c:pt idx="129">
                  <c:v>160.9</c:v>
                </c:pt>
                <c:pt idx="130">
                  <c:v>162.48000000000002</c:v>
                </c:pt>
                <c:pt idx="131">
                  <c:v>167.04000000000002</c:v>
                </c:pt>
                <c:pt idx="132">
                  <c:v>169.9</c:v>
                </c:pt>
                <c:pt idx="133">
                  <c:v>156.98000000000002</c:v>
                </c:pt>
                <c:pt idx="134">
                  <c:v>163.25</c:v>
                </c:pt>
                <c:pt idx="135">
                  <c:v>167.86</c:v>
                </c:pt>
                <c:pt idx="136">
                  <c:v>173.39000000000001</c:v>
                </c:pt>
                <c:pt idx="137">
                  <c:v>178.19</c:v>
                </c:pt>
                <c:pt idx="138">
                  <c:v>182.66000000000003</c:v>
                </c:pt>
                <c:pt idx="139">
                  <c:v>186.35000000000002</c:v>
                </c:pt>
                <c:pt idx="140">
                  <c:v>189.03</c:v>
                </c:pt>
                <c:pt idx="141">
                  <c:v>190.41000000000003</c:v>
                </c:pt>
                <c:pt idx="142">
                  <c:v>192.66000000000003</c:v>
                </c:pt>
                <c:pt idx="143">
                  <c:v>195.8</c:v>
                </c:pt>
                <c:pt idx="144">
                  <c:v>198.91000000000003</c:v>
                </c:pt>
                <c:pt idx="145">
                  <c:v>202.66000000000003</c:v>
                </c:pt>
                <c:pt idx="146">
                  <c:v>201.86</c:v>
                </c:pt>
                <c:pt idx="147">
                  <c:v>206.53</c:v>
                </c:pt>
                <c:pt idx="148">
                  <c:v>210.69</c:v>
                </c:pt>
                <c:pt idx="149">
                  <c:v>215.04000000000002</c:v>
                </c:pt>
                <c:pt idx="150">
                  <c:v>217.76000000000002</c:v>
                </c:pt>
                <c:pt idx="151">
                  <c:v>221.61</c:v>
                </c:pt>
                <c:pt idx="152">
                  <c:v>219.48000000000002</c:v>
                </c:pt>
                <c:pt idx="153">
                  <c:v>224.37</c:v>
                </c:pt>
                <c:pt idx="154">
                  <c:v>228.78</c:v>
                </c:pt>
                <c:pt idx="155">
                  <c:v>232.98000000000002</c:v>
                </c:pt>
                <c:pt idx="156">
                  <c:v>235.02</c:v>
                </c:pt>
                <c:pt idx="157">
                  <c:v>222.16000000000003</c:v>
                </c:pt>
                <c:pt idx="158">
                  <c:v>222.06</c:v>
                </c:pt>
                <c:pt idx="159">
                  <c:v>221.84</c:v>
                </c:pt>
                <c:pt idx="160">
                  <c:v>221.61</c:v>
                </c:pt>
                <c:pt idx="161">
                  <c:v>220.47</c:v>
                </c:pt>
                <c:pt idx="162">
                  <c:v>220.5</c:v>
                </c:pt>
                <c:pt idx="163">
                  <c:v>220.57000000000002</c:v>
                </c:pt>
                <c:pt idx="164">
                  <c:v>221.14000000000001</c:v>
                </c:pt>
                <c:pt idx="165">
                  <c:v>221.29000000000002</c:v>
                </c:pt>
                <c:pt idx="166">
                  <c:v>220.85000000000002</c:v>
                </c:pt>
                <c:pt idx="167">
                  <c:v>221.4</c:v>
                </c:pt>
                <c:pt idx="168">
                  <c:v>220.9</c:v>
                </c:pt>
                <c:pt idx="169">
                  <c:v>221.37</c:v>
                </c:pt>
                <c:pt idx="170">
                  <c:v>220.88000000000002</c:v>
                </c:pt>
                <c:pt idx="171">
                  <c:v>221.25</c:v>
                </c:pt>
                <c:pt idx="172">
                  <c:v>221.11</c:v>
                </c:pt>
                <c:pt idx="173">
                  <c:v>220.73000000000002</c:v>
                </c:pt>
                <c:pt idx="174">
                  <c:v>221.19</c:v>
                </c:pt>
                <c:pt idx="175">
                  <c:v>220.72</c:v>
                </c:pt>
                <c:pt idx="176">
                  <c:v>221.02</c:v>
                </c:pt>
                <c:pt idx="177">
                  <c:v>220.65</c:v>
                </c:pt>
                <c:pt idx="178">
                  <c:v>220.94</c:v>
                </c:pt>
                <c:pt idx="179">
                  <c:v>220.44</c:v>
                </c:pt>
                <c:pt idx="180">
                  <c:v>220.87</c:v>
                </c:pt>
                <c:pt idx="181">
                  <c:v>220.45000000000002</c:v>
                </c:pt>
                <c:pt idx="182">
                  <c:v>220.8</c:v>
                </c:pt>
                <c:pt idx="183">
                  <c:v>220.37</c:v>
                </c:pt>
                <c:pt idx="184">
                  <c:v>220.75</c:v>
                </c:pt>
                <c:pt idx="185">
                  <c:v>220.63000000000002</c:v>
                </c:pt>
                <c:pt idx="186">
                  <c:v>220.14000000000001</c:v>
                </c:pt>
                <c:pt idx="187">
                  <c:v>220.59</c:v>
                </c:pt>
                <c:pt idx="188">
                  <c:v>220.02</c:v>
                </c:pt>
                <c:pt idx="189">
                  <c:v>220.45000000000002</c:v>
                </c:pt>
                <c:pt idx="190">
                  <c:v>219.91000000000003</c:v>
                </c:pt>
                <c:pt idx="191">
                  <c:v>220.28</c:v>
                </c:pt>
                <c:pt idx="192">
                  <c:v>220.15</c:v>
                </c:pt>
                <c:pt idx="193">
                  <c:v>219.66000000000003</c:v>
                </c:pt>
                <c:pt idx="194">
                  <c:v>220.14000000000001</c:v>
                </c:pt>
                <c:pt idx="195">
                  <c:v>219.81</c:v>
                </c:pt>
                <c:pt idx="196">
                  <c:v>220.24</c:v>
                </c:pt>
                <c:pt idx="197">
                  <c:v>219.93</c:v>
                </c:pt>
                <c:pt idx="198">
                  <c:v>220.4</c:v>
                </c:pt>
                <c:pt idx="199">
                  <c:v>220.01000000000002</c:v>
                </c:pt>
                <c:pt idx="200">
                  <c:v>220.55</c:v>
                </c:pt>
                <c:pt idx="201">
                  <c:v>220.24</c:v>
                </c:pt>
                <c:pt idx="202">
                  <c:v>220.76000000000002</c:v>
                </c:pt>
                <c:pt idx="203">
                  <c:v>220.72</c:v>
                </c:pt>
                <c:pt idx="204">
                  <c:v>220.34</c:v>
                </c:pt>
                <c:pt idx="205">
                  <c:v>220.73000000000002</c:v>
                </c:pt>
                <c:pt idx="206">
                  <c:v>220.49</c:v>
                </c:pt>
                <c:pt idx="207">
                  <c:v>220.81</c:v>
                </c:pt>
                <c:pt idx="208">
                  <c:v>220.46</c:v>
                </c:pt>
                <c:pt idx="209">
                  <c:v>220.96</c:v>
                </c:pt>
                <c:pt idx="210">
                  <c:v>220.55</c:v>
                </c:pt>
                <c:pt idx="211">
                  <c:v>220.96</c:v>
                </c:pt>
                <c:pt idx="212">
                  <c:v>220.95000000000002</c:v>
                </c:pt>
                <c:pt idx="213">
                  <c:v>220.61</c:v>
                </c:pt>
                <c:pt idx="214">
                  <c:v>221.04000000000002</c:v>
                </c:pt>
                <c:pt idx="215">
                  <c:v>220.67000000000002</c:v>
                </c:pt>
                <c:pt idx="216">
                  <c:v>220.95000000000002</c:v>
                </c:pt>
                <c:pt idx="217">
                  <c:v>220.76000000000002</c:v>
                </c:pt>
                <c:pt idx="218">
                  <c:v>221</c:v>
                </c:pt>
                <c:pt idx="219">
                  <c:v>221.07000000000002</c:v>
                </c:pt>
                <c:pt idx="220">
                  <c:v>220.65</c:v>
                </c:pt>
                <c:pt idx="221">
                  <c:v>221.21</c:v>
                </c:pt>
                <c:pt idx="222">
                  <c:v>220.82000000000002</c:v>
                </c:pt>
                <c:pt idx="223">
                  <c:v>221.32000000000002</c:v>
                </c:pt>
                <c:pt idx="224">
                  <c:v>220.86</c:v>
                </c:pt>
                <c:pt idx="225">
                  <c:v>221.31</c:v>
                </c:pt>
                <c:pt idx="226">
                  <c:v>220.94</c:v>
                </c:pt>
                <c:pt idx="227">
                  <c:v>221.26000000000002</c:v>
                </c:pt>
                <c:pt idx="228">
                  <c:v>221.36</c:v>
                </c:pt>
                <c:pt idx="229">
                  <c:v>220.9</c:v>
                </c:pt>
                <c:pt idx="230">
                  <c:v>221.37</c:v>
                </c:pt>
                <c:pt idx="231">
                  <c:v>220.96</c:v>
                </c:pt>
                <c:pt idx="232">
                  <c:v>221.45000000000002</c:v>
                </c:pt>
                <c:pt idx="233">
                  <c:v>221.03</c:v>
                </c:pt>
                <c:pt idx="234">
                  <c:v>221.23000000000002</c:v>
                </c:pt>
                <c:pt idx="235">
                  <c:v>221.18</c:v>
                </c:pt>
                <c:pt idx="236">
                  <c:v>221.21</c:v>
                </c:pt>
                <c:pt idx="237">
                  <c:v>221.09</c:v>
                </c:pt>
                <c:pt idx="238">
                  <c:v>221.28</c:v>
                </c:pt>
                <c:pt idx="239">
                  <c:v>221.46</c:v>
                </c:pt>
                <c:pt idx="240">
                  <c:v>221.15</c:v>
                </c:pt>
                <c:pt idx="241">
                  <c:v>221.45000000000002</c:v>
                </c:pt>
                <c:pt idx="242">
                  <c:v>221.12</c:v>
                </c:pt>
                <c:pt idx="243">
                  <c:v>221.52</c:v>
                </c:pt>
                <c:pt idx="244">
                  <c:v>221.24</c:v>
                </c:pt>
                <c:pt idx="245">
                  <c:v>221.47</c:v>
                </c:pt>
                <c:pt idx="246">
                  <c:v>221.11</c:v>
                </c:pt>
                <c:pt idx="247">
                  <c:v>221.56</c:v>
                </c:pt>
                <c:pt idx="248">
                  <c:v>221.5</c:v>
                </c:pt>
                <c:pt idx="249">
                  <c:v>220.89000000000001</c:v>
                </c:pt>
                <c:pt idx="250">
                  <c:v>221.39000000000001</c:v>
                </c:pt>
                <c:pt idx="251">
                  <c:v>221.13000000000002</c:v>
                </c:pt>
                <c:pt idx="252">
                  <c:v>221.60000000000002</c:v>
                </c:pt>
                <c:pt idx="253">
                  <c:v>221.3</c:v>
                </c:pt>
                <c:pt idx="254">
                  <c:v>221.47</c:v>
                </c:pt>
                <c:pt idx="255">
                  <c:v>221.72</c:v>
                </c:pt>
                <c:pt idx="256">
                  <c:v>221.71</c:v>
                </c:pt>
                <c:pt idx="257">
                  <c:v>222.24</c:v>
                </c:pt>
                <c:pt idx="258">
                  <c:v>221.97</c:v>
                </c:pt>
                <c:pt idx="259">
                  <c:v>222.25</c:v>
                </c:pt>
                <c:pt idx="260">
                  <c:v>222.27</c:v>
                </c:pt>
                <c:pt idx="261">
                  <c:v>222.38000000000002</c:v>
                </c:pt>
                <c:pt idx="262">
                  <c:v>222.4</c:v>
                </c:pt>
                <c:pt idx="263">
                  <c:v>222.56</c:v>
                </c:pt>
                <c:pt idx="264">
                  <c:v>222.48000000000002</c:v>
                </c:pt>
                <c:pt idx="265">
                  <c:v>222.62</c:v>
                </c:pt>
                <c:pt idx="266">
                  <c:v>222.98000000000002</c:v>
                </c:pt>
                <c:pt idx="267">
                  <c:v>222.56</c:v>
                </c:pt>
                <c:pt idx="268">
                  <c:v>222.8</c:v>
                </c:pt>
                <c:pt idx="269">
                  <c:v>222.51000000000002</c:v>
                </c:pt>
                <c:pt idx="270">
                  <c:v>222.93</c:v>
                </c:pt>
                <c:pt idx="271">
                  <c:v>222.55</c:v>
                </c:pt>
                <c:pt idx="272">
                  <c:v>222.89000000000001</c:v>
                </c:pt>
                <c:pt idx="273">
                  <c:v>223</c:v>
                </c:pt>
                <c:pt idx="274">
                  <c:v>222.57000000000002</c:v>
                </c:pt>
                <c:pt idx="275">
                  <c:v>222.94</c:v>
                </c:pt>
                <c:pt idx="276">
                  <c:v>222.51000000000002</c:v>
                </c:pt>
                <c:pt idx="277">
                  <c:v>222.91000000000003</c:v>
                </c:pt>
                <c:pt idx="278">
                  <c:v>222.52</c:v>
                </c:pt>
                <c:pt idx="279">
                  <c:v>222.96</c:v>
                </c:pt>
                <c:pt idx="280">
                  <c:v>222.66000000000003</c:v>
                </c:pt>
                <c:pt idx="281">
                  <c:v>222.5</c:v>
                </c:pt>
                <c:pt idx="282">
                  <c:v>222.61</c:v>
                </c:pt>
                <c:pt idx="283">
                  <c:v>222.59</c:v>
                </c:pt>
                <c:pt idx="284">
                  <c:v>222.66000000000003</c:v>
                </c:pt>
                <c:pt idx="285">
                  <c:v>222.52</c:v>
                </c:pt>
                <c:pt idx="286">
                  <c:v>222.59</c:v>
                </c:pt>
                <c:pt idx="287">
                  <c:v>222.5</c:v>
                </c:pt>
                <c:pt idx="288">
                  <c:v>222.84</c:v>
                </c:pt>
                <c:pt idx="289">
                  <c:v>222.3</c:v>
                </c:pt>
                <c:pt idx="290">
                  <c:v>222.58</c:v>
                </c:pt>
                <c:pt idx="291">
                  <c:v>222.37</c:v>
                </c:pt>
                <c:pt idx="292">
                  <c:v>222.52</c:v>
                </c:pt>
                <c:pt idx="293">
                  <c:v>222.28</c:v>
                </c:pt>
                <c:pt idx="294">
                  <c:v>222.14000000000001</c:v>
                </c:pt>
                <c:pt idx="295">
                  <c:v>222.51000000000002</c:v>
                </c:pt>
                <c:pt idx="296">
                  <c:v>221.98000000000002</c:v>
                </c:pt>
                <c:pt idx="297">
                  <c:v>222.34</c:v>
                </c:pt>
                <c:pt idx="298">
                  <c:v>222.09</c:v>
                </c:pt>
                <c:pt idx="299">
                  <c:v>221.53</c:v>
                </c:pt>
                <c:pt idx="300">
                  <c:v>221.87</c:v>
                </c:pt>
                <c:pt idx="301">
                  <c:v>221.28</c:v>
                </c:pt>
                <c:pt idx="302">
                  <c:v>221.53</c:v>
                </c:pt>
                <c:pt idx="303">
                  <c:v>220.98000000000002</c:v>
                </c:pt>
                <c:pt idx="304">
                  <c:v>221.09</c:v>
                </c:pt>
                <c:pt idx="305">
                  <c:v>220.61</c:v>
                </c:pt>
                <c:pt idx="306">
                  <c:v>220.87</c:v>
                </c:pt>
                <c:pt idx="307">
                  <c:v>220.06</c:v>
                </c:pt>
                <c:pt idx="308">
                  <c:v>219.94</c:v>
                </c:pt>
                <c:pt idx="309">
                  <c:v>219.64000000000001</c:v>
                </c:pt>
                <c:pt idx="310">
                  <c:v>219.4</c:v>
                </c:pt>
                <c:pt idx="311">
                  <c:v>218.96</c:v>
                </c:pt>
                <c:pt idx="312">
                  <c:v>218.81</c:v>
                </c:pt>
                <c:pt idx="313">
                  <c:v>218.20000000000002</c:v>
                </c:pt>
                <c:pt idx="314">
                  <c:v>218.12</c:v>
                </c:pt>
                <c:pt idx="315">
                  <c:v>218.14000000000001</c:v>
                </c:pt>
                <c:pt idx="316">
                  <c:v>217.20000000000002</c:v>
                </c:pt>
                <c:pt idx="317">
                  <c:v>217.45000000000002</c:v>
                </c:pt>
                <c:pt idx="318">
                  <c:v>216.43</c:v>
                </c:pt>
                <c:pt idx="319">
                  <c:v>216.60000000000002</c:v>
                </c:pt>
                <c:pt idx="320">
                  <c:v>215.92000000000002</c:v>
                </c:pt>
                <c:pt idx="321">
                  <c:v>215.13000000000002</c:v>
                </c:pt>
                <c:pt idx="322">
                  <c:v>215.25</c:v>
                </c:pt>
                <c:pt idx="323">
                  <c:v>214.36</c:v>
                </c:pt>
                <c:pt idx="324">
                  <c:v>214.31</c:v>
                </c:pt>
                <c:pt idx="325">
                  <c:v>213.55</c:v>
                </c:pt>
                <c:pt idx="326">
                  <c:v>213.36</c:v>
                </c:pt>
                <c:pt idx="327">
                  <c:v>212.51000000000002</c:v>
                </c:pt>
                <c:pt idx="328">
                  <c:v>212.43</c:v>
                </c:pt>
                <c:pt idx="329">
                  <c:v>211.59</c:v>
                </c:pt>
                <c:pt idx="330">
                  <c:v>211.48000000000002</c:v>
                </c:pt>
                <c:pt idx="331">
                  <c:v>210.68</c:v>
                </c:pt>
                <c:pt idx="332">
                  <c:v>210.68</c:v>
                </c:pt>
                <c:pt idx="333">
                  <c:v>209.49</c:v>
                </c:pt>
                <c:pt idx="334">
                  <c:v>209.20000000000002</c:v>
                </c:pt>
                <c:pt idx="335">
                  <c:v>208.73000000000002</c:v>
                </c:pt>
                <c:pt idx="336">
                  <c:v>208.35000000000002</c:v>
                </c:pt>
                <c:pt idx="337">
                  <c:v>208.36</c:v>
                </c:pt>
                <c:pt idx="338">
                  <c:v>207.22</c:v>
                </c:pt>
                <c:pt idx="339">
                  <c:v>207.39000000000001</c:v>
                </c:pt>
                <c:pt idx="340">
                  <c:v>206.29000000000002</c:v>
                </c:pt>
                <c:pt idx="341">
                  <c:v>206.34</c:v>
                </c:pt>
                <c:pt idx="342">
                  <c:v>205.26000000000002</c:v>
                </c:pt>
                <c:pt idx="343">
                  <c:v>205.24</c:v>
                </c:pt>
                <c:pt idx="344">
                  <c:v>204.23000000000002</c:v>
                </c:pt>
                <c:pt idx="345">
                  <c:v>204.18</c:v>
                </c:pt>
                <c:pt idx="346">
                  <c:v>203.27</c:v>
                </c:pt>
                <c:pt idx="347">
                  <c:v>202.36</c:v>
                </c:pt>
                <c:pt idx="348">
                  <c:v>202.43</c:v>
                </c:pt>
                <c:pt idx="349">
                  <c:v>201.36</c:v>
                </c:pt>
                <c:pt idx="350">
                  <c:v>201.27</c:v>
                </c:pt>
                <c:pt idx="351">
                  <c:v>200.42000000000002</c:v>
                </c:pt>
                <c:pt idx="352">
                  <c:v>200.13000000000002</c:v>
                </c:pt>
                <c:pt idx="353">
                  <c:v>199.18</c:v>
                </c:pt>
                <c:pt idx="354">
                  <c:v>199.05</c:v>
                </c:pt>
                <c:pt idx="355">
                  <c:v>198.04000000000002</c:v>
                </c:pt>
                <c:pt idx="356">
                  <c:v>198.23000000000002</c:v>
                </c:pt>
                <c:pt idx="357">
                  <c:v>197.12</c:v>
                </c:pt>
                <c:pt idx="358">
                  <c:v>197.06</c:v>
                </c:pt>
                <c:pt idx="359">
                  <c:v>196.18</c:v>
                </c:pt>
                <c:pt idx="360">
                  <c:v>195.09</c:v>
                </c:pt>
                <c:pt idx="361">
                  <c:v>195.13000000000002</c:v>
                </c:pt>
                <c:pt idx="362">
                  <c:v>194.05</c:v>
                </c:pt>
                <c:pt idx="363">
                  <c:v>194.04000000000002</c:v>
                </c:pt>
                <c:pt idx="364">
                  <c:v>193.04000000000002</c:v>
                </c:pt>
                <c:pt idx="365">
                  <c:v>192.05</c:v>
                </c:pt>
                <c:pt idx="366">
                  <c:v>191.91000000000003</c:v>
                </c:pt>
                <c:pt idx="367">
                  <c:v>190.87</c:v>
                </c:pt>
                <c:pt idx="368">
                  <c:v>190.8</c:v>
                </c:pt>
                <c:pt idx="369">
                  <c:v>189.61</c:v>
                </c:pt>
                <c:pt idx="370">
                  <c:v>189.43</c:v>
                </c:pt>
                <c:pt idx="371">
                  <c:v>188.33</c:v>
                </c:pt>
                <c:pt idx="372">
                  <c:v>188.12</c:v>
                </c:pt>
                <c:pt idx="373">
                  <c:v>186.92000000000002</c:v>
                </c:pt>
                <c:pt idx="374">
                  <c:v>186.69</c:v>
                </c:pt>
                <c:pt idx="375">
                  <c:v>185.71</c:v>
                </c:pt>
                <c:pt idx="376">
                  <c:v>185.36</c:v>
                </c:pt>
                <c:pt idx="377">
                  <c:v>184.87</c:v>
                </c:pt>
                <c:pt idx="378">
                  <c:v>183.59</c:v>
                </c:pt>
                <c:pt idx="379">
                  <c:v>183.60000000000002</c:v>
                </c:pt>
                <c:pt idx="380">
                  <c:v>182.21</c:v>
                </c:pt>
                <c:pt idx="381">
                  <c:v>182.13000000000002</c:v>
                </c:pt>
                <c:pt idx="382">
                  <c:v>180.81</c:v>
                </c:pt>
                <c:pt idx="383">
                  <c:v>180.71</c:v>
                </c:pt>
                <c:pt idx="384">
                  <c:v>179.32000000000002</c:v>
                </c:pt>
                <c:pt idx="385">
                  <c:v>179.17000000000002</c:v>
                </c:pt>
                <c:pt idx="386">
                  <c:v>178.10000000000002</c:v>
                </c:pt>
                <c:pt idx="387">
                  <c:v>176.86</c:v>
                </c:pt>
                <c:pt idx="388">
                  <c:v>176.61</c:v>
                </c:pt>
                <c:pt idx="389">
                  <c:v>175.43</c:v>
                </c:pt>
                <c:pt idx="390">
                  <c:v>174.97</c:v>
                </c:pt>
                <c:pt idx="391">
                  <c:v>173.78</c:v>
                </c:pt>
                <c:pt idx="392">
                  <c:v>173.31</c:v>
                </c:pt>
                <c:pt idx="393">
                  <c:v>172.05</c:v>
                </c:pt>
                <c:pt idx="394">
                  <c:v>171.67000000000002</c:v>
                </c:pt>
                <c:pt idx="395">
                  <c:v>170.44</c:v>
                </c:pt>
                <c:pt idx="396">
                  <c:v>169.97</c:v>
                </c:pt>
                <c:pt idx="397">
                  <c:v>168.72</c:v>
                </c:pt>
                <c:pt idx="398">
                  <c:v>167.84</c:v>
                </c:pt>
                <c:pt idx="399">
                  <c:v>167.59</c:v>
                </c:pt>
                <c:pt idx="400">
                  <c:v>166.13000000000002</c:v>
                </c:pt>
                <c:pt idx="401">
                  <c:v>165.75</c:v>
                </c:pt>
                <c:pt idx="402">
                  <c:v>164.22</c:v>
                </c:pt>
                <c:pt idx="403">
                  <c:v>163.91000000000003</c:v>
                </c:pt>
                <c:pt idx="404">
                  <c:v>162.26000000000002</c:v>
                </c:pt>
                <c:pt idx="405">
                  <c:v>161.82000000000002</c:v>
                </c:pt>
                <c:pt idx="406">
                  <c:v>143.46</c:v>
                </c:pt>
                <c:pt idx="407">
                  <c:v>145</c:v>
                </c:pt>
                <c:pt idx="408">
                  <c:v>144.20000000000002</c:v>
                </c:pt>
                <c:pt idx="409">
                  <c:v>142.53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D77-48C5-B706-6DDDB8D8112F}"/>
            </c:ext>
          </c:extLst>
        </c:ser>
        <c:ser>
          <c:idx val="3"/>
          <c:order val="3"/>
          <c:tx>
            <c:v>FEM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汇总!$J$3:$J$503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0.43999999999999995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0.84000000000000008</c:v>
                </c:pt>
                <c:pt idx="22">
                  <c:v>0.87999999999999989</c:v>
                </c:pt>
                <c:pt idx="23">
                  <c:v>0.91999999999999993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1.1600000000000001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1.4000000000000001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1.6400000000000001</c:v>
                </c:pt>
                <c:pt idx="42">
                  <c:v>1.6800000000000002</c:v>
                </c:pt>
                <c:pt idx="43">
                  <c:v>1.7199999999999998</c:v>
                </c:pt>
                <c:pt idx="44">
                  <c:v>1.7599999999999998</c:v>
                </c:pt>
                <c:pt idx="45">
                  <c:v>1.7999999999999998</c:v>
                </c:pt>
                <c:pt idx="46">
                  <c:v>1.8399999999999999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2.2800000000000002</c:v>
                </c:pt>
                <c:pt idx="58">
                  <c:v>2.3200000000000003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2.7600000000000002</c:v>
                </c:pt>
                <c:pt idx="70">
                  <c:v>2.8000000000000003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3.2800000000000002</c:v>
                </c:pt>
                <c:pt idx="83">
                  <c:v>3.3200000000000003</c:v>
                </c:pt>
                <c:pt idx="84">
                  <c:v>3.3600000000000003</c:v>
                </c:pt>
                <c:pt idx="85">
                  <c:v>3.4000000000000004</c:v>
                </c:pt>
                <c:pt idx="86">
                  <c:v>3.4399999999999995</c:v>
                </c:pt>
                <c:pt idx="87">
                  <c:v>3.4799999999999995</c:v>
                </c:pt>
                <c:pt idx="88">
                  <c:v>3.5199999999999996</c:v>
                </c:pt>
                <c:pt idx="89">
                  <c:v>3.5599999999999996</c:v>
                </c:pt>
                <c:pt idx="90">
                  <c:v>3.5999999999999996</c:v>
                </c:pt>
                <c:pt idx="91">
                  <c:v>3.6399999999999997</c:v>
                </c:pt>
                <c:pt idx="92">
                  <c:v>3.6799999999999997</c:v>
                </c:pt>
                <c:pt idx="93">
                  <c:v>3.7199999999999998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4.5200000000000005</c:v>
                </c:pt>
                <c:pt idx="114">
                  <c:v>4.5600000000000005</c:v>
                </c:pt>
                <c:pt idx="115">
                  <c:v>4.6000000000000005</c:v>
                </c:pt>
                <c:pt idx="116">
                  <c:v>4.6400000000000006</c:v>
                </c:pt>
                <c:pt idx="117">
                  <c:v>4.6800000000000006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5.5200000000000005</c:v>
                </c:pt>
                <c:pt idx="139">
                  <c:v>5.5600000000000005</c:v>
                </c:pt>
                <c:pt idx="140">
                  <c:v>5.6000000000000005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6.5200000000000005</c:v>
                </c:pt>
                <c:pt idx="164">
                  <c:v>6.5600000000000005</c:v>
                </c:pt>
                <c:pt idx="165">
                  <c:v>6.6000000000000005</c:v>
                </c:pt>
                <c:pt idx="166">
                  <c:v>6.6400000000000006</c:v>
                </c:pt>
                <c:pt idx="167">
                  <c:v>6.6800000000000006</c:v>
                </c:pt>
                <c:pt idx="168">
                  <c:v>6.7200000000000006</c:v>
                </c:pt>
                <c:pt idx="169">
                  <c:v>6.7600000000000007</c:v>
                </c:pt>
                <c:pt idx="170">
                  <c:v>6.8000000000000007</c:v>
                </c:pt>
                <c:pt idx="171">
                  <c:v>6.8400000000000007</c:v>
                </c:pt>
                <c:pt idx="172">
                  <c:v>6.879999999999999</c:v>
                </c:pt>
                <c:pt idx="173">
                  <c:v>6.92</c:v>
                </c:pt>
                <c:pt idx="174">
                  <c:v>6.9599999999999991</c:v>
                </c:pt>
                <c:pt idx="175">
                  <c:v>7</c:v>
                </c:pt>
                <c:pt idx="176">
                  <c:v>7.0399999999999991</c:v>
                </c:pt>
                <c:pt idx="177">
                  <c:v>7.08</c:v>
                </c:pt>
                <c:pt idx="178">
                  <c:v>7.1199999999999992</c:v>
                </c:pt>
                <c:pt idx="179">
                  <c:v>7.16</c:v>
                </c:pt>
                <c:pt idx="180">
                  <c:v>7.1999999999999993</c:v>
                </c:pt>
                <c:pt idx="181">
                  <c:v>7.24</c:v>
                </c:pt>
                <c:pt idx="182">
                  <c:v>7.2799999999999994</c:v>
                </c:pt>
                <c:pt idx="183">
                  <c:v>7.32</c:v>
                </c:pt>
                <c:pt idx="184">
                  <c:v>7.3599999999999994</c:v>
                </c:pt>
                <c:pt idx="185">
                  <c:v>7.4</c:v>
                </c:pt>
                <c:pt idx="186">
                  <c:v>7.4399999999999995</c:v>
                </c:pt>
                <c:pt idx="187">
                  <c:v>7.48</c:v>
                </c:pt>
                <c:pt idx="188">
                  <c:v>7.52</c:v>
                </c:pt>
                <c:pt idx="189">
                  <c:v>7.5600000000000005</c:v>
                </c:pt>
                <c:pt idx="190">
                  <c:v>7.6</c:v>
                </c:pt>
                <c:pt idx="191">
                  <c:v>7.6400000000000006</c:v>
                </c:pt>
                <c:pt idx="192">
                  <c:v>7.68</c:v>
                </c:pt>
                <c:pt idx="193">
                  <c:v>7.7200000000000006</c:v>
                </c:pt>
                <c:pt idx="194">
                  <c:v>7.76</c:v>
                </c:pt>
                <c:pt idx="195">
                  <c:v>7.8000000000000007</c:v>
                </c:pt>
                <c:pt idx="196">
                  <c:v>7.84</c:v>
                </c:pt>
                <c:pt idx="197">
                  <c:v>7.8800000000000008</c:v>
                </c:pt>
                <c:pt idx="198">
                  <c:v>7.92</c:v>
                </c:pt>
                <c:pt idx="199">
                  <c:v>7.9600000000000009</c:v>
                </c:pt>
                <c:pt idx="200">
                  <c:v>8</c:v>
                </c:pt>
                <c:pt idx="201">
                  <c:v>8.0400000000000009</c:v>
                </c:pt>
                <c:pt idx="202">
                  <c:v>8.08</c:v>
                </c:pt>
                <c:pt idx="203">
                  <c:v>8.120000000000001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9.0400000000000009</c:v>
                </c:pt>
                <c:pt idx="227">
                  <c:v>9.08</c:v>
                </c:pt>
                <c:pt idx="228">
                  <c:v>9.120000000000001</c:v>
                </c:pt>
                <c:pt idx="229">
                  <c:v>9.16</c:v>
                </c:pt>
                <c:pt idx="230">
                  <c:v>9.2000000000000011</c:v>
                </c:pt>
                <c:pt idx="231">
                  <c:v>9.24</c:v>
                </c:pt>
                <c:pt idx="232">
                  <c:v>9.2800000000000011</c:v>
                </c:pt>
                <c:pt idx="233">
                  <c:v>9.32</c:v>
                </c:pt>
                <c:pt idx="234">
                  <c:v>9.3600000000000012</c:v>
                </c:pt>
                <c:pt idx="235">
                  <c:v>9.3999999999999986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9.5599999999999987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9.7199999999999989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9.879999999999999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10.120000000000001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10.280000000000001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10.440000000000001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10.600000000000001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10.760000000000002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10.920000000000002</c:v>
                </c:pt>
                <c:pt idx="274">
                  <c:v>10.96</c:v>
                </c:pt>
                <c:pt idx="275">
                  <c:v>11</c:v>
                </c:pt>
                <c:pt idx="276">
                  <c:v>11.040000000000001</c:v>
                </c:pt>
                <c:pt idx="277">
                  <c:v>11.080000000000002</c:v>
                </c:pt>
                <c:pt idx="278">
                  <c:v>11.120000000000001</c:v>
                </c:pt>
                <c:pt idx="279">
                  <c:v>11.16</c:v>
                </c:pt>
                <c:pt idx="280">
                  <c:v>11.200000000000001</c:v>
                </c:pt>
                <c:pt idx="281">
                  <c:v>11.240000000000002</c:v>
                </c:pt>
                <c:pt idx="282">
                  <c:v>11.28</c:v>
                </c:pt>
                <c:pt idx="283">
                  <c:v>11.319999999999999</c:v>
                </c:pt>
                <c:pt idx="284">
                  <c:v>11.36</c:v>
                </c:pt>
                <c:pt idx="285">
                  <c:v>11.399999999999999</c:v>
                </c:pt>
                <c:pt idx="286">
                  <c:v>11.44</c:v>
                </c:pt>
                <c:pt idx="287">
                  <c:v>11.479999999999999</c:v>
                </c:pt>
                <c:pt idx="288">
                  <c:v>11.52</c:v>
                </c:pt>
                <c:pt idx="289">
                  <c:v>11.559999999999999</c:v>
                </c:pt>
                <c:pt idx="290">
                  <c:v>11.6</c:v>
                </c:pt>
                <c:pt idx="291">
                  <c:v>11.639999999999999</c:v>
                </c:pt>
                <c:pt idx="292">
                  <c:v>11.68</c:v>
                </c:pt>
                <c:pt idx="293">
                  <c:v>11.719999999999999</c:v>
                </c:pt>
                <c:pt idx="294">
                  <c:v>11.76</c:v>
                </c:pt>
                <c:pt idx="295">
                  <c:v>11.799999999999999</c:v>
                </c:pt>
                <c:pt idx="296">
                  <c:v>11.84</c:v>
                </c:pt>
                <c:pt idx="297">
                  <c:v>11.879999999999999</c:v>
                </c:pt>
                <c:pt idx="298">
                  <c:v>11.92</c:v>
                </c:pt>
                <c:pt idx="299">
                  <c:v>11.959999999999999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13.040000000000001</c:v>
                </c:pt>
                <c:pt idx="327">
                  <c:v>13.08</c:v>
                </c:pt>
                <c:pt idx="328">
                  <c:v>13.120000000000001</c:v>
                </c:pt>
                <c:pt idx="329">
                  <c:v>13.16</c:v>
                </c:pt>
                <c:pt idx="330">
                  <c:v>13.200000000000001</c:v>
                </c:pt>
                <c:pt idx="331">
                  <c:v>13.24</c:v>
                </c:pt>
                <c:pt idx="332">
                  <c:v>13.280000000000001</c:v>
                </c:pt>
                <c:pt idx="333">
                  <c:v>13.32</c:v>
                </c:pt>
                <c:pt idx="334">
                  <c:v>13.360000000000001</c:v>
                </c:pt>
                <c:pt idx="335">
                  <c:v>13.4</c:v>
                </c:pt>
                <c:pt idx="336">
                  <c:v>13.440000000000001</c:v>
                </c:pt>
                <c:pt idx="337">
                  <c:v>13.48</c:v>
                </c:pt>
                <c:pt idx="338">
                  <c:v>13.520000000000001</c:v>
                </c:pt>
                <c:pt idx="339">
                  <c:v>13.56</c:v>
                </c:pt>
                <c:pt idx="340">
                  <c:v>13.600000000000001</c:v>
                </c:pt>
                <c:pt idx="341">
                  <c:v>13.64</c:v>
                </c:pt>
                <c:pt idx="342">
                  <c:v>13.680000000000001</c:v>
                </c:pt>
                <c:pt idx="343">
                  <c:v>13.72</c:v>
                </c:pt>
                <c:pt idx="344">
                  <c:v>13.759999999999998</c:v>
                </c:pt>
                <c:pt idx="345">
                  <c:v>13.799999999999999</c:v>
                </c:pt>
                <c:pt idx="346">
                  <c:v>13.84</c:v>
                </c:pt>
                <c:pt idx="347">
                  <c:v>13.879999999999999</c:v>
                </c:pt>
                <c:pt idx="348">
                  <c:v>13.919999999999998</c:v>
                </c:pt>
                <c:pt idx="349">
                  <c:v>13.959999999999999</c:v>
                </c:pt>
                <c:pt idx="350">
                  <c:v>14</c:v>
                </c:pt>
                <c:pt idx="351">
                  <c:v>14.04</c:v>
                </c:pt>
                <c:pt idx="352">
                  <c:v>14.079999999999998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14.239999999999998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14.399999999999999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14.559999999999999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14.719999999999999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14.879999999999999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15.120000000000001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15.280000000000001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15.440000000000001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15.600000000000001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15.760000000000002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15.920000000000002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16.080000000000002</c:v>
                </c:pt>
                <c:pt idx="403">
                  <c:v>16.12</c:v>
                </c:pt>
                <c:pt idx="404">
                  <c:v>16.16</c:v>
                </c:pt>
                <c:pt idx="405">
                  <c:v>16.200000000000003</c:v>
                </c:pt>
                <c:pt idx="406">
                  <c:v>16.240000000000002</c:v>
                </c:pt>
                <c:pt idx="407">
                  <c:v>16.279999999999998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16.439999999999998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16.599999999999998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16.759999999999998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16.919999999999998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18.080000000000002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18.240000000000002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18.400000000000002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18.560000000000002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18.720000000000002</c:v>
                </c:pt>
                <c:pt idx="469">
                  <c:v>18.759999999999998</c:v>
                </c:pt>
                <c:pt idx="470">
                  <c:v>18.799999999999997</c:v>
                </c:pt>
                <c:pt idx="471">
                  <c:v>18.84</c:v>
                </c:pt>
                <c:pt idx="472">
                  <c:v>18.88</c:v>
                </c:pt>
                <c:pt idx="473">
                  <c:v>18.919999999999998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19.119999999999997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19.439999999999998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19.759999999999998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汇总!$K$3:$K$503</c:f>
              <c:numCache>
                <c:formatCode>General</c:formatCode>
                <c:ptCount val="501"/>
                <c:pt idx="0">
                  <c:v>0</c:v>
                </c:pt>
                <c:pt idx="1">
                  <c:v>16.939799999999998</c:v>
                </c:pt>
                <c:pt idx="2">
                  <c:v>33.864879999999999</c:v>
                </c:pt>
                <c:pt idx="3">
                  <c:v>50.775199999999998</c:v>
                </c:pt>
                <c:pt idx="4">
                  <c:v>67.6708</c:v>
                </c:pt>
                <c:pt idx="5">
                  <c:v>84.552000000000007</c:v>
                </c:pt>
                <c:pt idx="6">
                  <c:v>101.41839999999999</c:v>
                </c:pt>
                <c:pt idx="7">
                  <c:v>118.2704</c:v>
                </c:pt>
                <c:pt idx="8">
                  <c:v>135.10760000000002</c:v>
                </c:pt>
                <c:pt idx="9">
                  <c:v>151.93039999999999</c:v>
                </c:pt>
                <c:pt idx="10">
                  <c:v>168.73839999999998</c:v>
                </c:pt>
                <c:pt idx="11">
                  <c:v>185.52720000000002</c:v>
                </c:pt>
                <c:pt idx="12">
                  <c:v>202.28639999999999</c:v>
                </c:pt>
                <c:pt idx="13">
                  <c:v>218.9212</c:v>
                </c:pt>
                <c:pt idx="14">
                  <c:v>224.81440000000001</c:v>
                </c:pt>
                <c:pt idx="15">
                  <c:v>225.018</c:v>
                </c:pt>
                <c:pt idx="16">
                  <c:v>225.048</c:v>
                </c:pt>
                <c:pt idx="17">
                  <c:v>225.0592</c:v>
                </c:pt>
                <c:pt idx="18">
                  <c:v>225.07</c:v>
                </c:pt>
                <c:pt idx="19">
                  <c:v>225.08</c:v>
                </c:pt>
                <c:pt idx="20">
                  <c:v>225.0908</c:v>
                </c:pt>
                <c:pt idx="21">
                  <c:v>225.10079999999999</c:v>
                </c:pt>
                <c:pt idx="22">
                  <c:v>225.11120000000003</c:v>
                </c:pt>
                <c:pt idx="23">
                  <c:v>225.12079999999997</c:v>
                </c:pt>
                <c:pt idx="24">
                  <c:v>225.13079999999999</c:v>
                </c:pt>
                <c:pt idx="25">
                  <c:v>225.1404</c:v>
                </c:pt>
                <c:pt idx="26">
                  <c:v>225.15</c:v>
                </c:pt>
                <c:pt idx="27">
                  <c:v>225.15960000000001</c:v>
                </c:pt>
                <c:pt idx="28">
                  <c:v>225.16920000000002</c:v>
                </c:pt>
                <c:pt idx="29">
                  <c:v>225.17839999999998</c:v>
                </c:pt>
                <c:pt idx="30">
                  <c:v>225.1876</c:v>
                </c:pt>
                <c:pt idx="31">
                  <c:v>225.19639999999998</c:v>
                </c:pt>
                <c:pt idx="32">
                  <c:v>225.20520000000002</c:v>
                </c:pt>
                <c:pt idx="33">
                  <c:v>225.214</c:v>
                </c:pt>
                <c:pt idx="34">
                  <c:v>225.22279999999998</c:v>
                </c:pt>
                <c:pt idx="35">
                  <c:v>225.23160000000001</c:v>
                </c:pt>
                <c:pt idx="36">
                  <c:v>225.24</c:v>
                </c:pt>
                <c:pt idx="37">
                  <c:v>225.2484</c:v>
                </c:pt>
                <c:pt idx="38">
                  <c:v>225.25639999999999</c:v>
                </c:pt>
                <c:pt idx="39">
                  <c:v>225.26479999999998</c:v>
                </c:pt>
                <c:pt idx="40">
                  <c:v>225.27279999999999</c:v>
                </c:pt>
                <c:pt idx="41">
                  <c:v>225.28039999999999</c:v>
                </c:pt>
                <c:pt idx="42">
                  <c:v>225.2884</c:v>
                </c:pt>
                <c:pt idx="43">
                  <c:v>225.29640000000001</c:v>
                </c:pt>
                <c:pt idx="44">
                  <c:v>225.304</c:v>
                </c:pt>
                <c:pt idx="45">
                  <c:v>225.3116</c:v>
                </c:pt>
                <c:pt idx="46">
                  <c:v>225.31920000000002</c:v>
                </c:pt>
                <c:pt idx="47">
                  <c:v>225.32640000000001</c:v>
                </c:pt>
                <c:pt idx="48">
                  <c:v>225.334</c:v>
                </c:pt>
                <c:pt idx="49">
                  <c:v>225.34120000000001</c:v>
                </c:pt>
                <c:pt idx="50">
                  <c:v>225.3484</c:v>
                </c:pt>
                <c:pt idx="51">
                  <c:v>225.35520000000002</c:v>
                </c:pt>
                <c:pt idx="52">
                  <c:v>225.36199999999999</c:v>
                </c:pt>
                <c:pt idx="53">
                  <c:v>225.36879999999999</c:v>
                </c:pt>
                <c:pt idx="54">
                  <c:v>225.37560000000002</c:v>
                </c:pt>
                <c:pt idx="55">
                  <c:v>225.38239999999999</c:v>
                </c:pt>
                <c:pt idx="56">
                  <c:v>225.38879999999997</c:v>
                </c:pt>
                <c:pt idx="57">
                  <c:v>225.3956</c:v>
                </c:pt>
                <c:pt idx="58">
                  <c:v>225.4016</c:v>
                </c:pt>
                <c:pt idx="59">
                  <c:v>225.40799999999999</c:v>
                </c:pt>
                <c:pt idx="60">
                  <c:v>225.4144</c:v>
                </c:pt>
                <c:pt idx="61">
                  <c:v>225.4204</c:v>
                </c:pt>
                <c:pt idx="62">
                  <c:v>225.4264</c:v>
                </c:pt>
                <c:pt idx="63">
                  <c:v>225.4324</c:v>
                </c:pt>
                <c:pt idx="64">
                  <c:v>225.4384</c:v>
                </c:pt>
                <c:pt idx="65">
                  <c:v>225.44399999999999</c:v>
                </c:pt>
                <c:pt idx="66">
                  <c:v>225.4496</c:v>
                </c:pt>
                <c:pt idx="67">
                  <c:v>225.45520000000002</c:v>
                </c:pt>
                <c:pt idx="68">
                  <c:v>225.46079999999998</c:v>
                </c:pt>
                <c:pt idx="69">
                  <c:v>225.46639999999999</c:v>
                </c:pt>
                <c:pt idx="70">
                  <c:v>225.47200000000001</c:v>
                </c:pt>
                <c:pt idx="71">
                  <c:v>225.47720000000001</c:v>
                </c:pt>
                <c:pt idx="72">
                  <c:v>225.48239999999998</c:v>
                </c:pt>
                <c:pt idx="73">
                  <c:v>225.48760000000001</c:v>
                </c:pt>
                <c:pt idx="74">
                  <c:v>225.49279999999999</c:v>
                </c:pt>
                <c:pt idx="75">
                  <c:v>225.49799999999999</c:v>
                </c:pt>
                <c:pt idx="76">
                  <c:v>225.50279999999998</c:v>
                </c:pt>
                <c:pt idx="77">
                  <c:v>225.5076</c:v>
                </c:pt>
                <c:pt idx="78">
                  <c:v>225.51239999999999</c:v>
                </c:pt>
                <c:pt idx="79">
                  <c:v>225.5172</c:v>
                </c:pt>
                <c:pt idx="80">
                  <c:v>225.52199999999999</c:v>
                </c:pt>
                <c:pt idx="81">
                  <c:v>225.5264</c:v>
                </c:pt>
                <c:pt idx="82">
                  <c:v>225.53120000000001</c:v>
                </c:pt>
                <c:pt idx="83">
                  <c:v>225.53560000000002</c:v>
                </c:pt>
                <c:pt idx="84">
                  <c:v>225.54</c:v>
                </c:pt>
                <c:pt idx="85">
                  <c:v>225.5444</c:v>
                </c:pt>
                <c:pt idx="86">
                  <c:v>225.54839999999999</c:v>
                </c:pt>
                <c:pt idx="87">
                  <c:v>225.55279999999999</c:v>
                </c:pt>
                <c:pt idx="88">
                  <c:v>225.55679999999998</c:v>
                </c:pt>
                <c:pt idx="89">
                  <c:v>225.5608</c:v>
                </c:pt>
                <c:pt idx="90">
                  <c:v>225.56479999999999</c:v>
                </c:pt>
                <c:pt idx="91">
                  <c:v>225.5684</c:v>
                </c:pt>
                <c:pt idx="92">
                  <c:v>225.57239999999999</c:v>
                </c:pt>
                <c:pt idx="93">
                  <c:v>225.57599999999999</c:v>
                </c:pt>
                <c:pt idx="94">
                  <c:v>225.5796</c:v>
                </c:pt>
                <c:pt idx="95">
                  <c:v>225.58320000000001</c:v>
                </c:pt>
                <c:pt idx="96">
                  <c:v>225.58679999999998</c:v>
                </c:pt>
                <c:pt idx="97">
                  <c:v>225.59</c:v>
                </c:pt>
                <c:pt idx="98">
                  <c:v>225.59320000000002</c:v>
                </c:pt>
                <c:pt idx="99">
                  <c:v>225.59639999999999</c:v>
                </c:pt>
                <c:pt idx="100">
                  <c:v>225.59960000000001</c:v>
                </c:pt>
                <c:pt idx="101">
                  <c:v>225.60239999999999</c:v>
                </c:pt>
                <c:pt idx="102">
                  <c:v>225.60560000000001</c:v>
                </c:pt>
                <c:pt idx="103">
                  <c:v>225.60839999999999</c:v>
                </c:pt>
                <c:pt idx="104">
                  <c:v>225.61120000000003</c:v>
                </c:pt>
                <c:pt idx="105">
                  <c:v>225.614</c:v>
                </c:pt>
                <c:pt idx="106">
                  <c:v>225.61679999999998</c:v>
                </c:pt>
                <c:pt idx="107">
                  <c:v>225.61960000000002</c:v>
                </c:pt>
                <c:pt idx="108">
                  <c:v>225.62200000000001</c:v>
                </c:pt>
                <c:pt idx="109">
                  <c:v>225.62439999999998</c:v>
                </c:pt>
                <c:pt idx="110">
                  <c:v>225.62720000000002</c:v>
                </c:pt>
                <c:pt idx="111">
                  <c:v>225.62920000000003</c:v>
                </c:pt>
                <c:pt idx="112">
                  <c:v>225.63159999999999</c:v>
                </c:pt>
                <c:pt idx="113">
                  <c:v>225.63399999999999</c:v>
                </c:pt>
                <c:pt idx="114">
                  <c:v>225.636</c:v>
                </c:pt>
                <c:pt idx="115">
                  <c:v>225.63800000000001</c:v>
                </c:pt>
                <c:pt idx="116">
                  <c:v>225.64</c:v>
                </c:pt>
                <c:pt idx="117">
                  <c:v>225.642</c:v>
                </c:pt>
                <c:pt idx="118">
                  <c:v>225.64400000000001</c:v>
                </c:pt>
                <c:pt idx="119">
                  <c:v>225.6456</c:v>
                </c:pt>
                <c:pt idx="120">
                  <c:v>225.64760000000001</c:v>
                </c:pt>
                <c:pt idx="121">
                  <c:v>225.64920000000001</c:v>
                </c:pt>
                <c:pt idx="122">
                  <c:v>225.65079999999998</c:v>
                </c:pt>
                <c:pt idx="123">
                  <c:v>225.65199999999999</c:v>
                </c:pt>
                <c:pt idx="124">
                  <c:v>225.65360000000001</c:v>
                </c:pt>
                <c:pt idx="125">
                  <c:v>225.65479999999999</c:v>
                </c:pt>
                <c:pt idx="126">
                  <c:v>225.65600000000001</c:v>
                </c:pt>
                <c:pt idx="127">
                  <c:v>225.65720000000002</c:v>
                </c:pt>
                <c:pt idx="128">
                  <c:v>225.65799999999999</c:v>
                </c:pt>
                <c:pt idx="129">
                  <c:v>225.6592</c:v>
                </c:pt>
                <c:pt idx="130">
                  <c:v>225.66</c:v>
                </c:pt>
                <c:pt idx="131">
                  <c:v>225.66079999999999</c:v>
                </c:pt>
                <c:pt idx="132">
                  <c:v>225.66159999999999</c:v>
                </c:pt>
                <c:pt idx="133">
                  <c:v>225.66239999999999</c:v>
                </c:pt>
                <c:pt idx="134">
                  <c:v>225.66279999999998</c:v>
                </c:pt>
                <c:pt idx="135">
                  <c:v>225.66320000000002</c:v>
                </c:pt>
                <c:pt idx="136">
                  <c:v>225.66399999999999</c:v>
                </c:pt>
                <c:pt idx="137">
                  <c:v>225.66399999999999</c:v>
                </c:pt>
                <c:pt idx="138">
                  <c:v>225.6644</c:v>
                </c:pt>
                <c:pt idx="139">
                  <c:v>225.66479999999999</c:v>
                </c:pt>
                <c:pt idx="140">
                  <c:v>225.66479999999999</c:v>
                </c:pt>
                <c:pt idx="141">
                  <c:v>225.66479999999999</c:v>
                </c:pt>
                <c:pt idx="142">
                  <c:v>225.66479999999999</c:v>
                </c:pt>
                <c:pt idx="143">
                  <c:v>225.66479999999999</c:v>
                </c:pt>
                <c:pt idx="144">
                  <c:v>225.66479999999999</c:v>
                </c:pt>
                <c:pt idx="145">
                  <c:v>225.6644</c:v>
                </c:pt>
                <c:pt idx="146">
                  <c:v>225.66399999999999</c:v>
                </c:pt>
                <c:pt idx="147">
                  <c:v>225.6636</c:v>
                </c:pt>
                <c:pt idx="148">
                  <c:v>225.66320000000002</c:v>
                </c:pt>
                <c:pt idx="149">
                  <c:v>225.66239999999999</c:v>
                </c:pt>
                <c:pt idx="150">
                  <c:v>225.66200000000001</c:v>
                </c:pt>
                <c:pt idx="151">
                  <c:v>225.66120000000001</c:v>
                </c:pt>
                <c:pt idx="152">
                  <c:v>225.66</c:v>
                </c:pt>
                <c:pt idx="153">
                  <c:v>225.6592</c:v>
                </c:pt>
                <c:pt idx="154">
                  <c:v>225.65799999999999</c:v>
                </c:pt>
                <c:pt idx="155">
                  <c:v>225.65679999999998</c:v>
                </c:pt>
                <c:pt idx="156">
                  <c:v>225.65559999999999</c:v>
                </c:pt>
                <c:pt idx="157">
                  <c:v>225.654</c:v>
                </c:pt>
                <c:pt idx="158">
                  <c:v>225.6524</c:v>
                </c:pt>
                <c:pt idx="159">
                  <c:v>225.65120000000002</c:v>
                </c:pt>
                <c:pt idx="160">
                  <c:v>225.64920000000001</c:v>
                </c:pt>
                <c:pt idx="161">
                  <c:v>225.64760000000001</c:v>
                </c:pt>
                <c:pt idx="162">
                  <c:v>225.6456</c:v>
                </c:pt>
                <c:pt idx="163">
                  <c:v>225.64400000000001</c:v>
                </c:pt>
                <c:pt idx="164">
                  <c:v>225.642</c:v>
                </c:pt>
                <c:pt idx="165">
                  <c:v>225.6396</c:v>
                </c:pt>
                <c:pt idx="166">
                  <c:v>225.63759999999999</c:v>
                </c:pt>
                <c:pt idx="167">
                  <c:v>225.6352</c:v>
                </c:pt>
                <c:pt idx="168">
                  <c:v>225.63279999999997</c:v>
                </c:pt>
                <c:pt idx="169">
                  <c:v>225.63039999999998</c:v>
                </c:pt>
                <c:pt idx="170">
                  <c:v>225.6276</c:v>
                </c:pt>
                <c:pt idx="171">
                  <c:v>225.62479999999999</c:v>
                </c:pt>
                <c:pt idx="172">
                  <c:v>225.62200000000001</c:v>
                </c:pt>
                <c:pt idx="173">
                  <c:v>225.61920000000001</c:v>
                </c:pt>
                <c:pt idx="174">
                  <c:v>225.61600000000001</c:v>
                </c:pt>
                <c:pt idx="175">
                  <c:v>225.61279999999999</c:v>
                </c:pt>
                <c:pt idx="176">
                  <c:v>225.6096</c:v>
                </c:pt>
                <c:pt idx="177">
                  <c:v>225.60640000000001</c:v>
                </c:pt>
                <c:pt idx="178">
                  <c:v>225.6028</c:v>
                </c:pt>
                <c:pt idx="179">
                  <c:v>225.59960000000001</c:v>
                </c:pt>
                <c:pt idx="180">
                  <c:v>225.596</c:v>
                </c:pt>
                <c:pt idx="181">
                  <c:v>225.5916</c:v>
                </c:pt>
                <c:pt idx="182">
                  <c:v>225.58720000000002</c:v>
                </c:pt>
                <c:pt idx="183">
                  <c:v>225.58279999999999</c:v>
                </c:pt>
                <c:pt idx="184">
                  <c:v>225.578</c:v>
                </c:pt>
                <c:pt idx="185">
                  <c:v>225.57320000000001</c:v>
                </c:pt>
                <c:pt idx="186">
                  <c:v>225.5684</c:v>
                </c:pt>
                <c:pt idx="187">
                  <c:v>225.56360000000001</c:v>
                </c:pt>
                <c:pt idx="188">
                  <c:v>225.55879999999999</c:v>
                </c:pt>
                <c:pt idx="189">
                  <c:v>225.55360000000002</c:v>
                </c:pt>
                <c:pt idx="190">
                  <c:v>225.54839999999999</c:v>
                </c:pt>
                <c:pt idx="191">
                  <c:v>225.5428</c:v>
                </c:pt>
                <c:pt idx="192">
                  <c:v>225.53720000000001</c:v>
                </c:pt>
                <c:pt idx="193">
                  <c:v>225.5316</c:v>
                </c:pt>
                <c:pt idx="194">
                  <c:v>225.52600000000001</c:v>
                </c:pt>
                <c:pt idx="195">
                  <c:v>225.5196</c:v>
                </c:pt>
                <c:pt idx="196">
                  <c:v>225.5136</c:v>
                </c:pt>
                <c:pt idx="197">
                  <c:v>225.50720000000001</c:v>
                </c:pt>
                <c:pt idx="198">
                  <c:v>225.50039999999998</c:v>
                </c:pt>
                <c:pt idx="199">
                  <c:v>225.49360000000001</c:v>
                </c:pt>
                <c:pt idx="200">
                  <c:v>225.48679999999999</c:v>
                </c:pt>
                <c:pt idx="201">
                  <c:v>225.4796</c:v>
                </c:pt>
                <c:pt idx="202">
                  <c:v>225.47239999999999</c:v>
                </c:pt>
                <c:pt idx="203">
                  <c:v>225.4648</c:v>
                </c:pt>
                <c:pt idx="204">
                  <c:v>225.4572</c:v>
                </c:pt>
                <c:pt idx="205">
                  <c:v>225.44920000000002</c:v>
                </c:pt>
                <c:pt idx="206">
                  <c:v>225.44120000000001</c:v>
                </c:pt>
                <c:pt idx="207">
                  <c:v>225.43279999999999</c:v>
                </c:pt>
                <c:pt idx="208">
                  <c:v>225.42439999999999</c:v>
                </c:pt>
                <c:pt idx="209">
                  <c:v>225.416</c:v>
                </c:pt>
                <c:pt idx="210">
                  <c:v>225.40720000000002</c:v>
                </c:pt>
                <c:pt idx="211">
                  <c:v>225.398</c:v>
                </c:pt>
                <c:pt idx="212">
                  <c:v>225.38879999999997</c:v>
                </c:pt>
                <c:pt idx="213">
                  <c:v>225.37960000000001</c:v>
                </c:pt>
                <c:pt idx="214">
                  <c:v>225.37</c:v>
                </c:pt>
                <c:pt idx="215">
                  <c:v>225.36</c:v>
                </c:pt>
                <c:pt idx="216">
                  <c:v>225.35</c:v>
                </c:pt>
                <c:pt idx="217">
                  <c:v>225.33960000000002</c:v>
                </c:pt>
                <c:pt idx="218">
                  <c:v>225.32920000000001</c:v>
                </c:pt>
                <c:pt idx="219">
                  <c:v>225.3184</c:v>
                </c:pt>
                <c:pt idx="220">
                  <c:v>225.30720000000002</c:v>
                </c:pt>
                <c:pt idx="221">
                  <c:v>225.29599999999999</c:v>
                </c:pt>
                <c:pt idx="222">
                  <c:v>225.28440000000001</c:v>
                </c:pt>
                <c:pt idx="223">
                  <c:v>225.27279999999999</c:v>
                </c:pt>
                <c:pt idx="224">
                  <c:v>225.26079999999999</c:v>
                </c:pt>
                <c:pt idx="225">
                  <c:v>225.24879999999999</c:v>
                </c:pt>
                <c:pt idx="226">
                  <c:v>225.23079999999999</c:v>
                </c:pt>
                <c:pt idx="227">
                  <c:v>225.18600000000001</c:v>
                </c:pt>
                <c:pt idx="228">
                  <c:v>225.09560000000002</c:v>
                </c:pt>
                <c:pt idx="229">
                  <c:v>224.9588</c:v>
                </c:pt>
                <c:pt idx="230">
                  <c:v>224.78879999999998</c:v>
                </c:pt>
                <c:pt idx="231">
                  <c:v>224.61199999999999</c:v>
                </c:pt>
                <c:pt idx="232">
                  <c:v>224.43679999999998</c:v>
                </c:pt>
                <c:pt idx="233">
                  <c:v>224.26320000000001</c:v>
                </c:pt>
                <c:pt idx="234">
                  <c:v>224.08960000000002</c:v>
                </c:pt>
                <c:pt idx="235">
                  <c:v>223.91720000000001</c:v>
                </c:pt>
                <c:pt idx="236">
                  <c:v>223.744</c:v>
                </c:pt>
                <c:pt idx="237">
                  <c:v>223.57079999999999</c:v>
                </c:pt>
                <c:pt idx="238">
                  <c:v>223.39679999999998</c:v>
                </c:pt>
                <c:pt idx="239">
                  <c:v>223.2192</c:v>
                </c:pt>
                <c:pt idx="240">
                  <c:v>223.0384</c:v>
                </c:pt>
                <c:pt idx="241">
                  <c:v>222.85640000000001</c:v>
                </c:pt>
                <c:pt idx="242">
                  <c:v>222.6712</c:v>
                </c:pt>
                <c:pt idx="243">
                  <c:v>222.48079999999999</c:v>
                </c:pt>
                <c:pt idx="244">
                  <c:v>222.2876</c:v>
                </c:pt>
                <c:pt idx="245">
                  <c:v>222.0916</c:v>
                </c:pt>
                <c:pt idx="246">
                  <c:v>221.892</c:v>
                </c:pt>
                <c:pt idx="247">
                  <c:v>221.6884</c:v>
                </c:pt>
                <c:pt idx="248">
                  <c:v>221.48160000000001</c:v>
                </c:pt>
                <c:pt idx="249">
                  <c:v>221.27120000000002</c:v>
                </c:pt>
                <c:pt idx="250">
                  <c:v>221.05679999999998</c:v>
                </c:pt>
                <c:pt idx="251">
                  <c:v>220.83920000000001</c:v>
                </c:pt>
                <c:pt idx="252">
                  <c:v>220.61760000000001</c:v>
                </c:pt>
                <c:pt idx="253">
                  <c:v>220.39239999999998</c:v>
                </c:pt>
                <c:pt idx="254">
                  <c:v>220.16320000000002</c:v>
                </c:pt>
                <c:pt idx="255">
                  <c:v>219.93079999999998</c:v>
                </c:pt>
                <c:pt idx="256">
                  <c:v>219.6944</c:v>
                </c:pt>
                <c:pt idx="257">
                  <c:v>219.45439999999999</c:v>
                </c:pt>
                <c:pt idx="258">
                  <c:v>219.21039999999999</c:v>
                </c:pt>
                <c:pt idx="259">
                  <c:v>218.96279999999999</c:v>
                </c:pt>
                <c:pt idx="260">
                  <c:v>218.7116</c:v>
                </c:pt>
                <c:pt idx="261">
                  <c:v>218.45679999999999</c:v>
                </c:pt>
                <c:pt idx="262">
                  <c:v>218.19800000000001</c:v>
                </c:pt>
                <c:pt idx="263">
                  <c:v>217.93520000000001</c:v>
                </c:pt>
                <c:pt idx="264">
                  <c:v>217.66879999999998</c:v>
                </c:pt>
                <c:pt idx="265">
                  <c:v>217.39920000000001</c:v>
                </c:pt>
                <c:pt idx="266">
                  <c:v>217.12520000000001</c:v>
                </c:pt>
                <c:pt idx="267">
                  <c:v>216.84800000000001</c:v>
                </c:pt>
                <c:pt idx="268">
                  <c:v>216.56639999999999</c:v>
                </c:pt>
                <c:pt idx="269">
                  <c:v>216.28120000000001</c:v>
                </c:pt>
                <c:pt idx="270">
                  <c:v>215.99199999999999</c:v>
                </c:pt>
                <c:pt idx="271">
                  <c:v>215.69920000000002</c:v>
                </c:pt>
                <c:pt idx="272">
                  <c:v>215.4024</c:v>
                </c:pt>
                <c:pt idx="273">
                  <c:v>215.102</c:v>
                </c:pt>
                <c:pt idx="274">
                  <c:v>214.79760000000002</c:v>
                </c:pt>
                <c:pt idx="275">
                  <c:v>214.4896</c:v>
                </c:pt>
                <c:pt idx="276">
                  <c:v>214.1772</c:v>
                </c:pt>
                <c:pt idx="277">
                  <c:v>213.86120000000003</c:v>
                </c:pt>
                <c:pt idx="278">
                  <c:v>213.54160000000002</c:v>
                </c:pt>
                <c:pt idx="279">
                  <c:v>213.21799999999999</c:v>
                </c:pt>
                <c:pt idx="280">
                  <c:v>212.8904</c:v>
                </c:pt>
                <c:pt idx="281">
                  <c:v>212.55840000000001</c:v>
                </c:pt>
                <c:pt idx="282">
                  <c:v>212.22320000000002</c:v>
                </c:pt>
                <c:pt idx="283">
                  <c:v>211.8836</c:v>
                </c:pt>
                <c:pt idx="284">
                  <c:v>211.54040000000001</c:v>
                </c:pt>
                <c:pt idx="285">
                  <c:v>211.19279999999998</c:v>
                </c:pt>
                <c:pt idx="286">
                  <c:v>210.8416</c:v>
                </c:pt>
                <c:pt idx="287">
                  <c:v>210.48599999999999</c:v>
                </c:pt>
                <c:pt idx="288">
                  <c:v>210.12679999999997</c:v>
                </c:pt>
                <c:pt idx="289">
                  <c:v>209.76320000000001</c:v>
                </c:pt>
                <c:pt idx="290">
                  <c:v>209.39599999999999</c:v>
                </c:pt>
                <c:pt idx="291">
                  <c:v>209.02439999999999</c:v>
                </c:pt>
                <c:pt idx="292">
                  <c:v>208.64879999999999</c:v>
                </c:pt>
                <c:pt idx="293">
                  <c:v>208.26920000000001</c:v>
                </c:pt>
                <c:pt idx="294">
                  <c:v>207.8852</c:v>
                </c:pt>
                <c:pt idx="295">
                  <c:v>207.49760000000001</c:v>
                </c:pt>
                <c:pt idx="296">
                  <c:v>207.10560000000001</c:v>
                </c:pt>
                <c:pt idx="297">
                  <c:v>206.70920000000001</c:v>
                </c:pt>
                <c:pt idx="298">
                  <c:v>206.30879999999999</c:v>
                </c:pt>
                <c:pt idx="299">
                  <c:v>205.90439999999998</c:v>
                </c:pt>
                <c:pt idx="300">
                  <c:v>205.49600000000001</c:v>
                </c:pt>
                <c:pt idx="301">
                  <c:v>205.08279999999999</c:v>
                </c:pt>
                <c:pt idx="302">
                  <c:v>204.66560000000001</c:v>
                </c:pt>
                <c:pt idx="303">
                  <c:v>204.24439999999998</c:v>
                </c:pt>
                <c:pt idx="304">
                  <c:v>203.81879999999998</c:v>
                </c:pt>
                <c:pt idx="305">
                  <c:v>203.38879999999997</c:v>
                </c:pt>
                <c:pt idx="306">
                  <c:v>202.95439999999999</c:v>
                </c:pt>
                <c:pt idx="307">
                  <c:v>202.51599999999999</c:v>
                </c:pt>
                <c:pt idx="308">
                  <c:v>202.07320000000001</c:v>
                </c:pt>
                <c:pt idx="309">
                  <c:v>201.62560000000002</c:v>
                </c:pt>
                <c:pt idx="310">
                  <c:v>201.17400000000001</c:v>
                </c:pt>
                <c:pt idx="311">
                  <c:v>200.71799999999999</c:v>
                </c:pt>
                <c:pt idx="312">
                  <c:v>200.2576</c:v>
                </c:pt>
                <c:pt idx="313">
                  <c:v>199.7928</c:v>
                </c:pt>
                <c:pt idx="314">
                  <c:v>199.32320000000001</c:v>
                </c:pt>
                <c:pt idx="315">
                  <c:v>198.84960000000001</c:v>
                </c:pt>
                <c:pt idx="316">
                  <c:v>198.37120000000002</c:v>
                </c:pt>
                <c:pt idx="317">
                  <c:v>197.88839999999999</c:v>
                </c:pt>
                <c:pt idx="318">
                  <c:v>197.40079999999998</c:v>
                </c:pt>
                <c:pt idx="319">
                  <c:v>196.90879999999999</c:v>
                </c:pt>
                <c:pt idx="320">
                  <c:v>196.41239999999999</c:v>
                </c:pt>
                <c:pt idx="321">
                  <c:v>195.91120000000001</c:v>
                </c:pt>
                <c:pt idx="322">
                  <c:v>195.40520000000001</c:v>
                </c:pt>
                <c:pt idx="323">
                  <c:v>194.89479999999998</c:v>
                </c:pt>
                <c:pt idx="324">
                  <c:v>194.37960000000001</c:v>
                </c:pt>
                <c:pt idx="325">
                  <c:v>193.8596</c:v>
                </c:pt>
                <c:pt idx="326">
                  <c:v>193.33520000000001</c:v>
                </c:pt>
                <c:pt idx="327">
                  <c:v>192.8056</c:v>
                </c:pt>
                <c:pt idx="328">
                  <c:v>192.27160000000001</c:v>
                </c:pt>
                <c:pt idx="329">
                  <c:v>191.7328</c:v>
                </c:pt>
                <c:pt idx="330">
                  <c:v>191.1892</c:v>
                </c:pt>
                <c:pt idx="331">
                  <c:v>190.6404</c:v>
                </c:pt>
                <c:pt idx="332">
                  <c:v>190.08720000000002</c:v>
                </c:pt>
                <c:pt idx="333">
                  <c:v>189.52879999999999</c:v>
                </c:pt>
                <c:pt idx="334">
                  <c:v>188.96559999999999</c:v>
                </c:pt>
                <c:pt idx="335">
                  <c:v>188.39760000000001</c:v>
                </c:pt>
                <c:pt idx="336">
                  <c:v>187.8244</c:v>
                </c:pt>
                <c:pt idx="337">
                  <c:v>187.24639999999999</c:v>
                </c:pt>
                <c:pt idx="338">
                  <c:v>186.6636</c:v>
                </c:pt>
                <c:pt idx="339">
                  <c:v>186.07520000000002</c:v>
                </c:pt>
                <c:pt idx="340">
                  <c:v>185.48239999999998</c:v>
                </c:pt>
                <c:pt idx="341">
                  <c:v>184.88399999999999</c:v>
                </c:pt>
                <c:pt idx="342">
                  <c:v>184.2808</c:v>
                </c:pt>
                <c:pt idx="343">
                  <c:v>183.67239999999998</c:v>
                </c:pt>
                <c:pt idx="344">
                  <c:v>183.0592</c:v>
                </c:pt>
                <c:pt idx="345">
                  <c:v>182.44039999999998</c:v>
                </c:pt>
                <c:pt idx="346">
                  <c:v>181.8168</c:v>
                </c:pt>
                <c:pt idx="347">
                  <c:v>181.1876</c:v>
                </c:pt>
                <c:pt idx="348">
                  <c:v>180.55360000000002</c:v>
                </c:pt>
                <c:pt idx="349">
                  <c:v>179.9144</c:v>
                </c:pt>
                <c:pt idx="350">
                  <c:v>179.2696</c:v>
                </c:pt>
                <c:pt idx="351">
                  <c:v>178.61960000000002</c:v>
                </c:pt>
                <c:pt idx="352">
                  <c:v>177.9648</c:v>
                </c:pt>
                <c:pt idx="353">
                  <c:v>177.304</c:v>
                </c:pt>
                <c:pt idx="354">
                  <c:v>176.63839999999999</c:v>
                </c:pt>
                <c:pt idx="355">
                  <c:v>175.96720000000002</c:v>
                </c:pt>
                <c:pt idx="356">
                  <c:v>175.29079999999999</c:v>
                </c:pt>
                <c:pt idx="357">
                  <c:v>174.60920000000002</c:v>
                </c:pt>
                <c:pt idx="358">
                  <c:v>173.922</c:v>
                </c:pt>
                <c:pt idx="359">
                  <c:v>173.2296</c:v>
                </c:pt>
                <c:pt idx="360">
                  <c:v>172.5316</c:v>
                </c:pt>
                <c:pt idx="361">
                  <c:v>171.82839999999999</c:v>
                </c:pt>
                <c:pt idx="362">
                  <c:v>171.12</c:v>
                </c:pt>
                <c:pt idx="363">
                  <c:v>170.40559999999999</c:v>
                </c:pt>
                <c:pt idx="364">
                  <c:v>169.68639999999999</c:v>
                </c:pt>
                <c:pt idx="365">
                  <c:v>168.96120000000002</c:v>
                </c:pt>
                <c:pt idx="366">
                  <c:v>168.2312</c:v>
                </c:pt>
                <c:pt idx="367">
                  <c:v>167.49520000000001</c:v>
                </c:pt>
                <c:pt idx="368">
                  <c:v>166.75399999999999</c:v>
                </c:pt>
                <c:pt idx="369">
                  <c:v>166.0076</c:v>
                </c:pt>
                <c:pt idx="370">
                  <c:v>165.25560000000002</c:v>
                </c:pt>
                <c:pt idx="371">
                  <c:v>164.49799999999999</c:v>
                </c:pt>
                <c:pt idx="372">
                  <c:v>163.73520000000002</c:v>
                </c:pt>
                <c:pt idx="373">
                  <c:v>162.96679999999998</c:v>
                </c:pt>
                <c:pt idx="374">
                  <c:v>162.19279999999998</c:v>
                </c:pt>
                <c:pt idx="375">
                  <c:v>161.4136</c:v>
                </c:pt>
                <c:pt idx="376">
                  <c:v>160.62920000000003</c:v>
                </c:pt>
                <c:pt idx="377">
                  <c:v>159.83920000000001</c:v>
                </c:pt>
                <c:pt idx="378">
                  <c:v>159.05160000000001</c:v>
                </c:pt>
                <c:pt idx="379">
                  <c:v>158.2432</c:v>
                </c:pt>
                <c:pt idx="380">
                  <c:v>157.4376</c:v>
                </c:pt>
                <c:pt idx="381">
                  <c:v>156.62639999999999</c:v>
                </c:pt>
                <c:pt idx="382">
                  <c:v>155.81</c:v>
                </c:pt>
                <c:pt idx="383">
                  <c:v>154.98839999999998</c:v>
                </c:pt>
                <c:pt idx="384">
                  <c:v>154.16159999999999</c:v>
                </c:pt>
                <c:pt idx="385">
                  <c:v>153.33760000000001</c:v>
                </c:pt>
                <c:pt idx="386">
                  <c:v>152.5008</c:v>
                </c:pt>
                <c:pt idx="387">
                  <c:v>151.6584</c:v>
                </c:pt>
                <c:pt idx="388">
                  <c:v>150.81120000000001</c:v>
                </c:pt>
                <c:pt idx="389">
                  <c:v>149.95839999999998</c:v>
                </c:pt>
                <c:pt idx="390">
                  <c:v>149.0924</c:v>
                </c:pt>
                <c:pt idx="391">
                  <c:v>148.2388</c:v>
                </c:pt>
                <c:pt idx="392">
                  <c:v>147.37120000000002</c:v>
                </c:pt>
                <c:pt idx="393">
                  <c:v>146.49879999999999</c:v>
                </c:pt>
                <c:pt idx="394">
                  <c:v>145.6216</c:v>
                </c:pt>
                <c:pt idx="395">
                  <c:v>144.72999999999999</c:v>
                </c:pt>
                <c:pt idx="396">
                  <c:v>143.85239999999999</c:v>
                </c:pt>
                <c:pt idx="397">
                  <c:v>142.96039999999999</c:v>
                </c:pt>
                <c:pt idx="398">
                  <c:v>142.06360000000001</c:v>
                </c:pt>
                <c:pt idx="399">
                  <c:v>141.16200000000001</c:v>
                </c:pt>
                <c:pt idx="400">
                  <c:v>140.256</c:v>
                </c:pt>
                <c:pt idx="401">
                  <c:v>139.34479999999999</c:v>
                </c:pt>
                <c:pt idx="402">
                  <c:v>138.42920000000001</c:v>
                </c:pt>
                <c:pt idx="403">
                  <c:v>137.50920000000002</c:v>
                </c:pt>
                <c:pt idx="404">
                  <c:v>136.58439999999999</c:v>
                </c:pt>
                <c:pt idx="405">
                  <c:v>135.65520000000001</c:v>
                </c:pt>
                <c:pt idx="406">
                  <c:v>134.72120000000001</c:v>
                </c:pt>
                <c:pt idx="407">
                  <c:v>133.78320000000002</c:v>
                </c:pt>
                <c:pt idx="408">
                  <c:v>132.84039999999999</c:v>
                </c:pt>
                <c:pt idx="409">
                  <c:v>131.89359999999999</c:v>
                </c:pt>
                <c:pt idx="410">
                  <c:v>130.94280000000001</c:v>
                </c:pt>
                <c:pt idx="411">
                  <c:v>129.98760000000001</c:v>
                </c:pt>
                <c:pt idx="412">
                  <c:v>129.0284</c:v>
                </c:pt>
                <c:pt idx="413">
                  <c:v>128.06560000000002</c:v>
                </c:pt>
                <c:pt idx="414">
                  <c:v>127.0988</c:v>
                </c:pt>
                <c:pt idx="415">
                  <c:v>126.128</c:v>
                </c:pt>
                <c:pt idx="416">
                  <c:v>125.154</c:v>
                </c:pt>
                <c:pt idx="417">
                  <c:v>124.1764</c:v>
                </c:pt>
                <c:pt idx="418">
                  <c:v>123.1956</c:v>
                </c:pt>
                <c:pt idx="419">
                  <c:v>122.2116</c:v>
                </c:pt>
                <c:pt idx="420">
                  <c:v>121.2252</c:v>
                </c:pt>
                <c:pt idx="421">
                  <c:v>120.23560000000001</c:v>
                </c:pt>
                <c:pt idx="422">
                  <c:v>119.2436</c:v>
                </c:pt>
                <c:pt idx="423">
                  <c:v>118.2492</c:v>
                </c:pt>
                <c:pt idx="424">
                  <c:v>117.25280000000001</c:v>
                </c:pt>
                <c:pt idx="425">
                  <c:v>116.25439999999999</c:v>
                </c:pt>
                <c:pt idx="426">
                  <c:v>115.25439999999999</c:v>
                </c:pt>
                <c:pt idx="427">
                  <c:v>114.25319999999999</c:v>
                </c:pt>
                <c:pt idx="428">
                  <c:v>113.2508</c:v>
                </c:pt>
                <c:pt idx="429">
                  <c:v>112.248</c:v>
                </c:pt>
                <c:pt idx="430">
                  <c:v>111.2444</c:v>
                </c:pt>
                <c:pt idx="431">
                  <c:v>110.24039999999999</c:v>
                </c:pt>
                <c:pt idx="432">
                  <c:v>109.2368</c:v>
                </c:pt>
                <c:pt idx="433">
                  <c:v>108.2332</c:v>
                </c:pt>
                <c:pt idx="434">
                  <c:v>107.23039999999999</c:v>
                </c:pt>
                <c:pt idx="435">
                  <c:v>106.22839999999999</c:v>
                </c:pt>
                <c:pt idx="436">
                  <c:v>105.2272</c:v>
                </c:pt>
                <c:pt idx="437">
                  <c:v>104.2268</c:v>
                </c:pt>
                <c:pt idx="438">
                  <c:v>103.2268</c:v>
                </c:pt>
                <c:pt idx="439">
                  <c:v>102.22760000000001</c:v>
                </c:pt>
                <c:pt idx="440">
                  <c:v>101.22919999999999</c:v>
                </c:pt>
                <c:pt idx="441">
                  <c:v>100.23039999999999</c:v>
                </c:pt>
                <c:pt idx="442">
                  <c:v>99.231200000000001</c:v>
                </c:pt>
                <c:pt idx="443">
                  <c:v>98.230399999999989</c:v>
                </c:pt>
                <c:pt idx="444">
                  <c:v>97.227999999999994</c:v>
                </c:pt>
                <c:pt idx="445">
                  <c:v>96.221999999999994</c:v>
                </c:pt>
                <c:pt idx="446">
                  <c:v>95.212000000000003</c:v>
                </c:pt>
                <c:pt idx="447">
                  <c:v>94.197199999999995</c:v>
                </c:pt>
                <c:pt idx="448">
                  <c:v>93.1768</c:v>
                </c:pt>
                <c:pt idx="449">
                  <c:v>92.151600000000002</c:v>
                </c:pt>
                <c:pt idx="450">
                  <c:v>91.126000000000005</c:v>
                </c:pt>
                <c:pt idx="451">
                  <c:v>90.106399999999994</c:v>
                </c:pt>
                <c:pt idx="452">
                  <c:v>89.104399999999998</c:v>
                </c:pt>
                <c:pt idx="453">
                  <c:v>88.127600000000001</c:v>
                </c:pt>
                <c:pt idx="454">
                  <c:v>87.177600000000012</c:v>
                </c:pt>
                <c:pt idx="455">
                  <c:v>86.242000000000004</c:v>
                </c:pt>
                <c:pt idx="456">
                  <c:v>85.344800000000006</c:v>
                </c:pt>
                <c:pt idx="457">
                  <c:v>84.472399999999993</c:v>
                </c:pt>
                <c:pt idx="458">
                  <c:v>83.622799999999998</c:v>
                </c:pt>
                <c:pt idx="459">
                  <c:v>82.795600000000007</c:v>
                </c:pt>
                <c:pt idx="460">
                  <c:v>81.98960000000001</c:v>
                </c:pt>
                <c:pt idx="461">
                  <c:v>81.203999999999994</c:v>
                </c:pt>
                <c:pt idx="462">
                  <c:v>80.438000000000002</c:v>
                </c:pt>
                <c:pt idx="463">
                  <c:v>79.690399999999997</c:v>
                </c:pt>
                <c:pt idx="464">
                  <c:v>78.960800000000006</c:v>
                </c:pt>
                <c:pt idx="465">
                  <c:v>78.24839999999999</c:v>
                </c:pt>
                <c:pt idx="466">
                  <c:v>77.552800000000005</c:v>
                </c:pt>
                <c:pt idx="467">
                  <c:v>76.87360000000001</c:v>
                </c:pt>
                <c:pt idx="468">
                  <c:v>76.209999999999994</c:v>
                </c:pt>
                <c:pt idx="469">
                  <c:v>75.561999999999998</c:v>
                </c:pt>
                <c:pt idx="470">
                  <c:v>74.927999999999997</c:v>
                </c:pt>
                <c:pt idx="471">
                  <c:v>74.308800000000005</c:v>
                </c:pt>
                <c:pt idx="472">
                  <c:v>73.702799999999996</c:v>
                </c:pt>
                <c:pt idx="473">
                  <c:v>73.110399999999998</c:v>
                </c:pt>
                <c:pt idx="474">
                  <c:v>72.531199999999998</c:v>
                </c:pt>
                <c:pt idx="475">
                  <c:v>71.963999999999999</c:v>
                </c:pt>
                <c:pt idx="476">
                  <c:v>71.408799999999999</c:v>
                </c:pt>
                <c:pt idx="477">
                  <c:v>70.865600000000001</c:v>
                </c:pt>
                <c:pt idx="478">
                  <c:v>70.333600000000004</c:v>
                </c:pt>
                <c:pt idx="479">
                  <c:v>69.811999999999998</c:v>
                </c:pt>
                <c:pt idx="480">
                  <c:v>69.30080000000001</c:v>
                </c:pt>
                <c:pt idx="481">
                  <c:v>68.800399999999996</c:v>
                </c:pt>
                <c:pt idx="482">
                  <c:v>68.310399999999987</c:v>
                </c:pt>
                <c:pt idx="483">
                  <c:v>67.83</c:v>
                </c:pt>
                <c:pt idx="484">
                  <c:v>67.3596</c:v>
                </c:pt>
                <c:pt idx="485">
                  <c:v>66.898800000000008</c:v>
                </c:pt>
                <c:pt idx="486">
                  <c:v>66.447199999999995</c:v>
                </c:pt>
                <c:pt idx="487">
                  <c:v>66.004000000000005</c:v>
                </c:pt>
                <c:pt idx="488">
                  <c:v>65.569999999999993</c:v>
                </c:pt>
                <c:pt idx="489">
                  <c:v>65.144400000000005</c:v>
                </c:pt>
                <c:pt idx="490">
                  <c:v>64.726399999999998</c:v>
                </c:pt>
                <c:pt idx="491">
                  <c:v>64.316400000000002</c:v>
                </c:pt>
                <c:pt idx="492">
                  <c:v>63.912800000000004</c:v>
                </c:pt>
                <c:pt idx="493">
                  <c:v>63.516400000000004</c:v>
                </c:pt>
                <c:pt idx="494">
                  <c:v>63.126800000000003</c:v>
                </c:pt>
                <c:pt idx="495">
                  <c:v>62.742800000000003</c:v>
                </c:pt>
                <c:pt idx="496">
                  <c:v>62.364800000000002</c:v>
                </c:pt>
                <c:pt idx="497">
                  <c:v>61.992800000000003</c:v>
                </c:pt>
                <c:pt idx="498">
                  <c:v>61.625999999999998</c:v>
                </c:pt>
                <c:pt idx="499">
                  <c:v>61.264800000000001</c:v>
                </c:pt>
                <c:pt idx="500">
                  <c:v>60.909599999999998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D77-48C5-B706-6DDDB8D8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81136"/>
        <c:axId val="654779504"/>
      </c:scatterChart>
      <c:valAx>
        <c:axId val="654781136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Displacement(mm)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4779504"/>
        <c:crosses val="autoZero"/>
        <c:crossBetween val="midCat"/>
      </c:valAx>
      <c:valAx>
        <c:axId val="65477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Force(kN)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478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969688155735153"/>
          <c:y val="0.69220028803643519"/>
          <c:w val="0.29812270168075949"/>
          <c:h val="0.14571321798763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560294</xdr:colOff>
      <xdr:row>5</xdr:row>
      <xdr:rowOff>145677</xdr:rowOff>
    </xdr:from>
    <xdr:to>
      <xdr:col>31</xdr:col>
      <xdr:colOff>298524</xdr:colOff>
      <xdr:row>46</xdr:row>
      <xdr:rowOff>36264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162024</xdr:colOff>
      <xdr:row>13</xdr:row>
      <xdr:rowOff>33617</xdr:rowOff>
    </xdr:from>
    <xdr:to>
      <xdr:col>18</xdr:col>
      <xdr:colOff>495636</xdr:colOff>
      <xdr:row>38</xdr:row>
      <xdr:rowOff>151278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348615</xdr:colOff>
      <xdr:row>179</xdr:row>
      <xdr:rowOff>131445</xdr:rowOff>
    </xdr:from>
    <xdr:to>
      <xdr:col>18</xdr:col>
      <xdr:colOff>81915</xdr:colOff>
      <xdr:row>202</xdr:row>
      <xdr:rowOff>62865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672245</xdr:colOff>
      <xdr:row>7</xdr:row>
      <xdr:rowOff>57150</xdr:rowOff>
    </xdr:from>
    <xdr:to>
      <xdr:col>16</xdr:col>
      <xdr:colOff>323215</xdr:colOff>
      <xdr:row>31</xdr:row>
      <xdr:rowOff>77154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451070</xdr:colOff>
      <xdr:row>50</xdr:row>
      <xdr:rowOff>20004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414020</xdr:colOff>
      <xdr:row>1</xdr:row>
      <xdr:rowOff>165100</xdr:rowOff>
    </xdr:from>
    <xdr:to>
      <xdr:col>23</xdr:col>
      <xdr:colOff>101600</xdr:colOff>
      <xdr:row>28</xdr:row>
      <xdr:rowOff>111760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33</xdr:row>
      <xdr:rowOff>38100</xdr:rowOff>
    </xdr:from>
    <xdr:to>
      <xdr:col>17</xdr:col>
      <xdr:colOff>85725</xdr:colOff>
      <xdr:row>59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1"/>
  <sheetViews>
    <sheetView workbookViewId="0">
      <selection activeCell="O22" sqref="O22:P480"/>
    </sheetView>
  </sheetViews>
  <sheetFormatPr defaultRowHeight="13.5" x14ac:dyDescent="0.15"/>
  <cols>
    <col min="1" max="1" width="18.375" bestFit="1" customWidth="1"/>
    <col min="15" max="15" width="11.5" customWidth="1"/>
    <col min="16" max="16" width="18.625" customWidth="1"/>
  </cols>
  <sheetData>
    <row r="1" spans="1:16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O1" t="s">
        <v>13</v>
      </c>
      <c r="P1" t="s">
        <v>14</v>
      </c>
    </row>
    <row r="2" spans="1:16" x14ac:dyDescent="0.15">
      <c r="A2" s="1">
        <v>42704.595324074071</v>
      </c>
      <c r="B2" s="14">
        <v>20.93</v>
      </c>
      <c r="C2" s="14">
        <v>-1</v>
      </c>
      <c r="D2" s="14">
        <v>2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O2">
        <f>-(B2-$B$2)</f>
        <v>0</v>
      </c>
      <c r="P2">
        <f>-(H2-$H$2)</f>
        <v>0</v>
      </c>
    </row>
    <row r="3" spans="1:16" x14ac:dyDescent="0.15">
      <c r="A3" s="1">
        <v>42704.595335648148</v>
      </c>
      <c r="B3" s="14">
        <v>21.01</v>
      </c>
      <c r="C3" s="14">
        <v>-2</v>
      </c>
      <c r="D3" s="14">
        <v>1</v>
      </c>
      <c r="E3" s="14">
        <v>0</v>
      </c>
      <c r="F3" s="14">
        <v>0</v>
      </c>
      <c r="G3" s="14">
        <v>0</v>
      </c>
      <c r="H3" s="14">
        <v>3.1E-2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O3">
        <f t="shared" ref="O3:O66" si="0">-(B3-$B$2)</f>
        <v>-8.0000000000001847E-2</v>
      </c>
      <c r="P3">
        <f t="shared" ref="P3:P66" si="1">-(H3-$H$2)</f>
        <v>-3.1E-2</v>
      </c>
    </row>
    <row r="4" spans="1:16" x14ac:dyDescent="0.15">
      <c r="A4" s="1">
        <v>42704.595347222225</v>
      </c>
      <c r="B4" s="14">
        <v>20.99</v>
      </c>
      <c r="C4" s="14">
        <v>-1</v>
      </c>
      <c r="D4" s="14">
        <v>1</v>
      </c>
      <c r="E4" s="14">
        <v>0</v>
      </c>
      <c r="F4" s="14">
        <v>0</v>
      </c>
      <c r="G4" s="14">
        <v>0</v>
      </c>
      <c r="H4" s="14">
        <v>3.5000000000000003E-2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O4">
        <f t="shared" si="0"/>
        <v>-5.9999999999998721E-2</v>
      </c>
      <c r="P4">
        <f t="shared" si="1"/>
        <v>-3.5000000000000003E-2</v>
      </c>
    </row>
    <row r="5" spans="1:16" x14ac:dyDescent="0.15">
      <c r="A5" s="1">
        <v>42704.595358796294</v>
      </c>
      <c r="B5" s="14">
        <v>20.98</v>
      </c>
      <c r="C5" s="14">
        <v>0</v>
      </c>
      <c r="D5" s="14">
        <v>2</v>
      </c>
      <c r="E5" s="14">
        <v>0</v>
      </c>
      <c r="F5" s="14">
        <v>0</v>
      </c>
      <c r="G5" s="14">
        <v>0</v>
      </c>
      <c r="H5" s="14">
        <v>-4.0000000000000001E-3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O5">
        <f t="shared" si="0"/>
        <v>-5.0000000000000711E-2</v>
      </c>
      <c r="P5">
        <f t="shared" si="1"/>
        <v>4.0000000000000001E-3</v>
      </c>
    </row>
    <row r="6" spans="1:16" x14ac:dyDescent="0.15">
      <c r="A6" s="1">
        <v>42704.595370370371</v>
      </c>
      <c r="B6" s="14">
        <v>20.98</v>
      </c>
      <c r="C6" s="14">
        <v>-1</v>
      </c>
      <c r="D6" s="14">
        <v>1</v>
      </c>
      <c r="E6" s="14">
        <v>0</v>
      </c>
      <c r="F6" s="14">
        <v>0</v>
      </c>
      <c r="G6" s="14">
        <v>0</v>
      </c>
      <c r="H6" s="14">
        <v>1.9E-2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O6">
        <f t="shared" si="0"/>
        <v>-5.0000000000000711E-2</v>
      </c>
      <c r="P6">
        <f t="shared" si="1"/>
        <v>-1.9E-2</v>
      </c>
    </row>
    <row r="7" spans="1:16" x14ac:dyDescent="0.15">
      <c r="A7" s="1">
        <v>42704.595381944448</v>
      </c>
      <c r="B7" s="14">
        <v>21</v>
      </c>
      <c r="C7" s="14">
        <v>-3</v>
      </c>
      <c r="D7" s="14">
        <v>1</v>
      </c>
      <c r="E7" s="14">
        <v>0</v>
      </c>
      <c r="F7" s="14">
        <v>0</v>
      </c>
      <c r="G7" s="14">
        <v>0</v>
      </c>
      <c r="H7" s="14">
        <v>4.0000000000000001E-3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O7">
        <f t="shared" si="0"/>
        <v>-7.0000000000000284E-2</v>
      </c>
      <c r="P7">
        <f t="shared" si="1"/>
        <v>-4.0000000000000001E-3</v>
      </c>
    </row>
    <row r="8" spans="1:16" x14ac:dyDescent="0.15">
      <c r="A8" s="1">
        <v>42704.595393518517</v>
      </c>
      <c r="B8" s="14">
        <v>21.02</v>
      </c>
      <c r="C8" s="14">
        <v>-3</v>
      </c>
      <c r="D8" s="14">
        <v>3</v>
      </c>
      <c r="E8" s="14">
        <v>0</v>
      </c>
      <c r="F8" s="14">
        <v>0</v>
      </c>
      <c r="G8" s="14">
        <v>0</v>
      </c>
      <c r="H8" s="14">
        <v>6.2E-2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O8">
        <f t="shared" si="0"/>
        <v>-8.9999999999999858E-2</v>
      </c>
      <c r="P8">
        <f t="shared" si="1"/>
        <v>-6.2E-2</v>
      </c>
    </row>
    <row r="9" spans="1:16" x14ac:dyDescent="0.15">
      <c r="A9" s="1">
        <v>42704.595405092594</v>
      </c>
      <c r="B9" s="14">
        <v>21.02</v>
      </c>
      <c r="C9" s="14">
        <v>-4</v>
      </c>
      <c r="D9" s="14">
        <v>3</v>
      </c>
      <c r="E9" s="14">
        <v>0</v>
      </c>
      <c r="F9" s="14">
        <v>0</v>
      </c>
      <c r="G9" s="14">
        <v>0</v>
      </c>
      <c r="H9" s="14">
        <v>3.9E-2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O9">
        <f t="shared" si="0"/>
        <v>-8.9999999999999858E-2</v>
      </c>
      <c r="P9">
        <f t="shared" si="1"/>
        <v>-3.9E-2</v>
      </c>
    </row>
    <row r="10" spans="1:16" x14ac:dyDescent="0.15">
      <c r="A10" s="1">
        <v>42704.595416666663</v>
      </c>
      <c r="B10" s="14">
        <v>20.96</v>
      </c>
      <c r="C10" s="14">
        <v>-1</v>
      </c>
      <c r="D10" s="14">
        <v>3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O10">
        <f t="shared" si="0"/>
        <v>-3.0000000000001137E-2</v>
      </c>
      <c r="P10">
        <f t="shared" si="1"/>
        <v>0</v>
      </c>
    </row>
    <row r="11" spans="1:16" x14ac:dyDescent="0.15">
      <c r="A11" s="1">
        <v>42704.59542824074</v>
      </c>
      <c r="B11" s="14">
        <v>20.96</v>
      </c>
      <c r="C11" s="14">
        <v>-1</v>
      </c>
      <c r="D11" s="14">
        <v>3</v>
      </c>
      <c r="E11" s="14">
        <v>0</v>
      </c>
      <c r="F11" s="14">
        <v>0</v>
      </c>
      <c r="G11" s="14">
        <v>0</v>
      </c>
      <c r="H11" s="14">
        <v>-4.0000000000000001E-3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O11">
        <f t="shared" si="0"/>
        <v>-3.0000000000001137E-2</v>
      </c>
      <c r="P11">
        <f t="shared" si="1"/>
        <v>4.0000000000000001E-3</v>
      </c>
    </row>
    <row r="12" spans="1:16" x14ac:dyDescent="0.15">
      <c r="A12" s="1">
        <v>42704.595439814817</v>
      </c>
      <c r="B12" s="14">
        <v>21.01</v>
      </c>
      <c r="C12" s="14">
        <v>-2</v>
      </c>
      <c r="D12" s="14">
        <v>4</v>
      </c>
      <c r="E12" s="14">
        <v>0</v>
      </c>
      <c r="F12" s="14">
        <v>0</v>
      </c>
      <c r="G12" s="14">
        <v>0</v>
      </c>
      <c r="H12" s="14">
        <v>-8.0000000000000002E-3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O12">
        <f t="shared" si="0"/>
        <v>-8.0000000000001847E-2</v>
      </c>
      <c r="P12">
        <f t="shared" si="1"/>
        <v>8.0000000000000002E-3</v>
      </c>
    </row>
    <row r="13" spans="1:16" x14ac:dyDescent="0.15">
      <c r="A13" s="1">
        <v>42704.595451388886</v>
      </c>
      <c r="B13" s="14">
        <v>20.97</v>
      </c>
      <c r="C13" s="14">
        <v>-2</v>
      </c>
      <c r="D13" s="14">
        <v>3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O13">
        <f t="shared" si="0"/>
        <v>-3.9999999999999147E-2</v>
      </c>
      <c r="P13">
        <f t="shared" si="1"/>
        <v>0</v>
      </c>
    </row>
    <row r="14" spans="1:16" x14ac:dyDescent="0.15">
      <c r="A14" s="1">
        <v>42704.595462962963</v>
      </c>
      <c r="B14" s="14">
        <v>20.98</v>
      </c>
      <c r="C14" s="14">
        <v>-3</v>
      </c>
      <c r="D14" s="14">
        <v>4</v>
      </c>
      <c r="E14" s="14">
        <v>0</v>
      </c>
      <c r="F14" s="14">
        <v>0</v>
      </c>
      <c r="G14" s="14">
        <v>0</v>
      </c>
      <c r="H14" s="14">
        <v>-4.0000000000000001E-3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O14">
        <f t="shared" si="0"/>
        <v>-5.0000000000000711E-2</v>
      </c>
      <c r="P14">
        <f t="shared" si="1"/>
        <v>4.0000000000000001E-3</v>
      </c>
    </row>
    <row r="15" spans="1:16" x14ac:dyDescent="0.15">
      <c r="A15" s="1">
        <v>42704.59547453704</v>
      </c>
      <c r="B15" s="14">
        <v>20.96</v>
      </c>
      <c r="C15" s="14">
        <v>-1</v>
      </c>
      <c r="D15" s="14">
        <v>3</v>
      </c>
      <c r="E15" s="14">
        <v>0</v>
      </c>
      <c r="F15" s="14">
        <v>0</v>
      </c>
      <c r="G15" s="14">
        <v>0</v>
      </c>
      <c r="H15" s="14">
        <v>-4.0000000000000001E-3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O15">
        <f t="shared" si="0"/>
        <v>-3.0000000000001137E-2</v>
      </c>
      <c r="P15">
        <f t="shared" si="1"/>
        <v>4.0000000000000001E-3</v>
      </c>
    </row>
    <row r="16" spans="1:16" x14ac:dyDescent="0.15">
      <c r="A16" s="1">
        <v>42704.595486111109</v>
      </c>
      <c r="B16" s="14">
        <v>20.96</v>
      </c>
      <c r="C16" s="14">
        <v>-1</v>
      </c>
      <c r="D16" s="14">
        <v>3</v>
      </c>
      <c r="E16" s="14">
        <v>0</v>
      </c>
      <c r="F16" s="14">
        <v>0</v>
      </c>
      <c r="G16" s="14">
        <v>0</v>
      </c>
      <c r="H16" s="14">
        <v>5.8000000000000003E-2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O16">
        <f t="shared" si="0"/>
        <v>-3.0000000000001137E-2</v>
      </c>
      <c r="P16">
        <f t="shared" si="1"/>
        <v>-5.8000000000000003E-2</v>
      </c>
    </row>
    <row r="17" spans="1:16" x14ac:dyDescent="0.15">
      <c r="A17" s="1">
        <v>42704.595497685186</v>
      </c>
      <c r="B17" s="14">
        <v>20.96</v>
      </c>
      <c r="C17" s="14">
        <v>-1</v>
      </c>
      <c r="D17" s="14">
        <v>2</v>
      </c>
      <c r="E17" s="14">
        <v>0</v>
      </c>
      <c r="F17" s="14">
        <v>0</v>
      </c>
      <c r="G17" s="14">
        <v>0</v>
      </c>
      <c r="H17" s="14">
        <v>3.9E-2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O17">
        <f t="shared" si="0"/>
        <v>-3.0000000000001137E-2</v>
      </c>
      <c r="P17">
        <f t="shared" si="1"/>
        <v>-3.9E-2</v>
      </c>
    </row>
    <row r="18" spans="1:16" x14ac:dyDescent="0.15">
      <c r="A18" s="1">
        <v>42704.595509259256</v>
      </c>
      <c r="B18" s="14">
        <v>20.92</v>
      </c>
      <c r="C18" s="14">
        <v>-1</v>
      </c>
      <c r="D18" s="14">
        <v>3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O18">
        <f t="shared" si="0"/>
        <v>9.9999999999980105E-3</v>
      </c>
      <c r="P18">
        <f t="shared" si="1"/>
        <v>0</v>
      </c>
    </row>
    <row r="19" spans="1:16" x14ac:dyDescent="0.15">
      <c r="A19" s="1">
        <v>42704.595520833333</v>
      </c>
      <c r="B19" s="14">
        <v>20.96</v>
      </c>
      <c r="C19" s="14">
        <v>-2</v>
      </c>
      <c r="D19" s="14">
        <v>5</v>
      </c>
      <c r="E19" s="14">
        <v>0</v>
      </c>
      <c r="F19" s="14">
        <v>0</v>
      </c>
      <c r="G19" s="14">
        <v>0</v>
      </c>
      <c r="H19" s="14">
        <v>4.0000000000000001E-3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O19">
        <f t="shared" si="0"/>
        <v>-3.0000000000001137E-2</v>
      </c>
      <c r="P19">
        <f t="shared" si="1"/>
        <v>-4.0000000000000001E-3</v>
      </c>
    </row>
    <row r="20" spans="1:16" x14ac:dyDescent="0.15">
      <c r="A20" s="1">
        <v>42704.595532407409</v>
      </c>
      <c r="B20" s="14">
        <v>20.97</v>
      </c>
      <c r="C20" s="14">
        <v>12</v>
      </c>
      <c r="D20" s="14">
        <v>28</v>
      </c>
      <c r="E20" s="14">
        <v>0</v>
      </c>
      <c r="F20" s="14">
        <v>0</v>
      </c>
      <c r="G20" s="14">
        <v>0</v>
      </c>
      <c r="H20" s="14">
        <v>-4.0000000000000001E-3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O20">
        <f t="shared" si="0"/>
        <v>-3.9999999999999147E-2</v>
      </c>
      <c r="P20">
        <f t="shared" si="1"/>
        <v>4.0000000000000001E-3</v>
      </c>
    </row>
    <row r="21" spans="1:16" x14ac:dyDescent="0.15">
      <c r="A21" s="1">
        <v>42704.595543981479</v>
      </c>
      <c r="B21" s="14">
        <v>16.559999999999999</v>
      </c>
      <c r="C21" s="14">
        <v>104</v>
      </c>
      <c r="D21" s="14">
        <v>102</v>
      </c>
      <c r="E21" s="14">
        <v>0</v>
      </c>
      <c r="F21" s="14">
        <v>0</v>
      </c>
      <c r="G21" s="14">
        <v>0</v>
      </c>
      <c r="H21" s="14">
        <v>8.0000000000000002E-3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O21">
        <f t="shared" si="0"/>
        <v>4.370000000000001</v>
      </c>
      <c r="P21">
        <f t="shared" si="1"/>
        <v>-8.0000000000000002E-3</v>
      </c>
    </row>
    <row r="22" spans="1:16" x14ac:dyDescent="0.15">
      <c r="A22" s="1">
        <v>42704.595555555556</v>
      </c>
      <c r="B22" s="14">
        <v>15.39</v>
      </c>
      <c r="C22" s="14">
        <v>128</v>
      </c>
      <c r="D22" s="14">
        <v>139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O22" s="4">
        <f>-(B22-$B$2)</f>
        <v>5.5399999999999991</v>
      </c>
      <c r="P22" s="4">
        <f>-(H22-$H$2)</f>
        <v>0</v>
      </c>
    </row>
    <row r="23" spans="1:16" x14ac:dyDescent="0.15">
      <c r="A23" s="1">
        <v>42704.595567129632</v>
      </c>
      <c r="B23" s="14">
        <v>14.63</v>
      </c>
      <c r="C23" s="14">
        <v>152</v>
      </c>
      <c r="D23" s="14">
        <v>169</v>
      </c>
      <c r="E23" s="14">
        <v>0</v>
      </c>
      <c r="F23" s="14">
        <v>0</v>
      </c>
      <c r="G23" s="14">
        <v>0</v>
      </c>
      <c r="H23" s="14">
        <v>2.3E-2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O23">
        <f t="shared" si="0"/>
        <v>6.2999999999999989</v>
      </c>
      <c r="P23">
        <f t="shared" si="1"/>
        <v>-2.3E-2</v>
      </c>
    </row>
    <row r="24" spans="1:16" x14ac:dyDescent="0.15">
      <c r="A24" s="1">
        <v>42704.595578703702</v>
      </c>
      <c r="B24" s="14">
        <v>13.55</v>
      </c>
      <c r="C24" s="14">
        <v>170</v>
      </c>
      <c r="D24" s="14">
        <v>192</v>
      </c>
      <c r="E24" s="14">
        <v>0</v>
      </c>
      <c r="F24" s="14">
        <v>0</v>
      </c>
      <c r="G24" s="14">
        <v>0</v>
      </c>
      <c r="H24" s="14">
        <v>4.0000000000000001E-3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O24">
        <f t="shared" si="0"/>
        <v>7.379999999999999</v>
      </c>
      <c r="P24">
        <f t="shared" si="1"/>
        <v>-4.0000000000000001E-3</v>
      </c>
    </row>
    <row r="25" spans="1:16" x14ac:dyDescent="0.15">
      <c r="A25" s="1">
        <v>42704.595590277779</v>
      </c>
      <c r="B25" s="14">
        <v>12.6</v>
      </c>
      <c r="C25" s="14">
        <v>184</v>
      </c>
      <c r="D25" s="14">
        <v>207</v>
      </c>
      <c r="E25" s="14">
        <v>0</v>
      </c>
      <c r="F25" s="14">
        <v>0</v>
      </c>
      <c r="G25" s="14">
        <v>0</v>
      </c>
      <c r="H25" s="14">
        <v>8.0000000000000002E-3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O25">
        <f t="shared" si="0"/>
        <v>8.33</v>
      </c>
      <c r="P25">
        <f t="shared" si="1"/>
        <v>-8.0000000000000002E-3</v>
      </c>
    </row>
    <row r="26" spans="1:16" x14ac:dyDescent="0.15">
      <c r="A26" s="1">
        <v>42704.595601851855</v>
      </c>
      <c r="B26" s="14">
        <v>12.29</v>
      </c>
      <c r="C26" s="14">
        <v>178</v>
      </c>
      <c r="D26" s="14">
        <v>211</v>
      </c>
      <c r="E26" s="14">
        <v>0</v>
      </c>
      <c r="F26" s="14">
        <v>0</v>
      </c>
      <c r="G26" s="14">
        <v>0</v>
      </c>
      <c r="H26" s="14">
        <v>1.9E-2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O26">
        <f t="shared" si="0"/>
        <v>8.64</v>
      </c>
      <c r="P26">
        <f t="shared" si="1"/>
        <v>-1.9E-2</v>
      </c>
    </row>
    <row r="27" spans="1:16" x14ac:dyDescent="0.15">
      <c r="A27" s="1">
        <v>42704.595613425925</v>
      </c>
      <c r="B27" s="14">
        <v>11.68</v>
      </c>
      <c r="C27" s="14">
        <v>198</v>
      </c>
      <c r="D27" s="14">
        <v>232</v>
      </c>
      <c r="E27" s="14">
        <v>0</v>
      </c>
      <c r="F27" s="14">
        <v>0</v>
      </c>
      <c r="G27" s="14">
        <v>0</v>
      </c>
      <c r="H27" s="14">
        <v>1.2E-2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O27">
        <f t="shared" si="0"/>
        <v>9.25</v>
      </c>
      <c r="P27">
        <f t="shared" si="1"/>
        <v>-1.2E-2</v>
      </c>
    </row>
    <row r="28" spans="1:16" x14ac:dyDescent="0.15">
      <c r="A28" s="1">
        <v>42704.595625000002</v>
      </c>
      <c r="B28" s="14">
        <v>10.93</v>
      </c>
      <c r="C28" s="14">
        <v>215</v>
      </c>
      <c r="D28" s="14">
        <v>249</v>
      </c>
      <c r="E28" s="14">
        <v>0</v>
      </c>
      <c r="F28" s="14">
        <v>0</v>
      </c>
      <c r="G28" s="14">
        <v>0</v>
      </c>
      <c r="H28" s="14">
        <v>-1.4999999999999999E-2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O28">
        <f t="shared" si="0"/>
        <v>10</v>
      </c>
      <c r="P28">
        <f t="shared" si="1"/>
        <v>1.4999999999999999E-2</v>
      </c>
    </row>
    <row r="29" spans="1:16" x14ac:dyDescent="0.15">
      <c r="A29" s="1">
        <v>42704.595636574071</v>
      </c>
      <c r="B29" s="14">
        <v>10.24</v>
      </c>
      <c r="C29" s="14">
        <v>227</v>
      </c>
      <c r="D29" s="14">
        <v>261</v>
      </c>
      <c r="E29" s="14">
        <v>0</v>
      </c>
      <c r="F29" s="14">
        <v>0</v>
      </c>
      <c r="G29" s="14">
        <v>0</v>
      </c>
      <c r="H29" s="14">
        <v>1.9E-2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O29">
        <f t="shared" si="0"/>
        <v>10.69</v>
      </c>
      <c r="P29">
        <f t="shared" si="1"/>
        <v>-1.9E-2</v>
      </c>
    </row>
    <row r="30" spans="1:16" x14ac:dyDescent="0.15">
      <c r="A30" s="1">
        <v>42704.595648148148</v>
      </c>
      <c r="B30" s="14">
        <v>9.99</v>
      </c>
      <c r="C30" s="14">
        <v>237</v>
      </c>
      <c r="D30" s="14">
        <v>277</v>
      </c>
      <c r="E30" s="14">
        <v>0</v>
      </c>
      <c r="F30" s="14">
        <v>0</v>
      </c>
      <c r="G30" s="14">
        <v>0</v>
      </c>
      <c r="H30" s="14">
        <v>-8.0000000000000002E-3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O30">
        <f t="shared" si="0"/>
        <v>10.94</v>
      </c>
      <c r="P30">
        <f t="shared" si="1"/>
        <v>8.0000000000000002E-3</v>
      </c>
    </row>
    <row r="31" spans="1:16" x14ac:dyDescent="0.15">
      <c r="A31" s="1">
        <v>42704.595659722225</v>
      </c>
      <c r="B31" s="14">
        <v>9.1199999999999992</v>
      </c>
      <c r="C31" s="14">
        <v>254</v>
      </c>
      <c r="D31" s="14">
        <v>293</v>
      </c>
      <c r="E31" s="14">
        <v>0</v>
      </c>
      <c r="F31" s="14">
        <v>0</v>
      </c>
      <c r="G31" s="14">
        <v>0</v>
      </c>
      <c r="H31" s="14">
        <v>-1.2E-2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O31">
        <f t="shared" si="0"/>
        <v>11.81</v>
      </c>
      <c r="P31">
        <f t="shared" si="1"/>
        <v>1.2E-2</v>
      </c>
    </row>
    <row r="32" spans="1:16" x14ac:dyDescent="0.15">
      <c r="A32" s="1">
        <v>42704.595671296294</v>
      </c>
      <c r="B32" s="14">
        <v>8.35</v>
      </c>
      <c r="C32" s="14">
        <v>266</v>
      </c>
      <c r="D32" s="14">
        <v>310</v>
      </c>
      <c r="E32" s="14">
        <v>0</v>
      </c>
      <c r="F32" s="14">
        <v>0</v>
      </c>
      <c r="G32" s="14">
        <v>0</v>
      </c>
      <c r="H32" s="14">
        <v>-2.7E-2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O32">
        <f t="shared" si="0"/>
        <v>12.58</v>
      </c>
      <c r="P32">
        <f t="shared" si="1"/>
        <v>2.7E-2</v>
      </c>
    </row>
    <row r="33" spans="1:16" x14ac:dyDescent="0.15">
      <c r="A33" s="1">
        <v>42704.595682870371</v>
      </c>
      <c r="B33" s="14">
        <v>8.2200000000000006</v>
      </c>
      <c r="C33" s="14">
        <v>285</v>
      </c>
      <c r="D33" s="14">
        <v>327</v>
      </c>
      <c r="E33" s="14">
        <v>0</v>
      </c>
      <c r="F33" s="14">
        <v>0</v>
      </c>
      <c r="G33" s="14">
        <v>0</v>
      </c>
      <c r="H33" s="14">
        <v>-1.4999999999999999E-2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O33">
        <f t="shared" si="0"/>
        <v>12.709999999999999</v>
      </c>
      <c r="P33">
        <f t="shared" si="1"/>
        <v>1.4999999999999999E-2</v>
      </c>
    </row>
    <row r="34" spans="1:16" x14ac:dyDescent="0.15">
      <c r="A34" s="1">
        <v>42704.595694444448</v>
      </c>
      <c r="B34" s="14">
        <v>7.22</v>
      </c>
      <c r="C34" s="14">
        <v>290</v>
      </c>
      <c r="D34" s="14">
        <v>343</v>
      </c>
      <c r="E34" s="14">
        <v>0</v>
      </c>
      <c r="F34" s="14">
        <v>0</v>
      </c>
      <c r="G34" s="14">
        <v>0</v>
      </c>
      <c r="H34" s="14">
        <v>-3.5000000000000003E-2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O34">
        <f t="shared" si="0"/>
        <v>13.71</v>
      </c>
      <c r="P34">
        <f t="shared" si="1"/>
        <v>3.5000000000000003E-2</v>
      </c>
    </row>
    <row r="35" spans="1:16" x14ac:dyDescent="0.15">
      <c r="A35" s="1">
        <v>42704.595706018517</v>
      </c>
      <c r="B35" s="14">
        <v>6.56</v>
      </c>
      <c r="C35" s="14">
        <v>310</v>
      </c>
      <c r="D35" s="14">
        <v>349</v>
      </c>
      <c r="E35" s="14">
        <v>0</v>
      </c>
      <c r="F35" s="14">
        <v>0</v>
      </c>
      <c r="G35" s="14">
        <v>0</v>
      </c>
      <c r="H35" s="14">
        <v>-3.5000000000000003E-2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O35">
        <f t="shared" si="0"/>
        <v>14.370000000000001</v>
      </c>
      <c r="P35">
        <f t="shared" si="1"/>
        <v>3.5000000000000003E-2</v>
      </c>
    </row>
    <row r="36" spans="1:16" x14ac:dyDescent="0.15">
      <c r="A36" s="1">
        <v>42704.595717592594</v>
      </c>
      <c r="B36" s="14">
        <v>6.13</v>
      </c>
      <c r="C36" s="14">
        <v>323</v>
      </c>
      <c r="D36" s="14">
        <v>375</v>
      </c>
      <c r="E36" s="14">
        <v>0</v>
      </c>
      <c r="F36" s="14">
        <v>0</v>
      </c>
      <c r="G36" s="14">
        <v>0</v>
      </c>
      <c r="H36" s="14">
        <v>-3.1E-2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O36">
        <f t="shared" si="0"/>
        <v>14.8</v>
      </c>
      <c r="P36">
        <f t="shared" si="1"/>
        <v>3.1E-2</v>
      </c>
    </row>
    <row r="37" spans="1:16" x14ac:dyDescent="0.15">
      <c r="A37" s="1">
        <v>42704.595729166664</v>
      </c>
      <c r="B37" s="14">
        <v>5.03</v>
      </c>
      <c r="C37" s="14">
        <v>334</v>
      </c>
      <c r="D37" s="14">
        <v>395</v>
      </c>
      <c r="E37" s="14">
        <v>0</v>
      </c>
      <c r="F37" s="14">
        <v>0</v>
      </c>
      <c r="G37" s="14">
        <v>0</v>
      </c>
      <c r="H37" s="14">
        <v>-4.2000000000000003E-2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O37">
        <f t="shared" si="0"/>
        <v>15.899999999999999</v>
      </c>
      <c r="P37">
        <f t="shared" si="1"/>
        <v>4.2000000000000003E-2</v>
      </c>
    </row>
    <row r="38" spans="1:16" x14ac:dyDescent="0.15">
      <c r="A38" s="1">
        <v>42704.59574074074</v>
      </c>
      <c r="B38" s="14">
        <v>4.5599999999999996</v>
      </c>
      <c r="C38" s="14">
        <v>356</v>
      </c>
      <c r="D38" s="14">
        <v>416</v>
      </c>
      <c r="E38" s="14">
        <v>0</v>
      </c>
      <c r="F38" s="14">
        <v>0</v>
      </c>
      <c r="G38" s="14">
        <v>0</v>
      </c>
      <c r="H38" s="14">
        <v>-3.9E-2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O38">
        <f t="shared" si="0"/>
        <v>16.37</v>
      </c>
      <c r="P38">
        <f t="shared" si="1"/>
        <v>3.9E-2</v>
      </c>
    </row>
    <row r="39" spans="1:16" x14ac:dyDescent="0.15">
      <c r="A39" s="1">
        <v>42704.595752314817</v>
      </c>
      <c r="B39" s="14">
        <v>3.3</v>
      </c>
      <c r="C39" s="14">
        <v>373</v>
      </c>
      <c r="D39" s="14">
        <v>438</v>
      </c>
      <c r="E39" s="14">
        <v>0</v>
      </c>
      <c r="F39" s="14">
        <v>0</v>
      </c>
      <c r="G39" s="14">
        <v>0</v>
      </c>
      <c r="H39" s="14">
        <v>-5.8000000000000003E-2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O39">
        <f t="shared" si="0"/>
        <v>17.63</v>
      </c>
      <c r="P39">
        <f t="shared" si="1"/>
        <v>5.8000000000000003E-2</v>
      </c>
    </row>
    <row r="40" spans="1:16" x14ac:dyDescent="0.15">
      <c r="A40" s="1">
        <v>42704.595763888887</v>
      </c>
      <c r="B40" s="14">
        <v>2.72</v>
      </c>
      <c r="C40" s="14">
        <v>397</v>
      </c>
      <c r="D40" s="14">
        <v>460</v>
      </c>
      <c r="E40" s="14">
        <v>0</v>
      </c>
      <c r="F40" s="14">
        <v>0</v>
      </c>
      <c r="G40" s="14">
        <v>0</v>
      </c>
      <c r="H40" s="14">
        <v>-4.5999999999999999E-2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O40">
        <f t="shared" si="0"/>
        <v>18.21</v>
      </c>
      <c r="P40">
        <f t="shared" si="1"/>
        <v>4.5999999999999999E-2</v>
      </c>
    </row>
    <row r="41" spans="1:16" x14ac:dyDescent="0.15">
      <c r="A41" s="1">
        <v>42704.595775462964</v>
      </c>
      <c r="B41" s="14">
        <v>1.66</v>
      </c>
      <c r="C41" s="14">
        <v>414</v>
      </c>
      <c r="D41" s="14">
        <v>484</v>
      </c>
      <c r="E41" s="14">
        <v>0</v>
      </c>
      <c r="F41" s="14">
        <v>0</v>
      </c>
      <c r="G41" s="14">
        <v>0</v>
      </c>
      <c r="H41" s="14">
        <v>-4.5999999999999999E-2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O41">
        <f t="shared" si="0"/>
        <v>19.27</v>
      </c>
      <c r="P41">
        <f t="shared" si="1"/>
        <v>4.5999999999999999E-2</v>
      </c>
    </row>
    <row r="42" spans="1:16" x14ac:dyDescent="0.15">
      <c r="A42" s="1">
        <v>42704.59578703704</v>
      </c>
      <c r="B42" s="14">
        <v>0.68</v>
      </c>
      <c r="C42" s="14">
        <v>432</v>
      </c>
      <c r="D42" s="14">
        <v>502</v>
      </c>
      <c r="E42" s="14">
        <v>0</v>
      </c>
      <c r="F42" s="14">
        <v>0</v>
      </c>
      <c r="G42" s="14">
        <v>0</v>
      </c>
      <c r="H42" s="14">
        <v>-4.2000000000000003E-2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O42">
        <f t="shared" si="0"/>
        <v>20.25</v>
      </c>
      <c r="P42">
        <f t="shared" si="1"/>
        <v>4.2000000000000003E-2</v>
      </c>
    </row>
    <row r="43" spans="1:16" x14ac:dyDescent="0.15">
      <c r="A43" s="1">
        <v>42704.59579861111</v>
      </c>
      <c r="B43" s="14">
        <v>0.2</v>
      </c>
      <c r="C43" s="14">
        <v>442</v>
      </c>
      <c r="D43" s="14">
        <v>516</v>
      </c>
      <c r="E43" s="14">
        <v>0</v>
      </c>
      <c r="F43" s="14">
        <v>0</v>
      </c>
      <c r="G43" s="14">
        <v>0</v>
      </c>
      <c r="H43" s="14">
        <v>-4.5999999999999999E-2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O43">
        <f t="shared" si="0"/>
        <v>20.73</v>
      </c>
      <c r="P43">
        <f t="shared" si="1"/>
        <v>4.5999999999999999E-2</v>
      </c>
    </row>
    <row r="44" spans="1:16" x14ac:dyDescent="0.15">
      <c r="A44" s="1">
        <v>42704.595810185187</v>
      </c>
      <c r="B44" s="14">
        <v>-0.2</v>
      </c>
      <c r="C44" s="14">
        <v>449</v>
      </c>
      <c r="D44" s="14">
        <v>522</v>
      </c>
      <c r="E44" s="14">
        <v>0</v>
      </c>
      <c r="F44" s="14">
        <v>0</v>
      </c>
      <c r="G44" s="14">
        <v>0</v>
      </c>
      <c r="H44" s="14">
        <v>-0.05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O44">
        <f t="shared" si="0"/>
        <v>21.13</v>
      </c>
      <c r="P44">
        <f t="shared" si="1"/>
        <v>0.05</v>
      </c>
    </row>
    <row r="45" spans="1:16" x14ac:dyDescent="0.15">
      <c r="A45" s="1">
        <v>42704.595821759256</v>
      </c>
      <c r="B45" s="14">
        <v>-0.42</v>
      </c>
      <c r="C45" s="14">
        <v>453</v>
      </c>
      <c r="D45" s="14">
        <v>527</v>
      </c>
      <c r="E45" s="14">
        <v>0</v>
      </c>
      <c r="F45" s="14">
        <v>0</v>
      </c>
      <c r="G45" s="14">
        <v>0</v>
      </c>
      <c r="H45" s="14">
        <v>-5.3999999999999999E-2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O45">
        <f t="shared" si="0"/>
        <v>21.35</v>
      </c>
      <c r="P45">
        <f t="shared" si="1"/>
        <v>5.3999999999999999E-2</v>
      </c>
    </row>
    <row r="46" spans="1:16" x14ac:dyDescent="0.15">
      <c r="A46" s="1">
        <v>42704.595833333333</v>
      </c>
      <c r="B46" s="14">
        <v>-0.53</v>
      </c>
      <c r="C46" s="14">
        <v>455</v>
      </c>
      <c r="D46" s="14">
        <v>530</v>
      </c>
      <c r="E46" s="14">
        <v>0</v>
      </c>
      <c r="F46" s="14">
        <v>0</v>
      </c>
      <c r="G46" s="14">
        <v>0</v>
      </c>
      <c r="H46" s="14">
        <v>-5.8000000000000003E-2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O46">
        <f t="shared" si="0"/>
        <v>21.46</v>
      </c>
      <c r="P46">
        <f t="shared" si="1"/>
        <v>5.8000000000000003E-2</v>
      </c>
    </row>
    <row r="47" spans="1:16" x14ac:dyDescent="0.15">
      <c r="A47" s="1">
        <v>42704.59584490741</v>
      </c>
      <c r="B47" s="14">
        <v>-0.68</v>
      </c>
      <c r="C47" s="14">
        <v>456</v>
      </c>
      <c r="D47" s="14">
        <v>532</v>
      </c>
      <c r="E47" s="14">
        <v>0</v>
      </c>
      <c r="F47" s="14">
        <v>0</v>
      </c>
      <c r="G47" s="14">
        <v>0</v>
      </c>
      <c r="H47" s="14">
        <v>-0.05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O47">
        <f t="shared" si="0"/>
        <v>21.61</v>
      </c>
      <c r="P47">
        <f t="shared" si="1"/>
        <v>0.05</v>
      </c>
    </row>
    <row r="48" spans="1:16" x14ac:dyDescent="0.15">
      <c r="A48" s="1">
        <v>42704.595856481479</v>
      </c>
      <c r="B48" s="14">
        <v>-0.67</v>
      </c>
      <c r="C48" s="14">
        <v>457</v>
      </c>
      <c r="D48" s="14">
        <v>533</v>
      </c>
      <c r="E48" s="14">
        <v>0</v>
      </c>
      <c r="F48" s="14">
        <v>0</v>
      </c>
      <c r="G48" s="14">
        <v>0</v>
      </c>
      <c r="H48" s="14">
        <v>-0.05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O48">
        <f t="shared" si="0"/>
        <v>21.6</v>
      </c>
      <c r="P48">
        <f t="shared" si="1"/>
        <v>0.05</v>
      </c>
    </row>
    <row r="49" spans="1:16" x14ac:dyDescent="0.15">
      <c r="A49" s="1">
        <v>42704.595868055556</v>
      </c>
      <c r="B49" s="14">
        <v>-0.66</v>
      </c>
      <c r="C49" s="14">
        <v>457</v>
      </c>
      <c r="D49" s="14">
        <v>534</v>
      </c>
      <c r="E49" s="14">
        <v>0</v>
      </c>
      <c r="F49" s="14">
        <v>0</v>
      </c>
      <c r="G49" s="14">
        <v>0</v>
      </c>
      <c r="H49" s="14">
        <v>-0.05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O49">
        <f t="shared" si="0"/>
        <v>21.59</v>
      </c>
      <c r="P49">
        <f t="shared" si="1"/>
        <v>0.05</v>
      </c>
    </row>
    <row r="50" spans="1:16" x14ac:dyDescent="0.15">
      <c r="A50" s="1">
        <v>42704.595879629633</v>
      </c>
      <c r="B50" s="14">
        <v>-0.66</v>
      </c>
      <c r="C50" s="14">
        <v>456</v>
      </c>
      <c r="D50" s="14">
        <v>533</v>
      </c>
      <c r="E50" s="14">
        <v>0</v>
      </c>
      <c r="F50" s="14">
        <v>0</v>
      </c>
      <c r="G50" s="14">
        <v>0</v>
      </c>
      <c r="H50" s="14">
        <v>-5.8000000000000003E-2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O50">
        <f t="shared" si="0"/>
        <v>21.59</v>
      </c>
      <c r="P50">
        <f t="shared" si="1"/>
        <v>5.8000000000000003E-2</v>
      </c>
    </row>
    <row r="51" spans="1:16" x14ac:dyDescent="0.15">
      <c r="A51" s="1">
        <v>42704.595891203702</v>
      </c>
      <c r="B51" s="14">
        <v>-0.63</v>
      </c>
      <c r="C51" s="14">
        <v>454</v>
      </c>
      <c r="D51" s="14">
        <v>533</v>
      </c>
      <c r="E51" s="14">
        <v>0</v>
      </c>
      <c r="F51" s="14">
        <v>0</v>
      </c>
      <c r="G51" s="14">
        <v>0</v>
      </c>
      <c r="H51" s="14">
        <v>-6.6000000000000003E-2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O51">
        <f t="shared" si="0"/>
        <v>21.56</v>
      </c>
      <c r="P51">
        <f t="shared" si="1"/>
        <v>6.6000000000000003E-2</v>
      </c>
    </row>
    <row r="52" spans="1:16" x14ac:dyDescent="0.15">
      <c r="A52" s="1">
        <v>42704.595902777779</v>
      </c>
      <c r="B52" s="14">
        <v>-0.66</v>
      </c>
      <c r="C52" s="14">
        <v>456</v>
      </c>
      <c r="D52" s="14">
        <v>533</v>
      </c>
      <c r="E52" s="14">
        <v>0</v>
      </c>
      <c r="F52" s="14">
        <v>0</v>
      </c>
      <c r="G52" s="14">
        <v>0</v>
      </c>
      <c r="H52" s="14">
        <v>-0.05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O52">
        <f t="shared" si="0"/>
        <v>21.59</v>
      </c>
      <c r="P52">
        <f t="shared" si="1"/>
        <v>0.05</v>
      </c>
    </row>
    <row r="53" spans="1:16" x14ac:dyDescent="0.15">
      <c r="A53" s="1">
        <v>42704.595914351848</v>
      </c>
      <c r="B53" s="14">
        <v>-0.69</v>
      </c>
      <c r="C53" s="14">
        <v>456</v>
      </c>
      <c r="D53" s="14">
        <v>533</v>
      </c>
      <c r="E53" s="14">
        <v>0</v>
      </c>
      <c r="F53" s="14">
        <v>0</v>
      </c>
      <c r="G53" s="14">
        <v>0</v>
      </c>
      <c r="H53" s="14">
        <v>-5.3999999999999999E-2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O53">
        <f t="shared" si="0"/>
        <v>21.62</v>
      </c>
      <c r="P53">
        <f t="shared" si="1"/>
        <v>5.3999999999999999E-2</v>
      </c>
    </row>
    <row r="54" spans="1:16" x14ac:dyDescent="0.15">
      <c r="A54" s="1">
        <v>42704.595925925925</v>
      </c>
      <c r="B54" s="14">
        <v>-0.71</v>
      </c>
      <c r="C54" s="14">
        <v>457</v>
      </c>
      <c r="D54" s="14">
        <v>533</v>
      </c>
      <c r="E54" s="14">
        <v>0</v>
      </c>
      <c r="F54" s="14">
        <v>0</v>
      </c>
      <c r="G54" s="14">
        <v>0</v>
      </c>
      <c r="H54" s="14">
        <v>-6.2E-2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O54">
        <f t="shared" si="0"/>
        <v>21.64</v>
      </c>
      <c r="P54">
        <f t="shared" si="1"/>
        <v>6.2E-2</v>
      </c>
    </row>
    <row r="55" spans="1:16" x14ac:dyDescent="0.15">
      <c r="A55" s="1">
        <v>42704.595937500002</v>
      </c>
      <c r="B55" s="14">
        <v>-0.66</v>
      </c>
      <c r="C55" s="14">
        <v>458</v>
      </c>
      <c r="D55" s="14">
        <v>534</v>
      </c>
      <c r="E55" s="14">
        <v>0</v>
      </c>
      <c r="F55" s="14">
        <v>0</v>
      </c>
      <c r="G55" s="14">
        <v>0</v>
      </c>
      <c r="H55" s="14">
        <v>-0.05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O55">
        <f t="shared" si="0"/>
        <v>21.59</v>
      </c>
      <c r="P55">
        <f t="shared" si="1"/>
        <v>0.05</v>
      </c>
    </row>
    <row r="56" spans="1:16" x14ac:dyDescent="0.15">
      <c r="A56" s="1">
        <v>42704.595949074072</v>
      </c>
      <c r="B56" s="14">
        <v>-0.7</v>
      </c>
      <c r="C56" s="14">
        <v>457</v>
      </c>
      <c r="D56" s="14">
        <v>532</v>
      </c>
      <c r="E56" s="14">
        <v>0</v>
      </c>
      <c r="F56" s="14">
        <v>0</v>
      </c>
      <c r="G56" s="14">
        <v>0</v>
      </c>
      <c r="H56" s="14">
        <v>-5.8000000000000003E-2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O56">
        <f t="shared" si="0"/>
        <v>21.63</v>
      </c>
      <c r="P56">
        <f t="shared" si="1"/>
        <v>5.8000000000000003E-2</v>
      </c>
    </row>
    <row r="57" spans="1:16" x14ac:dyDescent="0.15">
      <c r="A57" s="1">
        <v>42704.595960648148</v>
      </c>
      <c r="B57" s="14">
        <v>-0.66</v>
      </c>
      <c r="C57" s="14">
        <v>456</v>
      </c>
      <c r="D57" s="14">
        <v>535</v>
      </c>
      <c r="E57" s="14">
        <v>0</v>
      </c>
      <c r="F57" s="14">
        <v>0</v>
      </c>
      <c r="G57" s="14">
        <v>0</v>
      </c>
      <c r="H57" s="14">
        <v>-5.8000000000000003E-2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O57">
        <f t="shared" si="0"/>
        <v>21.59</v>
      </c>
      <c r="P57">
        <f t="shared" si="1"/>
        <v>5.8000000000000003E-2</v>
      </c>
    </row>
    <row r="58" spans="1:16" x14ac:dyDescent="0.15">
      <c r="A58" s="1">
        <v>42704.595972222225</v>
      </c>
      <c r="B58" s="14">
        <v>-0.69</v>
      </c>
      <c r="C58" s="14">
        <v>457</v>
      </c>
      <c r="D58" s="14">
        <v>533</v>
      </c>
      <c r="E58" s="14">
        <v>0</v>
      </c>
      <c r="F58" s="14">
        <v>0</v>
      </c>
      <c r="G58" s="14">
        <v>0</v>
      </c>
      <c r="H58" s="14">
        <v>-5.3999999999999999E-2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O58">
        <f t="shared" si="0"/>
        <v>21.62</v>
      </c>
      <c r="P58">
        <f t="shared" si="1"/>
        <v>5.3999999999999999E-2</v>
      </c>
    </row>
    <row r="59" spans="1:16" x14ac:dyDescent="0.15">
      <c r="A59" s="1">
        <v>42704.595983796295</v>
      </c>
      <c r="B59" s="14">
        <v>-0.68</v>
      </c>
      <c r="C59" s="14">
        <v>456</v>
      </c>
      <c r="D59" s="14">
        <v>534</v>
      </c>
      <c r="E59" s="14">
        <v>0</v>
      </c>
      <c r="F59" s="14">
        <v>0</v>
      </c>
      <c r="G59" s="14">
        <v>0</v>
      </c>
      <c r="H59" s="14">
        <v>-0.05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O59">
        <f t="shared" si="0"/>
        <v>21.61</v>
      </c>
      <c r="P59">
        <f t="shared" si="1"/>
        <v>0.05</v>
      </c>
    </row>
    <row r="60" spans="1:16" x14ac:dyDescent="0.15">
      <c r="A60" s="1">
        <v>42704.595995370371</v>
      </c>
      <c r="B60" s="14">
        <v>-0.66</v>
      </c>
      <c r="C60" s="14">
        <v>456</v>
      </c>
      <c r="D60" s="14">
        <v>534</v>
      </c>
      <c r="E60" s="14">
        <v>0</v>
      </c>
      <c r="F60" s="14">
        <v>0</v>
      </c>
      <c r="G60" s="14">
        <v>0</v>
      </c>
      <c r="H60" s="14">
        <v>-5.3999999999999999E-2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O60">
        <f t="shared" si="0"/>
        <v>21.59</v>
      </c>
      <c r="P60">
        <f t="shared" si="1"/>
        <v>5.3999999999999999E-2</v>
      </c>
    </row>
    <row r="61" spans="1:16" x14ac:dyDescent="0.15">
      <c r="A61" s="1">
        <v>42704.596006944441</v>
      </c>
      <c r="B61" s="14">
        <v>-0.7</v>
      </c>
      <c r="C61" s="14">
        <v>455</v>
      </c>
      <c r="D61" s="14">
        <v>533</v>
      </c>
      <c r="E61" s="14">
        <v>0</v>
      </c>
      <c r="F61" s="14">
        <v>0</v>
      </c>
      <c r="G61" s="14">
        <v>0</v>
      </c>
      <c r="H61" s="14">
        <v>-4.5999999999999999E-2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O61">
        <f t="shared" si="0"/>
        <v>21.63</v>
      </c>
      <c r="P61">
        <f t="shared" si="1"/>
        <v>4.5999999999999999E-2</v>
      </c>
    </row>
    <row r="62" spans="1:16" x14ac:dyDescent="0.15">
      <c r="A62" s="1">
        <v>42704.596018518518</v>
      </c>
      <c r="B62" s="14">
        <v>-0.69</v>
      </c>
      <c r="C62" s="14">
        <v>454</v>
      </c>
      <c r="D62" s="14">
        <v>534</v>
      </c>
      <c r="E62" s="14">
        <v>0</v>
      </c>
      <c r="F62" s="14">
        <v>0</v>
      </c>
      <c r="G62" s="14">
        <v>0</v>
      </c>
      <c r="H62" s="14">
        <v>-5.3999999999999999E-2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O62">
        <f t="shared" si="0"/>
        <v>21.62</v>
      </c>
      <c r="P62">
        <f t="shared" si="1"/>
        <v>5.3999999999999999E-2</v>
      </c>
    </row>
    <row r="63" spans="1:16" x14ac:dyDescent="0.15">
      <c r="A63" s="1">
        <v>42704.596030092594</v>
      </c>
      <c r="B63" s="14">
        <v>-0.9</v>
      </c>
      <c r="C63" s="14">
        <v>461</v>
      </c>
      <c r="D63" s="14">
        <v>540</v>
      </c>
      <c r="E63" s="14">
        <v>0</v>
      </c>
      <c r="F63" s="14">
        <v>0</v>
      </c>
      <c r="G63" s="14">
        <v>0</v>
      </c>
      <c r="H63" s="14">
        <v>-6.6000000000000003E-2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O63">
        <f t="shared" si="0"/>
        <v>21.83</v>
      </c>
      <c r="P63">
        <f t="shared" si="1"/>
        <v>6.6000000000000003E-2</v>
      </c>
    </row>
    <row r="64" spans="1:16" x14ac:dyDescent="0.15">
      <c r="A64" s="1">
        <v>42704.596041666664</v>
      </c>
      <c r="B64" s="14">
        <v>-1.35</v>
      </c>
      <c r="C64" s="14">
        <v>471</v>
      </c>
      <c r="D64" s="14">
        <v>550</v>
      </c>
      <c r="E64" s="14">
        <v>0</v>
      </c>
      <c r="F64" s="14">
        <v>0</v>
      </c>
      <c r="G64" s="14">
        <v>0</v>
      </c>
      <c r="H64" s="14">
        <v>-6.2E-2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O64">
        <f t="shared" si="0"/>
        <v>22.28</v>
      </c>
      <c r="P64">
        <f t="shared" si="1"/>
        <v>6.2E-2</v>
      </c>
    </row>
    <row r="65" spans="1:16" x14ac:dyDescent="0.15">
      <c r="A65" s="1">
        <v>42704.596053240741</v>
      </c>
      <c r="B65" s="14">
        <v>-2.11</v>
      </c>
      <c r="C65" s="14">
        <v>482</v>
      </c>
      <c r="D65" s="14">
        <v>573</v>
      </c>
      <c r="E65" s="14">
        <v>0</v>
      </c>
      <c r="F65" s="14">
        <v>0</v>
      </c>
      <c r="G65" s="14">
        <v>0</v>
      </c>
      <c r="H65" s="14">
        <v>-6.9000000000000006E-2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O65">
        <f t="shared" si="0"/>
        <v>23.04</v>
      </c>
      <c r="P65">
        <f t="shared" si="1"/>
        <v>6.9000000000000006E-2</v>
      </c>
    </row>
    <row r="66" spans="1:16" x14ac:dyDescent="0.15">
      <c r="A66" s="1">
        <v>42704.596064814818</v>
      </c>
      <c r="B66" s="14">
        <v>-3.52</v>
      </c>
      <c r="C66" s="14">
        <v>516</v>
      </c>
      <c r="D66" s="14">
        <v>604</v>
      </c>
      <c r="E66" s="14">
        <v>0</v>
      </c>
      <c r="F66" s="14">
        <v>0</v>
      </c>
      <c r="G66" s="14">
        <v>0</v>
      </c>
      <c r="H66" s="14">
        <v>-0.05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O66">
        <f t="shared" si="0"/>
        <v>24.45</v>
      </c>
      <c r="P66">
        <f t="shared" si="1"/>
        <v>0.05</v>
      </c>
    </row>
    <row r="67" spans="1:16" x14ac:dyDescent="0.15">
      <c r="A67" s="1">
        <v>42704.596076388887</v>
      </c>
      <c r="B67" s="14">
        <v>-4.03</v>
      </c>
      <c r="C67" s="14">
        <v>542</v>
      </c>
      <c r="D67" s="14">
        <v>640</v>
      </c>
      <c r="E67" s="14">
        <v>0</v>
      </c>
      <c r="F67" s="14">
        <v>0</v>
      </c>
      <c r="G67" s="14">
        <v>0</v>
      </c>
      <c r="H67" s="14">
        <v>-6.6000000000000003E-2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O67">
        <f t="shared" ref="O67:O130" si="2">-(B67-$B$2)</f>
        <v>24.96</v>
      </c>
      <c r="P67">
        <f t="shared" ref="P67:P130" si="3">-(H67-$H$2)</f>
        <v>6.6000000000000003E-2</v>
      </c>
    </row>
    <row r="68" spans="1:16" x14ac:dyDescent="0.15">
      <c r="A68" s="1">
        <v>42704.596087962964</v>
      </c>
      <c r="B68" s="14">
        <v>-5.91</v>
      </c>
      <c r="C68" s="14">
        <v>581</v>
      </c>
      <c r="D68" s="14">
        <v>673</v>
      </c>
      <c r="E68" s="14">
        <v>0</v>
      </c>
      <c r="F68" s="14">
        <v>0</v>
      </c>
      <c r="G68" s="14">
        <v>0</v>
      </c>
      <c r="H68" s="14">
        <v>-8.5000000000000006E-2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O68">
        <f t="shared" si="2"/>
        <v>26.84</v>
      </c>
      <c r="P68">
        <f t="shared" si="3"/>
        <v>8.5000000000000006E-2</v>
      </c>
    </row>
    <row r="69" spans="1:16" x14ac:dyDescent="0.15">
      <c r="A69" s="1">
        <v>42704.596099537041</v>
      </c>
      <c r="B69" s="14">
        <v>-7.06</v>
      </c>
      <c r="C69" s="14">
        <v>586</v>
      </c>
      <c r="D69" s="14">
        <v>685</v>
      </c>
      <c r="E69" s="14">
        <v>0</v>
      </c>
      <c r="F69" s="14">
        <v>0</v>
      </c>
      <c r="G69" s="14">
        <v>0</v>
      </c>
      <c r="H69" s="14">
        <v>-6.6000000000000003E-2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O69">
        <f t="shared" si="2"/>
        <v>27.99</v>
      </c>
      <c r="P69">
        <f t="shared" si="3"/>
        <v>6.6000000000000003E-2</v>
      </c>
    </row>
    <row r="70" spans="1:16" x14ac:dyDescent="0.15">
      <c r="A70" s="1">
        <v>42704.59611111111</v>
      </c>
      <c r="B70" s="14">
        <v>-8.31</v>
      </c>
      <c r="C70" s="14">
        <v>626</v>
      </c>
      <c r="D70" s="14">
        <v>724</v>
      </c>
      <c r="E70" s="14">
        <v>0</v>
      </c>
      <c r="F70" s="14">
        <v>0</v>
      </c>
      <c r="G70" s="14">
        <v>0</v>
      </c>
      <c r="H70" s="14">
        <v>-6.2E-2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O70">
        <f t="shared" si="2"/>
        <v>29.240000000000002</v>
      </c>
      <c r="P70">
        <f t="shared" si="3"/>
        <v>6.2E-2</v>
      </c>
    </row>
    <row r="71" spans="1:16" x14ac:dyDescent="0.15">
      <c r="A71" s="1">
        <v>42704.596122685187</v>
      </c>
      <c r="B71" s="14">
        <v>-9.5399999999999991</v>
      </c>
      <c r="C71" s="14">
        <v>632</v>
      </c>
      <c r="D71" s="14">
        <v>743</v>
      </c>
      <c r="E71" s="14">
        <v>0</v>
      </c>
      <c r="F71" s="14">
        <v>0</v>
      </c>
      <c r="G71" s="14">
        <v>0</v>
      </c>
      <c r="H71" s="14">
        <v>-6.9000000000000006E-2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O71">
        <f t="shared" si="2"/>
        <v>30.47</v>
      </c>
      <c r="P71">
        <f t="shared" si="3"/>
        <v>6.9000000000000006E-2</v>
      </c>
    </row>
    <row r="72" spans="1:16" x14ac:dyDescent="0.15">
      <c r="A72" s="1">
        <v>42704.596134259256</v>
      </c>
      <c r="B72" s="14">
        <v>-10.16</v>
      </c>
      <c r="C72" s="14">
        <v>669</v>
      </c>
      <c r="D72" s="14">
        <v>775</v>
      </c>
      <c r="E72" s="14">
        <v>0</v>
      </c>
      <c r="F72" s="14">
        <v>0</v>
      </c>
      <c r="G72" s="14">
        <v>0</v>
      </c>
      <c r="H72" s="14">
        <v>-6.6000000000000003E-2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O72">
        <f t="shared" si="2"/>
        <v>31.09</v>
      </c>
      <c r="P72">
        <f t="shared" si="3"/>
        <v>6.6000000000000003E-2</v>
      </c>
    </row>
    <row r="73" spans="1:16" x14ac:dyDescent="0.15">
      <c r="A73" s="1">
        <v>42704.596145833333</v>
      </c>
      <c r="B73" s="14">
        <v>-11.85</v>
      </c>
      <c r="C73" s="14">
        <v>706</v>
      </c>
      <c r="D73" s="14">
        <v>813</v>
      </c>
      <c r="E73" s="14">
        <v>0</v>
      </c>
      <c r="F73" s="14">
        <v>0</v>
      </c>
      <c r="G73" s="14">
        <v>0</v>
      </c>
      <c r="H73" s="14">
        <v>-5.3999999999999999E-2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O73">
        <f t="shared" si="2"/>
        <v>32.78</v>
      </c>
      <c r="P73">
        <f t="shared" si="3"/>
        <v>5.3999999999999999E-2</v>
      </c>
    </row>
    <row r="74" spans="1:16" x14ac:dyDescent="0.15">
      <c r="A74" s="1">
        <v>42704.59615740741</v>
      </c>
      <c r="B74" s="14">
        <v>-13.29</v>
      </c>
      <c r="C74" s="14">
        <v>730</v>
      </c>
      <c r="D74" s="14">
        <v>844</v>
      </c>
      <c r="E74" s="14">
        <v>0</v>
      </c>
      <c r="F74" s="14">
        <v>0</v>
      </c>
      <c r="G74" s="14">
        <v>0</v>
      </c>
      <c r="H74" s="14">
        <v>-6.6000000000000003E-2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O74">
        <f t="shared" si="2"/>
        <v>34.22</v>
      </c>
      <c r="P74">
        <f t="shared" si="3"/>
        <v>6.6000000000000003E-2</v>
      </c>
    </row>
    <row r="75" spans="1:16" x14ac:dyDescent="0.15">
      <c r="A75" s="1">
        <v>42704.596168981479</v>
      </c>
      <c r="B75" s="14">
        <v>-14.08</v>
      </c>
      <c r="C75" s="14">
        <v>767</v>
      </c>
      <c r="D75" s="14">
        <v>878</v>
      </c>
      <c r="E75" s="14">
        <v>0</v>
      </c>
      <c r="F75" s="14">
        <v>0</v>
      </c>
      <c r="G75" s="14">
        <v>0</v>
      </c>
      <c r="H75" s="14">
        <v>-7.6999999999999999E-2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O75">
        <f t="shared" si="2"/>
        <v>35.01</v>
      </c>
      <c r="P75">
        <f t="shared" si="3"/>
        <v>7.6999999999999999E-2</v>
      </c>
    </row>
    <row r="76" spans="1:16" x14ac:dyDescent="0.15">
      <c r="A76" s="1">
        <v>42704.596180555556</v>
      </c>
      <c r="B76" s="14">
        <v>-15.55</v>
      </c>
      <c r="C76" s="14">
        <v>780</v>
      </c>
      <c r="D76" s="14">
        <v>900</v>
      </c>
      <c r="E76" s="14">
        <v>0</v>
      </c>
      <c r="F76" s="14">
        <v>0</v>
      </c>
      <c r="G76" s="14">
        <v>0</v>
      </c>
      <c r="H76" s="14">
        <v>-0.112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O76">
        <f t="shared" si="2"/>
        <v>36.480000000000004</v>
      </c>
      <c r="P76">
        <f t="shared" si="3"/>
        <v>0.112</v>
      </c>
    </row>
    <row r="77" spans="1:16" x14ac:dyDescent="0.15">
      <c r="A77" s="1">
        <v>42704.596192129633</v>
      </c>
      <c r="B77" s="14">
        <v>-17.739999999999998</v>
      </c>
      <c r="C77" s="14">
        <v>812</v>
      </c>
      <c r="D77" s="14">
        <v>933</v>
      </c>
      <c r="E77" s="14">
        <v>0</v>
      </c>
      <c r="F77" s="14">
        <v>0</v>
      </c>
      <c r="G77" s="14">
        <v>0</v>
      </c>
      <c r="H77" s="14">
        <v>-6.9000000000000006E-2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O77">
        <f t="shared" si="2"/>
        <v>38.67</v>
      </c>
      <c r="P77">
        <f t="shared" si="3"/>
        <v>6.9000000000000006E-2</v>
      </c>
    </row>
    <row r="78" spans="1:16" x14ac:dyDescent="0.15">
      <c r="A78" s="1">
        <v>42704.596203703702</v>
      </c>
      <c r="B78" s="14">
        <v>-18.350000000000001</v>
      </c>
      <c r="C78" s="14">
        <v>858</v>
      </c>
      <c r="D78" s="14">
        <v>979</v>
      </c>
      <c r="E78" s="14">
        <v>0</v>
      </c>
      <c r="F78" s="14">
        <v>0</v>
      </c>
      <c r="G78" s="14">
        <v>0</v>
      </c>
      <c r="H78" s="14">
        <v>-6.9000000000000006E-2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O78">
        <f t="shared" si="2"/>
        <v>39.28</v>
      </c>
      <c r="P78">
        <f t="shared" si="3"/>
        <v>6.9000000000000006E-2</v>
      </c>
    </row>
    <row r="79" spans="1:16" x14ac:dyDescent="0.15">
      <c r="A79" s="1">
        <v>42704.596215277779</v>
      </c>
      <c r="B79" s="14">
        <v>-20.52</v>
      </c>
      <c r="C79" s="14">
        <v>888</v>
      </c>
      <c r="D79" s="14">
        <v>1019</v>
      </c>
      <c r="E79" s="14">
        <v>0</v>
      </c>
      <c r="F79" s="14">
        <v>0</v>
      </c>
      <c r="G79" s="14">
        <v>0</v>
      </c>
      <c r="H79" s="14">
        <v>-7.2999999999999995E-2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O79">
        <f t="shared" si="2"/>
        <v>41.45</v>
      </c>
      <c r="P79">
        <f t="shared" si="3"/>
        <v>7.2999999999999995E-2</v>
      </c>
    </row>
    <row r="80" spans="1:16" x14ac:dyDescent="0.15">
      <c r="A80" s="1">
        <v>42704.596226851849</v>
      </c>
      <c r="B80" s="14">
        <v>-22.02</v>
      </c>
      <c r="C80" s="14">
        <v>934</v>
      </c>
      <c r="D80" s="14">
        <v>1036</v>
      </c>
      <c r="E80" s="14">
        <v>0</v>
      </c>
      <c r="F80" s="14">
        <v>0</v>
      </c>
      <c r="G80" s="14">
        <v>0</v>
      </c>
      <c r="H80" s="14">
        <v>-9.2999999999999999E-2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O80">
        <f t="shared" si="2"/>
        <v>42.95</v>
      </c>
      <c r="P80">
        <f t="shared" si="3"/>
        <v>9.2999999999999999E-2</v>
      </c>
    </row>
    <row r="81" spans="1:16" x14ac:dyDescent="0.15">
      <c r="A81" s="1">
        <v>42704.596238425926</v>
      </c>
      <c r="B81" s="14">
        <v>-22.77</v>
      </c>
      <c r="C81" s="14">
        <v>967</v>
      </c>
      <c r="D81" s="14">
        <v>1082</v>
      </c>
      <c r="E81" s="14">
        <v>0</v>
      </c>
      <c r="F81" s="14">
        <v>0</v>
      </c>
      <c r="G81" s="14">
        <v>0</v>
      </c>
      <c r="H81" s="14">
        <v>-0.127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O81">
        <f t="shared" si="2"/>
        <v>43.7</v>
      </c>
      <c r="P81">
        <f t="shared" si="3"/>
        <v>0.127</v>
      </c>
    </row>
    <row r="82" spans="1:16" x14ac:dyDescent="0.15">
      <c r="A82" s="1">
        <v>42704.596250000002</v>
      </c>
      <c r="B82" s="14">
        <v>-24.71</v>
      </c>
      <c r="C82" s="14">
        <v>1001</v>
      </c>
      <c r="D82" s="14">
        <v>1134</v>
      </c>
      <c r="E82" s="14">
        <v>0</v>
      </c>
      <c r="F82" s="14">
        <v>0</v>
      </c>
      <c r="G82" s="14">
        <v>0</v>
      </c>
      <c r="H82" s="14">
        <v>-0.13100000000000001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O82">
        <f t="shared" si="2"/>
        <v>45.64</v>
      </c>
      <c r="P82">
        <f t="shared" si="3"/>
        <v>0.13100000000000001</v>
      </c>
    </row>
    <row r="83" spans="1:16" x14ac:dyDescent="0.15">
      <c r="A83" s="1">
        <v>42704.596261574072</v>
      </c>
      <c r="B83" s="14">
        <v>-27.11</v>
      </c>
      <c r="C83" s="14">
        <v>1039</v>
      </c>
      <c r="D83" s="14">
        <v>1178</v>
      </c>
      <c r="E83" s="14">
        <v>0</v>
      </c>
      <c r="F83" s="14">
        <v>0</v>
      </c>
      <c r="G83" s="14">
        <v>0</v>
      </c>
      <c r="H83" s="14">
        <v>-8.5000000000000006E-2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O83">
        <f t="shared" si="2"/>
        <v>48.04</v>
      </c>
      <c r="P83">
        <f t="shared" si="3"/>
        <v>8.5000000000000006E-2</v>
      </c>
    </row>
    <row r="84" spans="1:16" x14ac:dyDescent="0.15">
      <c r="A84" s="1">
        <v>42704.596273148149</v>
      </c>
      <c r="B84" s="14">
        <v>-27.29</v>
      </c>
      <c r="C84" s="14">
        <v>1078</v>
      </c>
      <c r="D84" s="14">
        <v>1217</v>
      </c>
      <c r="E84" s="14">
        <v>0</v>
      </c>
      <c r="F84" s="14">
        <v>0</v>
      </c>
      <c r="G84" s="14">
        <v>0</v>
      </c>
      <c r="H84" s="14">
        <v>-9.6000000000000002E-2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O84">
        <f t="shared" si="2"/>
        <v>48.22</v>
      </c>
      <c r="P84">
        <f t="shared" si="3"/>
        <v>9.6000000000000002E-2</v>
      </c>
    </row>
    <row r="85" spans="1:16" x14ac:dyDescent="0.15">
      <c r="A85" s="1">
        <v>42704.596284722225</v>
      </c>
      <c r="B85" s="14">
        <v>-29.47</v>
      </c>
      <c r="C85" s="14">
        <v>1116</v>
      </c>
      <c r="D85" s="14">
        <v>1254</v>
      </c>
      <c r="E85" s="14">
        <v>0</v>
      </c>
      <c r="F85" s="14">
        <v>0</v>
      </c>
      <c r="G85" s="14">
        <v>0</v>
      </c>
      <c r="H85" s="14">
        <v>-0.13900000000000001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O85">
        <f t="shared" si="2"/>
        <v>50.4</v>
      </c>
      <c r="P85">
        <f t="shared" si="3"/>
        <v>0.13900000000000001</v>
      </c>
    </row>
    <row r="86" spans="1:16" x14ac:dyDescent="0.15">
      <c r="A86" s="1">
        <v>42704.596296296295</v>
      </c>
      <c r="B86" s="14">
        <v>-31.84</v>
      </c>
      <c r="C86" s="14">
        <v>1150</v>
      </c>
      <c r="D86" s="14">
        <v>1291</v>
      </c>
      <c r="E86" s="14">
        <v>0</v>
      </c>
      <c r="F86" s="14">
        <v>0</v>
      </c>
      <c r="G86" s="14">
        <v>0</v>
      </c>
      <c r="H86" s="14">
        <v>-0.1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O86">
        <f t="shared" si="2"/>
        <v>52.769999999999996</v>
      </c>
      <c r="P86">
        <f t="shared" si="3"/>
        <v>0.1</v>
      </c>
    </row>
    <row r="87" spans="1:16" x14ac:dyDescent="0.15">
      <c r="A87" s="1">
        <v>42704.596307870372</v>
      </c>
      <c r="B87" s="14">
        <v>-33.78</v>
      </c>
      <c r="C87" s="14">
        <v>1180</v>
      </c>
      <c r="D87" s="14">
        <v>1328</v>
      </c>
      <c r="E87" s="14">
        <v>0</v>
      </c>
      <c r="F87" s="14">
        <v>0</v>
      </c>
      <c r="G87" s="14">
        <v>0</v>
      </c>
      <c r="H87" s="14">
        <v>-0.12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O87">
        <f t="shared" si="2"/>
        <v>54.71</v>
      </c>
      <c r="P87">
        <f t="shared" si="3"/>
        <v>0.12</v>
      </c>
    </row>
    <row r="88" spans="1:16" x14ac:dyDescent="0.15">
      <c r="A88" s="1">
        <v>42704.596319444441</v>
      </c>
      <c r="B88" s="14">
        <v>-34.93</v>
      </c>
      <c r="C88" s="14">
        <v>1231</v>
      </c>
      <c r="D88" s="14">
        <v>1379</v>
      </c>
      <c r="E88" s="14">
        <v>0</v>
      </c>
      <c r="F88" s="14">
        <v>0</v>
      </c>
      <c r="G88" s="14">
        <v>0</v>
      </c>
      <c r="H88" s="14">
        <v>-0.193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O88">
        <f t="shared" si="2"/>
        <v>55.86</v>
      </c>
      <c r="P88">
        <f t="shared" si="3"/>
        <v>0.193</v>
      </c>
    </row>
    <row r="89" spans="1:16" x14ac:dyDescent="0.15">
      <c r="A89" s="1">
        <v>42704.596331018518</v>
      </c>
      <c r="B89" s="14">
        <v>-37.54</v>
      </c>
      <c r="C89" s="14">
        <v>1271</v>
      </c>
      <c r="D89" s="14">
        <v>1425</v>
      </c>
      <c r="E89" s="14">
        <v>0</v>
      </c>
      <c r="F89" s="14">
        <v>0</v>
      </c>
      <c r="G89" s="14">
        <v>0</v>
      </c>
      <c r="H89" s="14">
        <v>-0.112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O89">
        <f t="shared" si="2"/>
        <v>58.47</v>
      </c>
      <c r="P89">
        <f t="shared" si="3"/>
        <v>0.112</v>
      </c>
    </row>
    <row r="90" spans="1:16" x14ac:dyDescent="0.15">
      <c r="A90" s="1">
        <v>42704.596342592595</v>
      </c>
      <c r="B90" s="14">
        <v>-39.549999999999997</v>
      </c>
      <c r="C90" s="14">
        <v>1316</v>
      </c>
      <c r="D90" s="14">
        <v>1470</v>
      </c>
      <c r="E90" s="14">
        <v>0</v>
      </c>
      <c r="F90" s="14">
        <v>0</v>
      </c>
      <c r="G90" s="14">
        <v>0</v>
      </c>
      <c r="H90" s="14">
        <v>-0.20799999999999999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O90">
        <f t="shared" si="2"/>
        <v>60.48</v>
      </c>
      <c r="P90">
        <f t="shared" si="3"/>
        <v>0.20799999999999999</v>
      </c>
    </row>
    <row r="91" spans="1:16" x14ac:dyDescent="0.15">
      <c r="A91" s="1">
        <v>42704.596354166664</v>
      </c>
      <c r="B91" s="14">
        <v>-40.21</v>
      </c>
      <c r="C91" s="14">
        <v>1358</v>
      </c>
      <c r="D91" s="14">
        <v>1514</v>
      </c>
      <c r="E91" s="14">
        <v>0</v>
      </c>
      <c r="F91" s="14">
        <v>0</v>
      </c>
      <c r="G91" s="14">
        <v>0</v>
      </c>
      <c r="H91" s="14">
        <v>-0.11600000000000001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O91">
        <f t="shared" si="2"/>
        <v>61.14</v>
      </c>
      <c r="P91">
        <f t="shared" si="3"/>
        <v>0.11600000000000001</v>
      </c>
    </row>
    <row r="92" spans="1:16" x14ac:dyDescent="0.15">
      <c r="A92" s="1">
        <v>42704.596365740741</v>
      </c>
      <c r="B92" s="14">
        <v>-43.61</v>
      </c>
      <c r="C92" s="14">
        <v>1398</v>
      </c>
      <c r="D92" s="14">
        <v>1555</v>
      </c>
      <c r="E92" s="14">
        <v>0</v>
      </c>
      <c r="F92" s="14">
        <v>0</v>
      </c>
      <c r="G92" s="14">
        <v>0</v>
      </c>
      <c r="H92" s="14">
        <v>-0.127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O92">
        <f t="shared" si="2"/>
        <v>64.539999999999992</v>
      </c>
      <c r="P92">
        <f t="shared" si="3"/>
        <v>0.127</v>
      </c>
    </row>
    <row r="93" spans="1:16" x14ac:dyDescent="0.15">
      <c r="A93" s="1">
        <v>42704.596377314818</v>
      </c>
      <c r="B93" s="14">
        <v>-43.65</v>
      </c>
      <c r="C93" s="14">
        <v>1423</v>
      </c>
      <c r="D93" s="14">
        <v>1590</v>
      </c>
      <c r="E93" s="14">
        <v>0</v>
      </c>
      <c r="F93" s="14">
        <v>0</v>
      </c>
      <c r="G93" s="14">
        <v>0</v>
      </c>
      <c r="H93" s="14">
        <v>-0.123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O93">
        <f t="shared" si="2"/>
        <v>64.58</v>
      </c>
      <c r="P93">
        <f t="shared" si="3"/>
        <v>0.123</v>
      </c>
    </row>
    <row r="94" spans="1:16" x14ac:dyDescent="0.15">
      <c r="A94" s="1">
        <v>42704.596388888887</v>
      </c>
      <c r="B94" s="14">
        <v>-46.92</v>
      </c>
      <c r="C94" s="14">
        <v>1508</v>
      </c>
      <c r="D94" s="14">
        <v>1674</v>
      </c>
      <c r="E94" s="14">
        <v>0</v>
      </c>
      <c r="F94" s="14">
        <v>0</v>
      </c>
      <c r="G94" s="14">
        <v>0</v>
      </c>
      <c r="H94" s="14">
        <v>-0.20799999999999999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O94">
        <f t="shared" si="2"/>
        <v>67.849999999999994</v>
      </c>
      <c r="P94">
        <f t="shared" si="3"/>
        <v>0.20799999999999999</v>
      </c>
    </row>
    <row r="95" spans="1:16" x14ac:dyDescent="0.15">
      <c r="A95" s="1">
        <v>42704.596400462964</v>
      </c>
      <c r="B95" s="14">
        <v>-49.38</v>
      </c>
      <c r="C95" s="14">
        <v>1550</v>
      </c>
      <c r="D95" s="14">
        <v>1715</v>
      </c>
      <c r="E95" s="14">
        <v>0</v>
      </c>
      <c r="F95" s="14">
        <v>0</v>
      </c>
      <c r="G95" s="14">
        <v>0</v>
      </c>
      <c r="H95" s="14">
        <v>-0.13100000000000001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O95">
        <f t="shared" si="2"/>
        <v>70.31</v>
      </c>
      <c r="P95">
        <f t="shared" si="3"/>
        <v>0.13100000000000001</v>
      </c>
    </row>
    <row r="96" spans="1:16" x14ac:dyDescent="0.15">
      <c r="A96" s="1">
        <v>42704.596412037034</v>
      </c>
      <c r="B96" s="14">
        <v>-51.59</v>
      </c>
      <c r="C96" s="14">
        <v>1597</v>
      </c>
      <c r="D96" s="14">
        <v>1769</v>
      </c>
      <c r="E96" s="14">
        <v>0</v>
      </c>
      <c r="F96" s="14">
        <v>0</v>
      </c>
      <c r="G96" s="14">
        <v>0</v>
      </c>
      <c r="H96" s="14">
        <v>-0.13100000000000001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O96">
        <f t="shared" si="2"/>
        <v>72.52000000000001</v>
      </c>
      <c r="P96">
        <f t="shared" si="3"/>
        <v>0.13100000000000001</v>
      </c>
    </row>
    <row r="97" spans="1:16" x14ac:dyDescent="0.15">
      <c r="A97" s="1">
        <v>42704.59642361111</v>
      </c>
      <c r="B97" s="14">
        <v>-52.51</v>
      </c>
      <c r="C97" s="14">
        <v>1611</v>
      </c>
      <c r="D97" s="14">
        <v>1791</v>
      </c>
      <c r="E97" s="14">
        <v>0</v>
      </c>
      <c r="F97" s="14">
        <v>0</v>
      </c>
      <c r="G97" s="14">
        <v>0</v>
      </c>
      <c r="H97" s="14">
        <v>-0.27800000000000002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O97">
        <f t="shared" si="2"/>
        <v>73.44</v>
      </c>
      <c r="P97">
        <f t="shared" si="3"/>
        <v>0.27800000000000002</v>
      </c>
    </row>
    <row r="98" spans="1:16" x14ac:dyDescent="0.15">
      <c r="A98" s="1">
        <v>42704.596435185187</v>
      </c>
      <c r="B98" s="14">
        <v>-54.99</v>
      </c>
      <c r="C98" s="14">
        <v>1688</v>
      </c>
      <c r="D98" s="14">
        <v>1865</v>
      </c>
      <c r="E98" s="14">
        <v>0</v>
      </c>
      <c r="F98" s="14">
        <v>0</v>
      </c>
      <c r="G98" s="14">
        <v>0</v>
      </c>
      <c r="H98" s="14">
        <v>-0.154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O98">
        <f t="shared" si="2"/>
        <v>75.92</v>
      </c>
      <c r="P98">
        <f t="shared" si="3"/>
        <v>0.154</v>
      </c>
    </row>
    <row r="99" spans="1:16" x14ac:dyDescent="0.15">
      <c r="A99" s="1">
        <v>42704.596446759257</v>
      </c>
      <c r="B99" s="14">
        <v>-57.12</v>
      </c>
      <c r="C99" s="14">
        <v>1719</v>
      </c>
      <c r="D99" s="14">
        <v>1897</v>
      </c>
      <c r="E99" s="14">
        <v>0</v>
      </c>
      <c r="F99" s="14">
        <v>0</v>
      </c>
      <c r="G99" s="14">
        <v>0</v>
      </c>
      <c r="H99" s="14">
        <v>-0.16200000000000001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O99">
        <f t="shared" si="2"/>
        <v>78.05</v>
      </c>
      <c r="P99">
        <f t="shared" si="3"/>
        <v>0.16200000000000001</v>
      </c>
    </row>
    <row r="100" spans="1:16" x14ac:dyDescent="0.15">
      <c r="A100" s="1">
        <v>42704.596458333333</v>
      </c>
      <c r="B100" s="14">
        <v>-58.36</v>
      </c>
      <c r="C100" s="14">
        <v>1765</v>
      </c>
      <c r="D100" s="14">
        <v>1948</v>
      </c>
      <c r="E100" s="14">
        <v>0</v>
      </c>
      <c r="F100" s="14">
        <v>0</v>
      </c>
      <c r="G100" s="14">
        <v>0</v>
      </c>
      <c r="H100" s="14">
        <v>-0.16200000000000001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O100">
        <f t="shared" si="2"/>
        <v>79.289999999999992</v>
      </c>
      <c r="P100">
        <f t="shared" si="3"/>
        <v>0.16200000000000001</v>
      </c>
    </row>
    <row r="101" spans="1:16" x14ac:dyDescent="0.15">
      <c r="A101" s="1">
        <v>42704.59646990741</v>
      </c>
      <c r="B101" s="14">
        <v>-61.44</v>
      </c>
      <c r="C101" s="14">
        <v>1821</v>
      </c>
      <c r="D101" s="14">
        <v>2007</v>
      </c>
      <c r="E101" s="14">
        <v>0</v>
      </c>
      <c r="F101" s="14">
        <v>0</v>
      </c>
      <c r="G101" s="14">
        <v>0</v>
      </c>
      <c r="H101" s="14">
        <v>-0.28899999999999998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O101">
        <f t="shared" si="2"/>
        <v>82.37</v>
      </c>
      <c r="P101">
        <f t="shared" si="3"/>
        <v>0.28899999999999998</v>
      </c>
    </row>
    <row r="102" spans="1:16" x14ac:dyDescent="0.15">
      <c r="A102" s="1">
        <v>42704.59648148148</v>
      </c>
      <c r="B102" s="14">
        <v>-60.67</v>
      </c>
      <c r="C102" s="14">
        <v>1859</v>
      </c>
      <c r="D102" s="14">
        <v>2052</v>
      </c>
      <c r="E102" s="14">
        <v>0</v>
      </c>
      <c r="F102" s="14">
        <v>0</v>
      </c>
      <c r="G102" s="14">
        <v>0</v>
      </c>
      <c r="H102" s="14">
        <v>-0.17399999999999999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O102">
        <f t="shared" si="2"/>
        <v>81.599999999999994</v>
      </c>
      <c r="P102">
        <f t="shared" si="3"/>
        <v>0.17399999999999999</v>
      </c>
    </row>
    <row r="103" spans="1:16" x14ac:dyDescent="0.15">
      <c r="A103" s="1">
        <v>42704.596493055556</v>
      </c>
      <c r="B103" s="14">
        <v>-65.66</v>
      </c>
      <c r="C103" s="14">
        <v>1921</v>
      </c>
      <c r="D103" s="14">
        <v>2113</v>
      </c>
      <c r="E103" s="14">
        <v>0</v>
      </c>
      <c r="F103" s="14">
        <v>0</v>
      </c>
      <c r="G103" s="14">
        <v>0</v>
      </c>
      <c r="H103" s="14">
        <v>-0.18099999999999999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O103">
        <f t="shared" si="2"/>
        <v>86.59</v>
      </c>
      <c r="P103">
        <f t="shared" si="3"/>
        <v>0.18099999999999999</v>
      </c>
    </row>
    <row r="104" spans="1:16" x14ac:dyDescent="0.15">
      <c r="A104" s="1">
        <v>42704.596504629626</v>
      </c>
      <c r="B104" s="14">
        <v>-67.83</v>
      </c>
      <c r="C104" s="14">
        <v>1950</v>
      </c>
      <c r="D104" s="14">
        <v>2148</v>
      </c>
      <c r="E104" s="14">
        <v>0</v>
      </c>
      <c r="F104" s="14">
        <v>0</v>
      </c>
      <c r="G104" s="14">
        <v>0</v>
      </c>
      <c r="H104" s="14">
        <v>-0.193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O104">
        <f t="shared" si="2"/>
        <v>88.759999999999991</v>
      </c>
      <c r="P104">
        <f t="shared" si="3"/>
        <v>0.193</v>
      </c>
    </row>
    <row r="105" spans="1:16" x14ac:dyDescent="0.15">
      <c r="A105" s="1">
        <v>42704.596516203703</v>
      </c>
      <c r="B105" s="14">
        <v>-70.5</v>
      </c>
      <c r="C105" s="14">
        <v>2026</v>
      </c>
      <c r="D105" s="14">
        <v>2220</v>
      </c>
      <c r="E105" s="14">
        <v>0</v>
      </c>
      <c r="F105" s="14">
        <v>0</v>
      </c>
      <c r="G105" s="14">
        <v>0</v>
      </c>
      <c r="H105" s="14">
        <v>-0.193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O105">
        <f t="shared" si="2"/>
        <v>91.43</v>
      </c>
      <c r="P105">
        <f t="shared" si="3"/>
        <v>0.193</v>
      </c>
    </row>
    <row r="106" spans="1:16" x14ac:dyDescent="0.15">
      <c r="A106" s="1">
        <v>42704.59652777778</v>
      </c>
      <c r="B106" s="14">
        <v>-71.19</v>
      </c>
      <c r="C106" s="14">
        <v>2010</v>
      </c>
      <c r="D106" s="14">
        <v>2219</v>
      </c>
      <c r="E106" s="14">
        <v>0</v>
      </c>
      <c r="F106" s="14">
        <v>0</v>
      </c>
      <c r="G106" s="14">
        <v>0</v>
      </c>
      <c r="H106" s="14">
        <v>-0.20499999999999999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O106">
        <f t="shared" si="2"/>
        <v>92.12</v>
      </c>
      <c r="P106">
        <f t="shared" si="3"/>
        <v>0.20499999999999999</v>
      </c>
    </row>
    <row r="107" spans="1:16" x14ac:dyDescent="0.15">
      <c r="A107" s="1">
        <v>42704.596539351849</v>
      </c>
      <c r="B107" s="14">
        <v>-74.31</v>
      </c>
      <c r="C107" s="14">
        <v>2123</v>
      </c>
      <c r="D107" s="14">
        <v>2326</v>
      </c>
      <c r="E107" s="14">
        <v>0</v>
      </c>
      <c r="F107" s="14">
        <v>0</v>
      </c>
      <c r="G107" s="14">
        <v>0</v>
      </c>
      <c r="H107" s="14">
        <v>-0.21199999999999999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O107">
        <f t="shared" si="2"/>
        <v>95.240000000000009</v>
      </c>
      <c r="P107">
        <f t="shared" si="3"/>
        <v>0.21199999999999999</v>
      </c>
    </row>
    <row r="108" spans="1:16" x14ac:dyDescent="0.15">
      <c r="A108" s="1">
        <v>42704.596550925926</v>
      </c>
      <c r="B108" s="14">
        <v>-77.430000000000007</v>
      </c>
      <c r="C108" s="14">
        <v>2180</v>
      </c>
      <c r="D108" s="14">
        <v>2389</v>
      </c>
      <c r="E108" s="14">
        <v>0</v>
      </c>
      <c r="F108" s="14">
        <v>0</v>
      </c>
      <c r="G108" s="14">
        <v>0</v>
      </c>
      <c r="H108" s="14">
        <v>-0.20499999999999999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O108">
        <f t="shared" si="2"/>
        <v>98.360000000000014</v>
      </c>
      <c r="P108">
        <f t="shared" si="3"/>
        <v>0.20499999999999999</v>
      </c>
    </row>
    <row r="109" spans="1:16" x14ac:dyDescent="0.15">
      <c r="A109" s="1">
        <v>42704.596562500003</v>
      </c>
      <c r="B109" s="14">
        <v>-78.22</v>
      </c>
      <c r="C109" s="14">
        <v>2195</v>
      </c>
      <c r="D109" s="14">
        <v>2408</v>
      </c>
      <c r="E109" s="14">
        <v>0</v>
      </c>
      <c r="F109" s="14">
        <v>0</v>
      </c>
      <c r="G109" s="14">
        <v>0</v>
      </c>
      <c r="H109" s="14">
        <v>-0.20499999999999999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O109">
        <f t="shared" si="2"/>
        <v>99.15</v>
      </c>
      <c r="P109">
        <f t="shared" si="3"/>
        <v>0.20499999999999999</v>
      </c>
    </row>
    <row r="110" spans="1:16" x14ac:dyDescent="0.15">
      <c r="A110" s="1">
        <v>42704.596574074072</v>
      </c>
      <c r="B110" s="14">
        <v>-82</v>
      </c>
      <c r="C110" s="14">
        <v>2305</v>
      </c>
      <c r="D110" s="14">
        <v>2522</v>
      </c>
      <c r="E110" s="14">
        <v>0</v>
      </c>
      <c r="F110" s="14">
        <v>0</v>
      </c>
      <c r="G110" s="14">
        <v>0</v>
      </c>
      <c r="H110" s="14">
        <v>-0.216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O110">
        <f t="shared" si="2"/>
        <v>102.93</v>
      </c>
      <c r="P110">
        <f t="shared" si="3"/>
        <v>0.216</v>
      </c>
    </row>
    <row r="111" spans="1:16" x14ac:dyDescent="0.15">
      <c r="A111" s="1">
        <v>42704.596585648149</v>
      </c>
      <c r="B111" s="14">
        <v>-85.45</v>
      </c>
      <c r="C111" s="14">
        <v>2374</v>
      </c>
      <c r="D111" s="14">
        <v>2523</v>
      </c>
      <c r="E111" s="14">
        <v>0</v>
      </c>
      <c r="F111" s="14">
        <v>0</v>
      </c>
      <c r="G111" s="14">
        <v>0</v>
      </c>
      <c r="H111" s="14">
        <v>-0.42799999999999999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O111">
        <f t="shared" si="2"/>
        <v>106.38</v>
      </c>
      <c r="P111">
        <f t="shared" si="3"/>
        <v>0.42799999999999999</v>
      </c>
    </row>
    <row r="112" spans="1:16" x14ac:dyDescent="0.15">
      <c r="A112" s="1">
        <v>42704.596597222226</v>
      </c>
      <c r="B112" s="14">
        <v>-85.31</v>
      </c>
      <c r="C112" s="14">
        <v>2403</v>
      </c>
      <c r="D112" s="14">
        <v>2623</v>
      </c>
      <c r="E112" s="14">
        <v>0</v>
      </c>
      <c r="F112" s="14">
        <v>0</v>
      </c>
      <c r="G112" s="14">
        <v>0</v>
      </c>
      <c r="H112" s="14">
        <v>-0.24299999999999999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O112">
        <f t="shared" si="2"/>
        <v>106.24000000000001</v>
      </c>
      <c r="P112">
        <f t="shared" si="3"/>
        <v>0.24299999999999999</v>
      </c>
    </row>
    <row r="113" spans="1:16" x14ac:dyDescent="0.15">
      <c r="A113" s="1">
        <v>42704.596608796295</v>
      </c>
      <c r="B113" s="14">
        <v>-88.49</v>
      </c>
      <c r="C113" s="14">
        <v>2460</v>
      </c>
      <c r="D113" s="14">
        <v>2680</v>
      </c>
      <c r="E113" s="14">
        <v>0</v>
      </c>
      <c r="F113" s="14">
        <v>0</v>
      </c>
      <c r="G113" s="14">
        <v>0</v>
      </c>
      <c r="H113" s="14">
        <v>-0.27800000000000002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O113">
        <f t="shared" si="2"/>
        <v>109.41999999999999</v>
      </c>
      <c r="P113">
        <f t="shared" si="3"/>
        <v>0.27800000000000002</v>
      </c>
    </row>
    <row r="114" spans="1:16" x14ac:dyDescent="0.15">
      <c r="A114" s="1">
        <v>42704.596620370372</v>
      </c>
      <c r="B114" s="14">
        <v>-90.93</v>
      </c>
      <c r="C114" s="14">
        <v>2516</v>
      </c>
      <c r="D114" s="14">
        <v>2741</v>
      </c>
      <c r="E114" s="14">
        <v>0</v>
      </c>
      <c r="F114" s="14">
        <v>0</v>
      </c>
      <c r="G114" s="14">
        <v>0</v>
      </c>
      <c r="H114" s="14">
        <v>-0.36299999999999999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O114">
        <f t="shared" si="2"/>
        <v>111.86000000000001</v>
      </c>
      <c r="P114">
        <f t="shared" si="3"/>
        <v>0.36299999999999999</v>
      </c>
    </row>
    <row r="115" spans="1:16" x14ac:dyDescent="0.15">
      <c r="A115" s="1">
        <v>42704.596631944441</v>
      </c>
      <c r="B115" s="14">
        <v>-91.9</v>
      </c>
      <c r="C115" s="14">
        <v>2542</v>
      </c>
      <c r="D115" s="14">
        <v>2777</v>
      </c>
      <c r="E115" s="14">
        <v>0</v>
      </c>
      <c r="F115" s="14">
        <v>0</v>
      </c>
      <c r="G115" s="14">
        <v>0</v>
      </c>
      <c r="H115" s="14">
        <v>-0.45200000000000001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O115">
        <f t="shared" si="2"/>
        <v>112.83000000000001</v>
      </c>
      <c r="P115">
        <f t="shared" si="3"/>
        <v>0.45200000000000001</v>
      </c>
    </row>
    <row r="116" spans="1:16" x14ac:dyDescent="0.15">
      <c r="A116" s="1">
        <v>42704.596643518518</v>
      </c>
      <c r="B116" s="14">
        <v>-96.5</v>
      </c>
      <c r="C116" s="14">
        <v>2622</v>
      </c>
      <c r="D116" s="14">
        <v>2852</v>
      </c>
      <c r="E116" s="14">
        <v>0</v>
      </c>
      <c r="F116" s="14">
        <v>0</v>
      </c>
      <c r="G116" s="14">
        <v>0</v>
      </c>
      <c r="H116" s="14">
        <v>-0.27400000000000002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O116">
        <f t="shared" si="2"/>
        <v>117.43</v>
      </c>
      <c r="P116">
        <f t="shared" si="3"/>
        <v>0.27400000000000002</v>
      </c>
    </row>
    <row r="117" spans="1:16" x14ac:dyDescent="0.15">
      <c r="A117" s="1">
        <v>42704.596655092595</v>
      </c>
      <c r="B117" s="14">
        <v>-96.79</v>
      </c>
      <c r="C117" s="14">
        <v>2623</v>
      </c>
      <c r="D117" s="14">
        <v>2863</v>
      </c>
      <c r="E117" s="14">
        <v>0</v>
      </c>
      <c r="F117" s="14">
        <v>0</v>
      </c>
      <c r="G117" s="14">
        <v>0</v>
      </c>
      <c r="H117" s="14">
        <v>-0.255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O117">
        <f t="shared" si="2"/>
        <v>117.72</v>
      </c>
      <c r="P117">
        <f t="shared" si="3"/>
        <v>0.255</v>
      </c>
    </row>
    <row r="118" spans="1:16" x14ac:dyDescent="0.15">
      <c r="A118" s="1">
        <v>42704.596666666665</v>
      </c>
      <c r="B118" s="14">
        <v>-101.04</v>
      </c>
      <c r="C118" s="14">
        <v>2716</v>
      </c>
      <c r="D118" s="14">
        <v>2951</v>
      </c>
      <c r="E118" s="14">
        <v>0</v>
      </c>
      <c r="F118" s="14">
        <v>0</v>
      </c>
      <c r="G118" s="14">
        <v>0</v>
      </c>
      <c r="H118" s="14">
        <v>-0.27800000000000002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O118">
        <f t="shared" si="2"/>
        <v>121.97</v>
      </c>
      <c r="P118">
        <f t="shared" si="3"/>
        <v>0.27800000000000002</v>
      </c>
    </row>
    <row r="119" spans="1:16" x14ac:dyDescent="0.15">
      <c r="A119" s="1">
        <v>42704.596678240741</v>
      </c>
      <c r="B119" s="14">
        <v>-103.18</v>
      </c>
      <c r="C119" s="14">
        <v>2770</v>
      </c>
      <c r="D119" s="14">
        <v>3006</v>
      </c>
      <c r="E119" s="14">
        <v>0</v>
      </c>
      <c r="F119" s="14">
        <v>0</v>
      </c>
      <c r="G119" s="14">
        <v>0</v>
      </c>
      <c r="H119" s="14">
        <v>-0.29299999999999998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O119">
        <f t="shared" si="2"/>
        <v>124.11000000000001</v>
      </c>
      <c r="P119">
        <f t="shared" si="3"/>
        <v>0.29299999999999998</v>
      </c>
    </row>
    <row r="120" spans="1:16" x14ac:dyDescent="0.15">
      <c r="A120" s="1">
        <v>42704.596689814818</v>
      </c>
      <c r="B120" s="14">
        <v>-103.87</v>
      </c>
      <c r="C120" s="14">
        <v>2808</v>
      </c>
      <c r="D120" s="14">
        <v>3049</v>
      </c>
      <c r="E120" s="14">
        <v>0</v>
      </c>
      <c r="F120" s="14">
        <v>0</v>
      </c>
      <c r="G120" s="14">
        <v>0</v>
      </c>
      <c r="H120" s="14">
        <v>-0.29299999999999998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O120">
        <f t="shared" si="2"/>
        <v>124.80000000000001</v>
      </c>
      <c r="P120">
        <f t="shared" si="3"/>
        <v>0.29299999999999998</v>
      </c>
    </row>
    <row r="121" spans="1:16" x14ac:dyDescent="0.15">
      <c r="A121" s="1">
        <v>42704.596701388888</v>
      </c>
      <c r="B121" s="14">
        <v>-107.18</v>
      </c>
      <c r="C121" s="14">
        <v>2870</v>
      </c>
      <c r="D121" s="14">
        <v>3117</v>
      </c>
      <c r="E121" s="14">
        <v>0</v>
      </c>
      <c r="F121" s="14">
        <v>0</v>
      </c>
      <c r="G121" s="14">
        <v>0</v>
      </c>
      <c r="H121" s="14">
        <v>-0.45900000000000002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O121">
        <f t="shared" si="2"/>
        <v>128.11000000000001</v>
      </c>
      <c r="P121">
        <f t="shared" si="3"/>
        <v>0.45900000000000002</v>
      </c>
    </row>
    <row r="122" spans="1:16" x14ac:dyDescent="0.15">
      <c r="A122" s="1">
        <v>42704.596712962964</v>
      </c>
      <c r="B122" s="14">
        <v>-111.01</v>
      </c>
      <c r="C122" s="14">
        <v>2978</v>
      </c>
      <c r="D122" s="14">
        <v>3227</v>
      </c>
      <c r="E122" s="14">
        <v>0</v>
      </c>
      <c r="F122" s="14">
        <v>0</v>
      </c>
      <c r="G122" s="14">
        <v>0</v>
      </c>
      <c r="H122" s="14">
        <v>-0.309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O122">
        <f t="shared" si="2"/>
        <v>131.94</v>
      </c>
      <c r="P122">
        <f t="shared" si="3"/>
        <v>0.309</v>
      </c>
    </row>
    <row r="123" spans="1:16" x14ac:dyDescent="0.15">
      <c r="A123" s="1">
        <v>42704.596724537034</v>
      </c>
      <c r="B123" s="14">
        <v>-114.1</v>
      </c>
      <c r="C123" s="14">
        <v>3037</v>
      </c>
      <c r="D123" s="14">
        <v>3287</v>
      </c>
      <c r="E123" s="14">
        <v>0</v>
      </c>
      <c r="F123" s="14">
        <v>0</v>
      </c>
      <c r="G123" s="14">
        <v>0</v>
      </c>
      <c r="H123" s="14">
        <v>-0.313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O123">
        <f t="shared" si="2"/>
        <v>135.03</v>
      </c>
      <c r="P123">
        <f t="shared" si="3"/>
        <v>0.313</v>
      </c>
    </row>
    <row r="124" spans="1:16" x14ac:dyDescent="0.15">
      <c r="A124" s="1">
        <v>42704.596736111111</v>
      </c>
      <c r="B124" s="14">
        <v>-114.85</v>
      </c>
      <c r="C124" s="14">
        <v>3060</v>
      </c>
      <c r="D124" s="14">
        <v>3309</v>
      </c>
      <c r="E124" s="14">
        <v>0</v>
      </c>
      <c r="F124" s="14">
        <v>0</v>
      </c>
      <c r="G124" s="14">
        <v>0</v>
      </c>
      <c r="H124" s="14">
        <v>-0.48199999999999998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O124">
        <f t="shared" si="2"/>
        <v>135.78</v>
      </c>
      <c r="P124">
        <f t="shared" si="3"/>
        <v>0.48199999999999998</v>
      </c>
    </row>
    <row r="125" spans="1:16" x14ac:dyDescent="0.15">
      <c r="A125" s="1">
        <v>42704.596747685187</v>
      </c>
      <c r="B125" s="14">
        <v>-118.23</v>
      </c>
      <c r="C125" s="14">
        <v>3123</v>
      </c>
      <c r="D125" s="14">
        <v>3374</v>
      </c>
      <c r="E125" s="14">
        <v>0</v>
      </c>
      <c r="F125" s="14">
        <v>0</v>
      </c>
      <c r="G125" s="14">
        <v>0</v>
      </c>
      <c r="H125" s="14">
        <v>-0.33200000000000002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O125">
        <f t="shared" si="2"/>
        <v>139.16</v>
      </c>
      <c r="P125">
        <f t="shared" si="3"/>
        <v>0.33200000000000002</v>
      </c>
    </row>
    <row r="126" spans="1:16" x14ac:dyDescent="0.15">
      <c r="A126" s="1">
        <v>42704.596759259257</v>
      </c>
      <c r="B126" s="14">
        <v>-121.02</v>
      </c>
      <c r="C126" s="14">
        <v>3186</v>
      </c>
      <c r="D126" s="14">
        <v>3441</v>
      </c>
      <c r="E126" s="14">
        <v>0</v>
      </c>
      <c r="F126" s="14">
        <v>0</v>
      </c>
      <c r="G126" s="14">
        <v>0</v>
      </c>
      <c r="H126" s="14">
        <v>-0.33200000000000002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O126">
        <f t="shared" si="2"/>
        <v>141.94999999999999</v>
      </c>
      <c r="P126">
        <f t="shared" si="3"/>
        <v>0.33200000000000002</v>
      </c>
    </row>
    <row r="127" spans="1:16" x14ac:dyDescent="0.15">
      <c r="A127" s="1">
        <v>42704.596770833334</v>
      </c>
      <c r="B127" s="14">
        <v>-122.31</v>
      </c>
      <c r="C127" s="14">
        <v>3206</v>
      </c>
      <c r="D127" s="14">
        <v>3468</v>
      </c>
      <c r="E127" s="14">
        <v>0</v>
      </c>
      <c r="F127" s="14">
        <v>0</v>
      </c>
      <c r="G127" s="14">
        <v>0</v>
      </c>
      <c r="H127" s="14">
        <v>-0.34300000000000003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O127">
        <f t="shared" si="2"/>
        <v>143.24</v>
      </c>
      <c r="P127">
        <f t="shared" si="3"/>
        <v>0.34300000000000003</v>
      </c>
    </row>
    <row r="128" spans="1:16" x14ac:dyDescent="0.15">
      <c r="A128" s="1">
        <v>42704.596782407411</v>
      </c>
      <c r="B128" s="14">
        <v>-125.74</v>
      </c>
      <c r="C128" s="14">
        <v>3286</v>
      </c>
      <c r="D128" s="14">
        <v>3548</v>
      </c>
      <c r="E128" s="14">
        <v>0</v>
      </c>
      <c r="F128" s="14">
        <v>0</v>
      </c>
      <c r="G128" s="14">
        <v>0</v>
      </c>
      <c r="H128" s="14">
        <v>-0.35099999999999998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O128">
        <f t="shared" si="2"/>
        <v>146.66999999999999</v>
      </c>
      <c r="P128">
        <f t="shared" si="3"/>
        <v>0.35099999999999998</v>
      </c>
    </row>
    <row r="129" spans="1:16" x14ac:dyDescent="0.15">
      <c r="A129" s="1">
        <v>42704.59679398148</v>
      </c>
      <c r="B129" s="14">
        <v>-128.74</v>
      </c>
      <c r="C129" s="14">
        <v>3351</v>
      </c>
      <c r="D129" s="14">
        <v>3617</v>
      </c>
      <c r="E129" s="14">
        <v>0</v>
      </c>
      <c r="F129" s="14">
        <v>0</v>
      </c>
      <c r="G129" s="14">
        <v>0</v>
      </c>
      <c r="H129" s="14">
        <v>-0.64100000000000001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O129">
        <f t="shared" si="2"/>
        <v>149.67000000000002</v>
      </c>
      <c r="P129">
        <f t="shared" si="3"/>
        <v>0.64100000000000001</v>
      </c>
    </row>
    <row r="130" spans="1:16" x14ac:dyDescent="0.15">
      <c r="A130" s="1">
        <v>42704.596805555557</v>
      </c>
      <c r="B130" s="14">
        <v>-130.69</v>
      </c>
      <c r="C130" s="14">
        <v>3437</v>
      </c>
      <c r="D130" s="14">
        <v>3704</v>
      </c>
      <c r="E130" s="14">
        <v>0</v>
      </c>
      <c r="F130" s="14">
        <v>0</v>
      </c>
      <c r="G130" s="14">
        <v>0</v>
      </c>
      <c r="H130" s="14">
        <v>-0.36299999999999999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O130">
        <f t="shared" si="2"/>
        <v>151.62</v>
      </c>
      <c r="P130">
        <f t="shared" si="3"/>
        <v>0.36299999999999999</v>
      </c>
    </row>
    <row r="131" spans="1:16" x14ac:dyDescent="0.15">
      <c r="A131" s="1">
        <v>42704.596817129626</v>
      </c>
      <c r="B131" s="14">
        <v>-131.94999999999999</v>
      </c>
      <c r="C131" s="14">
        <v>3463</v>
      </c>
      <c r="D131" s="14">
        <v>3730</v>
      </c>
      <c r="E131" s="14">
        <v>0</v>
      </c>
      <c r="F131" s="14">
        <v>0</v>
      </c>
      <c r="G131" s="14">
        <v>0</v>
      </c>
      <c r="H131" s="14">
        <v>-0.65200000000000002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O131">
        <f t="shared" ref="O131:O194" si="4">-(B131-$B$2)</f>
        <v>152.88</v>
      </c>
      <c r="P131">
        <f t="shared" ref="P131:P194" si="5">-(H131-$H$2)</f>
        <v>0.65200000000000002</v>
      </c>
    </row>
    <row r="132" spans="1:16" x14ac:dyDescent="0.15">
      <c r="A132" s="1">
        <v>42704.596828703703</v>
      </c>
      <c r="B132" s="14">
        <v>-135.24</v>
      </c>
      <c r="C132" s="14">
        <v>3528</v>
      </c>
      <c r="D132" s="14">
        <v>3803</v>
      </c>
      <c r="E132" s="14">
        <v>0</v>
      </c>
      <c r="F132" s="14">
        <v>0</v>
      </c>
      <c r="G132" s="14">
        <v>0</v>
      </c>
      <c r="H132" s="14">
        <v>-0.57099999999999995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O132">
        <f t="shared" si="4"/>
        <v>156.17000000000002</v>
      </c>
      <c r="P132">
        <f t="shared" si="5"/>
        <v>0.57099999999999995</v>
      </c>
    </row>
    <row r="133" spans="1:16" x14ac:dyDescent="0.15">
      <c r="A133" s="1">
        <v>42704.59684027778</v>
      </c>
      <c r="B133" s="14">
        <v>-139.38999999999999</v>
      </c>
      <c r="C133" s="14">
        <v>3619</v>
      </c>
      <c r="D133" s="14">
        <v>3893</v>
      </c>
      <c r="E133" s="14">
        <v>0</v>
      </c>
      <c r="F133" s="14">
        <v>0</v>
      </c>
      <c r="G133" s="14">
        <v>0</v>
      </c>
      <c r="H133" s="14">
        <v>-0.38200000000000001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O133">
        <f t="shared" si="4"/>
        <v>160.32</v>
      </c>
      <c r="P133">
        <f t="shared" si="5"/>
        <v>0.38200000000000001</v>
      </c>
    </row>
    <row r="134" spans="1:16" x14ac:dyDescent="0.15">
      <c r="A134" s="1">
        <v>42704.596851851849</v>
      </c>
      <c r="B134" s="14">
        <v>-142.74</v>
      </c>
      <c r="C134" s="14">
        <v>3719</v>
      </c>
      <c r="D134" s="14">
        <v>3995</v>
      </c>
      <c r="E134" s="14">
        <v>0</v>
      </c>
      <c r="F134" s="14">
        <v>0</v>
      </c>
      <c r="G134" s="14">
        <v>0</v>
      </c>
      <c r="H134" s="14">
        <v>-0.60599999999999998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O134">
        <f t="shared" si="4"/>
        <v>163.67000000000002</v>
      </c>
      <c r="P134">
        <f t="shared" si="5"/>
        <v>0.60599999999999998</v>
      </c>
    </row>
    <row r="135" spans="1:16" x14ac:dyDescent="0.15">
      <c r="A135" s="1">
        <v>42704.596863425926</v>
      </c>
      <c r="B135" s="14">
        <v>-140.88999999999999</v>
      </c>
      <c r="C135" s="14">
        <v>3685</v>
      </c>
      <c r="D135" s="14">
        <v>3964</v>
      </c>
      <c r="E135" s="14">
        <v>0</v>
      </c>
      <c r="F135" s="14">
        <v>0</v>
      </c>
      <c r="G135" s="14">
        <v>0</v>
      </c>
      <c r="H135" s="14">
        <v>-0.42799999999999999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O135">
        <f t="shared" si="4"/>
        <v>161.82</v>
      </c>
      <c r="P135">
        <f t="shared" si="5"/>
        <v>0.42799999999999999</v>
      </c>
    </row>
    <row r="136" spans="1:16" x14ac:dyDescent="0.15">
      <c r="A136" s="1">
        <v>42704.596875000003</v>
      </c>
      <c r="B136" s="14">
        <v>-145.31</v>
      </c>
      <c r="C136" s="14">
        <v>3780</v>
      </c>
      <c r="D136" s="14">
        <v>4062</v>
      </c>
      <c r="E136" s="14">
        <v>0</v>
      </c>
      <c r="F136" s="14">
        <v>0</v>
      </c>
      <c r="G136" s="14">
        <v>0</v>
      </c>
      <c r="H136" s="14">
        <v>-0.60599999999999998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O136">
        <f t="shared" si="4"/>
        <v>166.24</v>
      </c>
      <c r="P136">
        <f t="shared" si="5"/>
        <v>0.60599999999999998</v>
      </c>
    </row>
    <row r="137" spans="1:16" x14ac:dyDescent="0.15">
      <c r="A137" s="1">
        <v>42704.596886574072</v>
      </c>
      <c r="B137" s="14">
        <v>-150.31</v>
      </c>
      <c r="C137" s="14">
        <v>3880</v>
      </c>
      <c r="D137" s="14">
        <v>4165</v>
      </c>
      <c r="E137" s="14">
        <v>0</v>
      </c>
      <c r="F137" s="14">
        <v>0</v>
      </c>
      <c r="G137" s="14">
        <v>0</v>
      </c>
      <c r="H137" s="14">
        <v>-0.502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O137">
        <f t="shared" si="4"/>
        <v>171.24</v>
      </c>
      <c r="P137">
        <f t="shared" si="5"/>
        <v>0.502</v>
      </c>
    </row>
    <row r="138" spans="1:16" x14ac:dyDescent="0.15">
      <c r="A138" s="1">
        <v>42704.596898148149</v>
      </c>
      <c r="B138" s="14">
        <v>-152.57</v>
      </c>
      <c r="C138" s="14">
        <v>3975</v>
      </c>
      <c r="D138" s="14">
        <v>4261</v>
      </c>
      <c r="E138" s="14">
        <v>0</v>
      </c>
      <c r="F138" s="14">
        <v>0</v>
      </c>
      <c r="G138" s="14">
        <v>0</v>
      </c>
      <c r="H138" s="14">
        <v>-0.46300000000000002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O138">
        <f t="shared" si="4"/>
        <v>173.5</v>
      </c>
      <c r="P138">
        <f t="shared" si="5"/>
        <v>0.46300000000000002</v>
      </c>
    </row>
    <row r="139" spans="1:16" x14ac:dyDescent="0.15">
      <c r="A139" s="1">
        <v>42704.596909722219</v>
      </c>
      <c r="B139" s="14">
        <v>-157.12</v>
      </c>
      <c r="C139" s="14">
        <v>4061</v>
      </c>
      <c r="D139" s="14">
        <v>4350</v>
      </c>
      <c r="E139" s="14">
        <v>0</v>
      </c>
      <c r="F139" s="14">
        <v>0</v>
      </c>
      <c r="G139" s="14">
        <v>0</v>
      </c>
      <c r="H139" s="14">
        <v>-0.46300000000000002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O139">
        <f t="shared" si="4"/>
        <v>178.05</v>
      </c>
      <c r="P139">
        <f t="shared" si="5"/>
        <v>0.46300000000000002</v>
      </c>
    </row>
    <row r="140" spans="1:16" x14ac:dyDescent="0.15">
      <c r="A140" s="1">
        <v>42704.596921296295</v>
      </c>
      <c r="B140" s="14">
        <v>-157.07</v>
      </c>
      <c r="C140" s="14">
        <v>4057</v>
      </c>
      <c r="D140" s="14">
        <v>4350</v>
      </c>
      <c r="E140" s="14">
        <v>0</v>
      </c>
      <c r="F140" s="14">
        <v>0</v>
      </c>
      <c r="G140" s="14">
        <v>0</v>
      </c>
      <c r="H140" s="14">
        <v>-0.46700000000000003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O140">
        <f t="shared" si="4"/>
        <v>178</v>
      </c>
      <c r="P140">
        <f t="shared" si="5"/>
        <v>0.46700000000000003</v>
      </c>
    </row>
    <row r="141" spans="1:16" x14ac:dyDescent="0.15">
      <c r="A141" s="1">
        <v>42704.596932870372</v>
      </c>
      <c r="B141" s="14">
        <v>-161.43</v>
      </c>
      <c r="C141" s="14">
        <v>4148</v>
      </c>
      <c r="D141" s="14">
        <v>4438</v>
      </c>
      <c r="E141" s="14">
        <v>0</v>
      </c>
      <c r="F141" s="14">
        <v>0</v>
      </c>
      <c r="G141" s="14">
        <v>0</v>
      </c>
      <c r="H141" s="14">
        <v>-0.46700000000000003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O141">
        <f t="shared" si="4"/>
        <v>182.36</v>
      </c>
      <c r="P141">
        <f t="shared" si="5"/>
        <v>0.46700000000000003</v>
      </c>
    </row>
    <row r="142" spans="1:16" x14ac:dyDescent="0.15">
      <c r="A142" s="1">
        <v>42704.596944444442</v>
      </c>
      <c r="B142" s="14">
        <v>-164.89</v>
      </c>
      <c r="C142" s="14">
        <v>4232</v>
      </c>
      <c r="D142" s="14">
        <v>4530</v>
      </c>
      <c r="E142" s="14">
        <v>0</v>
      </c>
      <c r="F142" s="14">
        <v>0</v>
      </c>
      <c r="G142" s="14">
        <v>0</v>
      </c>
      <c r="H142" s="14">
        <v>-0.47099999999999997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O142">
        <f t="shared" si="4"/>
        <v>185.82</v>
      </c>
      <c r="P142">
        <f t="shared" si="5"/>
        <v>0.47099999999999997</v>
      </c>
    </row>
    <row r="143" spans="1:16" x14ac:dyDescent="0.15">
      <c r="A143" s="1">
        <v>42704.596956018519</v>
      </c>
      <c r="B143" s="14">
        <v>-168.52</v>
      </c>
      <c r="C143" s="14">
        <v>4314</v>
      </c>
      <c r="D143" s="14">
        <v>4609</v>
      </c>
      <c r="E143" s="14">
        <v>0</v>
      </c>
      <c r="F143" s="14">
        <v>0</v>
      </c>
      <c r="G143" s="14">
        <v>0</v>
      </c>
      <c r="H143" s="14">
        <v>-0.47099999999999997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O143">
        <f t="shared" si="4"/>
        <v>189.45000000000002</v>
      </c>
      <c r="P143">
        <f t="shared" si="5"/>
        <v>0.47099999999999997</v>
      </c>
    </row>
    <row r="144" spans="1:16" x14ac:dyDescent="0.15">
      <c r="A144" s="1">
        <v>42704.596967592595</v>
      </c>
      <c r="B144" s="14">
        <v>-171.76</v>
      </c>
      <c r="C144" s="14">
        <v>4383</v>
      </c>
      <c r="D144" s="14">
        <v>4685</v>
      </c>
      <c r="E144" s="14">
        <v>0</v>
      </c>
      <c r="F144" s="14">
        <v>0</v>
      </c>
      <c r="G144" s="14">
        <v>0</v>
      </c>
      <c r="H144" s="14">
        <v>-0.46700000000000003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O144">
        <f t="shared" si="4"/>
        <v>192.69</v>
      </c>
      <c r="P144">
        <f t="shared" si="5"/>
        <v>0.46700000000000003</v>
      </c>
    </row>
    <row r="145" spans="1:16" x14ac:dyDescent="0.15">
      <c r="A145" s="1">
        <v>42704.596979166665</v>
      </c>
      <c r="B145" s="14">
        <v>-174.04</v>
      </c>
      <c r="C145" s="14">
        <v>4460</v>
      </c>
      <c r="D145" s="14">
        <v>4759</v>
      </c>
      <c r="E145" s="14">
        <v>0</v>
      </c>
      <c r="F145" s="14">
        <v>0</v>
      </c>
      <c r="G145" s="14">
        <v>0</v>
      </c>
      <c r="H145" s="14">
        <v>-0.46700000000000003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O145">
        <f t="shared" si="4"/>
        <v>194.97</v>
      </c>
      <c r="P145">
        <f t="shared" si="5"/>
        <v>0.46700000000000003</v>
      </c>
    </row>
    <row r="146" spans="1:16" x14ac:dyDescent="0.15">
      <c r="A146" s="1">
        <v>42704.596990740742</v>
      </c>
      <c r="B146" s="14">
        <v>-169.62</v>
      </c>
      <c r="C146" s="14">
        <v>4357</v>
      </c>
      <c r="D146" s="14">
        <v>4657</v>
      </c>
      <c r="E146" s="14">
        <v>0</v>
      </c>
      <c r="F146" s="14">
        <v>0</v>
      </c>
      <c r="G146" s="14">
        <v>0</v>
      </c>
      <c r="H146" s="14">
        <v>-0.47099999999999997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O146">
        <f t="shared" si="4"/>
        <v>190.55</v>
      </c>
      <c r="P146">
        <f t="shared" si="5"/>
        <v>0.47099999999999997</v>
      </c>
    </row>
    <row r="147" spans="1:16" x14ac:dyDescent="0.15">
      <c r="A147" s="1">
        <v>42704.597002314818</v>
      </c>
      <c r="B147" s="14">
        <v>-174.2</v>
      </c>
      <c r="C147" s="14">
        <v>4453</v>
      </c>
      <c r="D147" s="14">
        <v>4758</v>
      </c>
      <c r="E147" s="14">
        <v>0</v>
      </c>
      <c r="F147" s="14">
        <v>0</v>
      </c>
      <c r="G147" s="14">
        <v>0</v>
      </c>
      <c r="H147" s="14">
        <v>-0.47899999999999998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O147">
        <f t="shared" si="4"/>
        <v>195.13</v>
      </c>
      <c r="P147">
        <f t="shared" si="5"/>
        <v>0.47899999999999998</v>
      </c>
    </row>
    <row r="148" spans="1:16" x14ac:dyDescent="0.15">
      <c r="A148" s="1">
        <v>42704.597013888888</v>
      </c>
      <c r="B148" s="14">
        <v>-178.84</v>
      </c>
      <c r="C148" s="14">
        <v>4612</v>
      </c>
      <c r="D148" s="14">
        <v>4923</v>
      </c>
      <c r="E148" s="14">
        <v>0</v>
      </c>
      <c r="F148" s="14">
        <v>0</v>
      </c>
      <c r="G148" s="14">
        <v>0</v>
      </c>
      <c r="H148" s="14">
        <v>-0.73699999999999999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O148">
        <f t="shared" si="4"/>
        <v>199.77</v>
      </c>
      <c r="P148">
        <f t="shared" si="5"/>
        <v>0.73699999999999999</v>
      </c>
    </row>
    <row r="149" spans="1:16" x14ac:dyDescent="0.15">
      <c r="A149" s="1">
        <v>42704.597025462965</v>
      </c>
      <c r="B149" s="14">
        <v>-183.51</v>
      </c>
      <c r="C149" s="14">
        <v>4716</v>
      </c>
      <c r="D149" s="14">
        <v>5030</v>
      </c>
      <c r="E149" s="14">
        <v>0</v>
      </c>
      <c r="F149" s="14">
        <v>0</v>
      </c>
      <c r="G149" s="14">
        <v>0</v>
      </c>
      <c r="H149" s="14">
        <v>-0.55200000000000005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O149">
        <f t="shared" si="4"/>
        <v>204.44</v>
      </c>
      <c r="P149">
        <f t="shared" si="5"/>
        <v>0.55200000000000005</v>
      </c>
    </row>
    <row r="150" spans="1:16" x14ac:dyDescent="0.15">
      <c r="A150" s="1">
        <v>42704.597037037034</v>
      </c>
      <c r="B150" s="14">
        <v>-187.55</v>
      </c>
      <c r="C150" s="14">
        <v>4814</v>
      </c>
      <c r="D150" s="14">
        <v>5131</v>
      </c>
      <c r="E150" s="14">
        <v>0</v>
      </c>
      <c r="F150" s="14">
        <v>0</v>
      </c>
      <c r="G150" s="14">
        <v>0</v>
      </c>
      <c r="H150" s="14">
        <v>-0.55200000000000005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O150">
        <f t="shared" si="4"/>
        <v>208.48000000000002</v>
      </c>
      <c r="P150">
        <f t="shared" si="5"/>
        <v>0.55200000000000005</v>
      </c>
    </row>
    <row r="151" spans="1:16" x14ac:dyDescent="0.15">
      <c r="A151" s="1">
        <v>42704.597048611111</v>
      </c>
      <c r="B151" s="14">
        <v>-191.35</v>
      </c>
      <c r="C151" s="14">
        <v>4911</v>
      </c>
      <c r="D151" s="14">
        <v>5232</v>
      </c>
      <c r="E151" s="14">
        <v>0</v>
      </c>
      <c r="F151" s="14">
        <v>0</v>
      </c>
      <c r="G151" s="14">
        <v>0</v>
      </c>
      <c r="H151" s="14">
        <v>-0.78700000000000003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O151">
        <f t="shared" si="4"/>
        <v>212.28</v>
      </c>
      <c r="P151">
        <f t="shared" si="5"/>
        <v>0.78700000000000003</v>
      </c>
    </row>
    <row r="152" spans="1:16" x14ac:dyDescent="0.15">
      <c r="A152" s="1">
        <v>42704.597060185188</v>
      </c>
      <c r="B152" s="14">
        <v>-188.79</v>
      </c>
      <c r="C152" s="14">
        <v>4853</v>
      </c>
      <c r="D152" s="14">
        <v>5173</v>
      </c>
      <c r="E152" s="14">
        <v>0</v>
      </c>
      <c r="F152" s="14">
        <v>0</v>
      </c>
      <c r="G152" s="14">
        <v>0</v>
      </c>
      <c r="H152" s="14">
        <v>-0.59799999999999998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O152">
        <f t="shared" si="4"/>
        <v>209.72</v>
      </c>
      <c r="P152">
        <f t="shared" si="5"/>
        <v>0.59799999999999998</v>
      </c>
    </row>
    <row r="153" spans="1:16" x14ac:dyDescent="0.15">
      <c r="A153" s="1">
        <v>42704.597071759257</v>
      </c>
      <c r="B153" s="14">
        <v>-193.76</v>
      </c>
      <c r="C153" s="14">
        <v>4957</v>
      </c>
      <c r="D153" s="14">
        <v>5280</v>
      </c>
      <c r="E153" s="14">
        <v>0</v>
      </c>
      <c r="F153" s="14">
        <v>0</v>
      </c>
      <c r="G153" s="14">
        <v>0</v>
      </c>
      <c r="H153" s="14">
        <v>-0.60599999999999998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O153">
        <f t="shared" si="4"/>
        <v>214.69</v>
      </c>
      <c r="P153">
        <f t="shared" si="5"/>
        <v>0.60599999999999998</v>
      </c>
    </row>
    <row r="154" spans="1:16" x14ac:dyDescent="0.15">
      <c r="A154" s="1">
        <v>42704.597083333334</v>
      </c>
      <c r="B154" s="14">
        <v>-196.71</v>
      </c>
      <c r="C154" s="14">
        <v>5031</v>
      </c>
      <c r="D154" s="14">
        <v>5356</v>
      </c>
      <c r="E154" s="14">
        <v>0</v>
      </c>
      <c r="F154" s="14">
        <v>0</v>
      </c>
      <c r="G154" s="14">
        <v>0</v>
      </c>
      <c r="H154" s="14">
        <v>-0.60599999999999998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O154">
        <f t="shared" si="4"/>
        <v>217.64000000000001</v>
      </c>
      <c r="P154">
        <f t="shared" si="5"/>
        <v>0.60599999999999998</v>
      </c>
    </row>
    <row r="155" spans="1:16" x14ac:dyDescent="0.15">
      <c r="A155" s="1">
        <v>42704.597094907411</v>
      </c>
      <c r="B155" s="14">
        <v>-200.76</v>
      </c>
      <c r="C155" s="14">
        <v>5143</v>
      </c>
      <c r="D155" s="14">
        <v>5472</v>
      </c>
      <c r="E155" s="14">
        <v>0</v>
      </c>
      <c r="F155" s="14">
        <v>0</v>
      </c>
      <c r="G155" s="14">
        <v>0</v>
      </c>
      <c r="H155" s="14">
        <v>-0.60199999999999998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O155">
        <f t="shared" si="4"/>
        <v>221.69</v>
      </c>
      <c r="P155">
        <f t="shared" si="5"/>
        <v>0.60199999999999998</v>
      </c>
    </row>
    <row r="156" spans="1:16" x14ac:dyDescent="0.15">
      <c r="A156" s="1">
        <v>42704.59710648148</v>
      </c>
      <c r="B156" s="14">
        <v>-204.85</v>
      </c>
      <c r="C156" s="14">
        <v>5261</v>
      </c>
      <c r="D156" s="14">
        <v>5600</v>
      </c>
      <c r="E156" s="14">
        <v>0</v>
      </c>
      <c r="F156" s="14">
        <v>0</v>
      </c>
      <c r="G156" s="14">
        <v>0</v>
      </c>
      <c r="H156" s="14">
        <v>-0.61699999999999999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O156">
        <f t="shared" si="4"/>
        <v>225.78</v>
      </c>
      <c r="P156">
        <f t="shared" si="5"/>
        <v>0.61699999999999999</v>
      </c>
    </row>
    <row r="157" spans="1:16" x14ac:dyDescent="0.15">
      <c r="A157" s="1">
        <v>42704.597118055557</v>
      </c>
      <c r="B157" s="14">
        <v>-208.33</v>
      </c>
      <c r="C157" s="14">
        <v>5386</v>
      </c>
      <c r="D157" s="14">
        <v>5734</v>
      </c>
      <c r="E157" s="14">
        <v>0</v>
      </c>
      <c r="F157" s="14">
        <v>0</v>
      </c>
      <c r="G157" s="14">
        <v>0</v>
      </c>
      <c r="H157" s="14">
        <v>-0.84899999999999998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O157">
        <f t="shared" si="4"/>
        <v>229.26000000000002</v>
      </c>
      <c r="P157">
        <f t="shared" si="5"/>
        <v>0.84899999999999998</v>
      </c>
    </row>
    <row r="158" spans="1:16" x14ac:dyDescent="0.15">
      <c r="A158" s="1">
        <v>42704.597129629627</v>
      </c>
      <c r="B158" s="14">
        <v>-209.76</v>
      </c>
      <c r="C158" s="14">
        <v>5507</v>
      </c>
      <c r="D158" s="14">
        <v>5879</v>
      </c>
      <c r="E158" s="14">
        <v>0</v>
      </c>
      <c r="F158" s="14">
        <v>0</v>
      </c>
      <c r="G158" s="14">
        <v>0</v>
      </c>
      <c r="H158" s="14">
        <v>-0.749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O158">
        <f t="shared" si="4"/>
        <v>230.69</v>
      </c>
      <c r="P158">
        <f t="shared" si="5"/>
        <v>0.749</v>
      </c>
    </row>
    <row r="159" spans="1:16" x14ac:dyDescent="0.15">
      <c r="A159" s="1">
        <v>42704.597141203703</v>
      </c>
      <c r="B159" s="14">
        <v>-202.85</v>
      </c>
      <c r="C159" s="14">
        <v>5351</v>
      </c>
      <c r="D159" s="14">
        <v>5717</v>
      </c>
      <c r="E159" s="14">
        <v>0</v>
      </c>
      <c r="F159" s="14">
        <v>0</v>
      </c>
      <c r="G159" s="14">
        <v>0</v>
      </c>
      <c r="H159" s="14">
        <v>-0.72199999999999998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O159">
        <f t="shared" si="4"/>
        <v>223.78</v>
      </c>
      <c r="P159">
        <f t="shared" si="5"/>
        <v>0.72199999999999998</v>
      </c>
    </row>
    <row r="160" spans="1:16" x14ac:dyDescent="0.15">
      <c r="A160" s="1">
        <v>42704.59715277778</v>
      </c>
      <c r="B160" s="14">
        <v>-202.58</v>
      </c>
      <c r="C160" s="14">
        <v>5339</v>
      </c>
      <c r="D160" s="14">
        <v>5707</v>
      </c>
      <c r="E160" s="14">
        <v>0</v>
      </c>
      <c r="F160" s="14">
        <v>0</v>
      </c>
      <c r="G160" s="14">
        <v>0</v>
      </c>
      <c r="H160" s="14">
        <v>-0.94199999999999995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O160">
        <f t="shared" si="4"/>
        <v>223.51000000000002</v>
      </c>
      <c r="P160">
        <f t="shared" si="5"/>
        <v>0.94199999999999995</v>
      </c>
    </row>
    <row r="161" spans="1:16" x14ac:dyDescent="0.15">
      <c r="A161" s="1">
        <v>42704.59716435185</v>
      </c>
      <c r="B161" s="14">
        <v>-202.44</v>
      </c>
      <c r="C161" s="14">
        <v>5341</v>
      </c>
      <c r="D161" s="14">
        <v>5709</v>
      </c>
      <c r="E161" s="14">
        <v>0</v>
      </c>
      <c r="F161" s="14">
        <v>0</v>
      </c>
      <c r="G161" s="14">
        <v>0</v>
      </c>
      <c r="H161" s="14">
        <v>-0.82599999999999996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O161">
        <f t="shared" si="4"/>
        <v>223.37</v>
      </c>
      <c r="P161">
        <f t="shared" si="5"/>
        <v>0.82599999999999996</v>
      </c>
    </row>
    <row r="162" spans="1:16" x14ac:dyDescent="0.15">
      <c r="A162" s="1">
        <v>42704.597175925926</v>
      </c>
      <c r="B162" s="14">
        <v>-201.15</v>
      </c>
      <c r="C162" s="14">
        <v>5326</v>
      </c>
      <c r="D162" s="14">
        <v>5693</v>
      </c>
      <c r="E162" s="14">
        <v>0</v>
      </c>
      <c r="F162" s="14">
        <v>0</v>
      </c>
      <c r="G162" s="14">
        <v>0</v>
      </c>
      <c r="H162" s="14">
        <v>-1.1499999999999999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O162">
        <f t="shared" si="4"/>
        <v>222.08</v>
      </c>
      <c r="P162">
        <f t="shared" si="5"/>
        <v>1.1499999999999999</v>
      </c>
    </row>
    <row r="163" spans="1:16" x14ac:dyDescent="0.15">
      <c r="A163" s="1">
        <v>42704.597187500003</v>
      </c>
      <c r="B163" s="14">
        <v>-200.89</v>
      </c>
      <c r="C163" s="14">
        <v>5313</v>
      </c>
      <c r="D163" s="14">
        <v>5677</v>
      </c>
      <c r="E163" s="14">
        <v>0</v>
      </c>
      <c r="F163" s="14">
        <v>0</v>
      </c>
      <c r="G163" s="14">
        <v>0</v>
      </c>
      <c r="H163" s="14">
        <v>-0.876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O163">
        <f t="shared" si="4"/>
        <v>221.82</v>
      </c>
      <c r="P163">
        <f t="shared" si="5"/>
        <v>0.876</v>
      </c>
    </row>
    <row r="164" spans="1:16" x14ac:dyDescent="0.15">
      <c r="A164" s="1">
        <v>42704.597199074073</v>
      </c>
      <c r="B164" s="14">
        <v>-201.04</v>
      </c>
      <c r="C164" s="14">
        <v>5305</v>
      </c>
      <c r="D164" s="14">
        <v>5669</v>
      </c>
      <c r="E164" s="14">
        <v>0</v>
      </c>
      <c r="F164" s="14">
        <v>0</v>
      </c>
      <c r="G164" s="14">
        <v>0</v>
      </c>
      <c r="H164" s="14">
        <v>-0.89900000000000002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O164">
        <f t="shared" si="4"/>
        <v>221.97</v>
      </c>
      <c r="P164">
        <f t="shared" si="5"/>
        <v>0.89900000000000002</v>
      </c>
    </row>
    <row r="165" spans="1:16" x14ac:dyDescent="0.15">
      <c r="A165" s="1">
        <v>42704.597210648149</v>
      </c>
      <c r="B165" s="14">
        <v>-200.6</v>
      </c>
      <c r="C165" s="14">
        <v>5317</v>
      </c>
      <c r="D165" s="14">
        <v>5683</v>
      </c>
      <c r="E165" s="14">
        <v>0</v>
      </c>
      <c r="F165" s="14">
        <v>0</v>
      </c>
      <c r="G165" s="14">
        <v>0</v>
      </c>
      <c r="H165" s="14">
        <v>-1.123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O165">
        <f t="shared" si="4"/>
        <v>221.53</v>
      </c>
      <c r="P165">
        <f t="shared" si="5"/>
        <v>1.123</v>
      </c>
    </row>
    <row r="166" spans="1:16" x14ac:dyDescent="0.15">
      <c r="A166" s="1">
        <v>42704.597222222219</v>
      </c>
      <c r="B166" s="14">
        <v>-201.19</v>
      </c>
      <c r="C166" s="14">
        <v>5314</v>
      </c>
      <c r="D166" s="14">
        <v>5678</v>
      </c>
      <c r="E166" s="14">
        <v>0</v>
      </c>
      <c r="F166" s="14">
        <v>0</v>
      </c>
      <c r="G166" s="14">
        <v>0</v>
      </c>
      <c r="H166" s="14">
        <v>-1.2310000000000001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O166">
        <f t="shared" si="4"/>
        <v>222.12</v>
      </c>
      <c r="P166">
        <f t="shared" si="5"/>
        <v>1.2310000000000001</v>
      </c>
    </row>
    <row r="167" spans="1:16" x14ac:dyDescent="0.15">
      <c r="A167" s="1">
        <v>42704.597233796296</v>
      </c>
      <c r="B167" s="14">
        <v>-200.98</v>
      </c>
      <c r="C167" s="14">
        <v>5317</v>
      </c>
      <c r="D167" s="14">
        <v>5689</v>
      </c>
      <c r="E167" s="14">
        <v>0</v>
      </c>
      <c r="F167" s="14">
        <v>0</v>
      </c>
      <c r="G167" s="14">
        <v>0</v>
      </c>
      <c r="H167" s="14">
        <v>-1.0269999999999999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O167">
        <f t="shared" si="4"/>
        <v>221.91</v>
      </c>
      <c r="P167">
        <f t="shared" si="5"/>
        <v>1.0269999999999999</v>
      </c>
    </row>
    <row r="168" spans="1:16" x14ac:dyDescent="0.15">
      <c r="A168" s="1">
        <v>42704.597245370373</v>
      </c>
      <c r="B168" s="14">
        <v>-201.35</v>
      </c>
      <c r="C168" s="14">
        <v>5327</v>
      </c>
      <c r="D168" s="14">
        <v>5695</v>
      </c>
      <c r="E168" s="14">
        <v>0</v>
      </c>
      <c r="F168" s="14">
        <v>0</v>
      </c>
      <c r="G168" s="14">
        <v>0</v>
      </c>
      <c r="H168" s="14">
        <v>-1.115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O168">
        <f t="shared" si="4"/>
        <v>222.28</v>
      </c>
      <c r="P168">
        <f t="shared" si="5"/>
        <v>1.115</v>
      </c>
    </row>
    <row r="169" spans="1:16" x14ac:dyDescent="0.15">
      <c r="A169" s="1">
        <v>42704.597256944442</v>
      </c>
      <c r="B169" s="14">
        <v>-200.93</v>
      </c>
      <c r="C169" s="14">
        <v>5317</v>
      </c>
      <c r="D169" s="14">
        <v>5686</v>
      </c>
      <c r="E169" s="14">
        <v>0</v>
      </c>
      <c r="F169" s="14">
        <v>0</v>
      </c>
      <c r="G169" s="14">
        <v>0</v>
      </c>
      <c r="H169" s="14">
        <v>-1.123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O169">
        <f t="shared" si="4"/>
        <v>221.86</v>
      </c>
      <c r="P169">
        <f t="shared" si="5"/>
        <v>1.123</v>
      </c>
    </row>
    <row r="170" spans="1:16" x14ac:dyDescent="0.15">
      <c r="A170" s="1">
        <v>42704.597268518519</v>
      </c>
      <c r="B170" s="14">
        <v>-200.94</v>
      </c>
      <c r="C170" s="14">
        <v>5319</v>
      </c>
      <c r="D170" s="14">
        <v>5687</v>
      </c>
      <c r="E170" s="14">
        <v>0</v>
      </c>
      <c r="F170" s="14">
        <v>0</v>
      </c>
      <c r="G170" s="14">
        <v>0</v>
      </c>
      <c r="H170" s="14">
        <v>-1.169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O170">
        <f t="shared" si="4"/>
        <v>221.87</v>
      </c>
      <c r="P170">
        <f t="shared" si="5"/>
        <v>1.169</v>
      </c>
    </row>
    <row r="171" spans="1:16" x14ac:dyDescent="0.15">
      <c r="A171" s="1">
        <v>42704.597280092596</v>
      </c>
      <c r="B171" s="14">
        <v>-201.03</v>
      </c>
      <c r="C171" s="14">
        <v>5320</v>
      </c>
      <c r="D171" s="14">
        <v>5690</v>
      </c>
      <c r="E171" s="14">
        <v>0</v>
      </c>
      <c r="F171" s="14">
        <v>0</v>
      </c>
      <c r="G171" s="14">
        <v>0</v>
      </c>
      <c r="H171" s="14">
        <v>-1.3160000000000001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O171">
        <f t="shared" si="4"/>
        <v>221.96</v>
      </c>
      <c r="P171">
        <f t="shared" si="5"/>
        <v>1.3160000000000001</v>
      </c>
    </row>
    <row r="172" spans="1:16" x14ac:dyDescent="0.15">
      <c r="A172" s="1">
        <v>42704.597291666665</v>
      </c>
      <c r="B172" s="14">
        <v>-201.37</v>
      </c>
      <c r="C172" s="14">
        <v>5329</v>
      </c>
      <c r="D172" s="14">
        <v>5701</v>
      </c>
      <c r="E172" s="14">
        <v>0</v>
      </c>
      <c r="F172" s="14">
        <v>0</v>
      </c>
      <c r="G172" s="14">
        <v>0</v>
      </c>
      <c r="H172" s="14">
        <v>-1.2769999999999999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O172">
        <f t="shared" si="4"/>
        <v>222.3</v>
      </c>
      <c r="P172">
        <f t="shared" si="5"/>
        <v>1.2769999999999999</v>
      </c>
    </row>
    <row r="173" spans="1:16" x14ac:dyDescent="0.15">
      <c r="A173" s="1">
        <v>42704.597303240742</v>
      </c>
      <c r="B173" s="14">
        <v>-201.29</v>
      </c>
      <c r="C173" s="14">
        <v>5318</v>
      </c>
      <c r="D173" s="14">
        <v>5685</v>
      </c>
      <c r="E173" s="14">
        <v>0</v>
      </c>
      <c r="F173" s="14">
        <v>0</v>
      </c>
      <c r="G173" s="14">
        <v>0</v>
      </c>
      <c r="H173" s="14">
        <v>-1.3120000000000001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O173">
        <f t="shared" si="4"/>
        <v>222.22</v>
      </c>
      <c r="P173">
        <f t="shared" si="5"/>
        <v>1.3120000000000001</v>
      </c>
    </row>
    <row r="174" spans="1:16" x14ac:dyDescent="0.15">
      <c r="A174" s="1">
        <v>42704.597314814811</v>
      </c>
      <c r="B174" s="14">
        <v>-200.82</v>
      </c>
      <c r="C174" s="14">
        <v>5326</v>
      </c>
      <c r="D174" s="14">
        <v>5694</v>
      </c>
      <c r="E174" s="14">
        <v>0</v>
      </c>
      <c r="F174" s="14">
        <v>0</v>
      </c>
      <c r="G174" s="14">
        <v>0</v>
      </c>
      <c r="H174" s="14">
        <v>-1.347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O174">
        <f t="shared" si="4"/>
        <v>221.75</v>
      </c>
      <c r="P174">
        <f t="shared" si="5"/>
        <v>1.347</v>
      </c>
    </row>
    <row r="175" spans="1:16" x14ac:dyDescent="0.15">
      <c r="A175" s="1">
        <v>42704.597326388888</v>
      </c>
      <c r="B175" s="14">
        <v>-201.27</v>
      </c>
      <c r="C175" s="14">
        <v>5326</v>
      </c>
      <c r="D175" s="14">
        <v>5695</v>
      </c>
      <c r="E175" s="14">
        <v>0</v>
      </c>
      <c r="F175" s="14">
        <v>0</v>
      </c>
      <c r="G175" s="14">
        <v>0</v>
      </c>
      <c r="H175" s="14">
        <v>-1.4239999999999999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O175">
        <f t="shared" si="4"/>
        <v>222.20000000000002</v>
      </c>
      <c r="P175">
        <f t="shared" si="5"/>
        <v>1.4239999999999999</v>
      </c>
    </row>
    <row r="176" spans="1:16" x14ac:dyDescent="0.15">
      <c r="A176" s="1">
        <v>42704.597337962965</v>
      </c>
      <c r="B176" s="14">
        <v>-201.07</v>
      </c>
      <c r="C176" s="14">
        <v>5314</v>
      </c>
      <c r="D176" s="14">
        <v>5678</v>
      </c>
      <c r="E176" s="14">
        <v>0</v>
      </c>
      <c r="F176" s="14">
        <v>0</v>
      </c>
      <c r="G176" s="14">
        <v>0</v>
      </c>
      <c r="H176" s="14">
        <v>-1.6859999999999999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O176">
        <f t="shared" si="4"/>
        <v>222</v>
      </c>
      <c r="P176">
        <f t="shared" si="5"/>
        <v>1.6859999999999999</v>
      </c>
    </row>
    <row r="177" spans="1:16" x14ac:dyDescent="0.15">
      <c r="A177" s="1">
        <v>42704.597349537034</v>
      </c>
      <c r="B177" s="14">
        <v>-200.76</v>
      </c>
      <c r="C177" s="14">
        <v>5320</v>
      </c>
      <c r="D177" s="14">
        <v>5683</v>
      </c>
      <c r="E177" s="14">
        <v>0</v>
      </c>
      <c r="F177" s="14">
        <v>0</v>
      </c>
      <c r="G177" s="14">
        <v>0</v>
      </c>
      <c r="H177" s="14">
        <v>-1.4590000000000001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O177">
        <f t="shared" si="4"/>
        <v>221.69</v>
      </c>
      <c r="P177">
        <f t="shared" si="5"/>
        <v>1.4590000000000001</v>
      </c>
    </row>
    <row r="178" spans="1:16" x14ac:dyDescent="0.15">
      <c r="A178" s="1">
        <v>42704.597361111111</v>
      </c>
      <c r="B178" s="14">
        <v>-201.21</v>
      </c>
      <c r="C178" s="14">
        <v>5313</v>
      </c>
      <c r="D178" s="14">
        <v>5668</v>
      </c>
      <c r="E178" s="14">
        <v>0</v>
      </c>
      <c r="F178" s="14">
        <v>0</v>
      </c>
      <c r="G178" s="14">
        <v>0</v>
      </c>
      <c r="H178" s="14">
        <v>-1.5669999999999999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O178">
        <f t="shared" si="4"/>
        <v>222.14000000000001</v>
      </c>
      <c r="P178">
        <f t="shared" si="5"/>
        <v>1.5669999999999999</v>
      </c>
    </row>
    <row r="179" spans="1:16" x14ac:dyDescent="0.15">
      <c r="A179" s="1">
        <v>42704.597372685188</v>
      </c>
      <c r="B179" s="14">
        <v>-200.79</v>
      </c>
      <c r="C179" s="14">
        <v>5309</v>
      </c>
      <c r="D179" s="14">
        <v>5663</v>
      </c>
      <c r="E179" s="14">
        <v>0</v>
      </c>
      <c r="F179" s="14">
        <v>0</v>
      </c>
      <c r="G179" s="14">
        <v>0</v>
      </c>
      <c r="H179" s="14">
        <v>-1.5940000000000001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O179">
        <f t="shared" si="4"/>
        <v>221.72</v>
      </c>
      <c r="P179">
        <f t="shared" si="5"/>
        <v>1.5940000000000001</v>
      </c>
    </row>
    <row r="180" spans="1:16" x14ac:dyDescent="0.15">
      <c r="A180" s="1">
        <v>42704.597384259258</v>
      </c>
      <c r="B180" s="14">
        <v>-201.1</v>
      </c>
      <c r="C180" s="14">
        <v>5309</v>
      </c>
      <c r="D180" s="14">
        <v>5651</v>
      </c>
      <c r="E180" s="14">
        <v>0</v>
      </c>
      <c r="F180" s="14">
        <v>0</v>
      </c>
      <c r="G180" s="14">
        <v>0</v>
      </c>
      <c r="H180" s="14">
        <v>-1.6859999999999999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O180">
        <f t="shared" si="4"/>
        <v>222.03</v>
      </c>
      <c r="P180">
        <f t="shared" si="5"/>
        <v>1.6859999999999999</v>
      </c>
    </row>
    <row r="181" spans="1:16" x14ac:dyDescent="0.15">
      <c r="A181" s="1">
        <v>42704.597395833334</v>
      </c>
      <c r="B181" s="14">
        <v>-200.76</v>
      </c>
      <c r="C181" s="14">
        <v>5299</v>
      </c>
      <c r="D181" s="14">
        <v>5636</v>
      </c>
      <c r="E181" s="14">
        <v>0</v>
      </c>
      <c r="F181" s="14">
        <v>0</v>
      </c>
      <c r="G181" s="14">
        <v>0</v>
      </c>
      <c r="H181" s="14">
        <v>-1.69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O181">
        <f t="shared" si="4"/>
        <v>221.69</v>
      </c>
      <c r="P181">
        <f t="shared" si="5"/>
        <v>1.69</v>
      </c>
    </row>
    <row r="182" spans="1:16" x14ac:dyDescent="0.15">
      <c r="A182" s="1">
        <v>42704.597407407404</v>
      </c>
      <c r="B182" s="14">
        <v>-201.12</v>
      </c>
      <c r="C182" s="14">
        <v>5304</v>
      </c>
      <c r="D182" s="14">
        <v>5637</v>
      </c>
      <c r="E182" s="14">
        <v>0</v>
      </c>
      <c r="F182" s="14">
        <v>0</v>
      </c>
      <c r="G182" s="14">
        <v>0</v>
      </c>
      <c r="H182" s="14">
        <v>-1.7370000000000001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O182">
        <f t="shared" si="4"/>
        <v>222.05</v>
      </c>
      <c r="P182">
        <f t="shared" si="5"/>
        <v>1.7370000000000001</v>
      </c>
    </row>
    <row r="183" spans="1:16" x14ac:dyDescent="0.15">
      <c r="A183" s="1">
        <v>42704.597418981481</v>
      </c>
      <c r="B183" s="14">
        <v>-200.71</v>
      </c>
      <c r="C183" s="14">
        <v>5292</v>
      </c>
      <c r="D183" s="14">
        <v>5624</v>
      </c>
      <c r="E183" s="14">
        <v>0</v>
      </c>
      <c r="F183" s="14">
        <v>0</v>
      </c>
      <c r="G183" s="14">
        <v>0</v>
      </c>
      <c r="H183" s="14">
        <v>-1.968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O183">
        <f t="shared" si="4"/>
        <v>221.64000000000001</v>
      </c>
      <c r="P183">
        <f t="shared" si="5"/>
        <v>1.968</v>
      </c>
    </row>
    <row r="184" spans="1:16" x14ac:dyDescent="0.15">
      <c r="A184" s="1">
        <v>42704.597430555557</v>
      </c>
      <c r="B184" s="14">
        <v>-200.98</v>
      </c>
      <c r="C184" s="14">
        <v>5310</v>
      </c>
      <c r="D184" s="14">
        <v>5638</v>
      </c>
      <c r="E184" s="14">
        <v>0</v>
      </c>
      <c r="F184" s="14">
        <v>0</v>
      </c>
      <c r="G184" s="14">
        <v>0</v>
      </c>
      <c r="H184" s="14">
        <v>-1.903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O184">
        <f t="shared" si="4"/>
        <v>221.91</v>
      </c>
      <c r="P184">
        <f t="shared" si="5"/>
        <v>1.903</v>
      </c>
    </row>
    <row r="185" spans="1:16" x14ac:dyDescent="0.15">
      <c r="A185" s="1">
        <v>42704.597442129627</v>
      </c>
      <c r="B185" s="14">
        <v>-200.67</v>
      </c>
      <c r="C185" s="14">
        <v>5319</v>
      </c>
      <c r="D185" s="14">
        <v>5652</v>
      </c>
      <c r="E185" s="14">
        <v>0</v>
      </c>
      <c r="F185" s="14">
        <v>0</v>
      </c>
      <c r="G185" s="14">
        <v>0</v>
      </c>
      <c r="H185" s="14">
        <v>-1.891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O185">
        <f t="shared" si="4"/>
        <v>221.6</v>
      </c>
      <c r="P185">
        <f t="shared" si="5"/>
        <v>1.891</v>
      </c>
    </row>
    <row r="186" spans="1:16" x14ac:dyDescent="0.15">
      <c r="A186" s="1">
        <v>42704.597453703704</v>
      </c>
      <c r="B186" s="14">
        <v>-200.97</v>
      </c>
      <c r="C186" s="14">
        <v>5374</v>
      </c>
      <c r="D186" s="14">
        <v>5727</v>
      </c>
      <c r="E186" s="14">
        <v>0</v>
      </c>
      <c r="F186" s="14">
        <v>0</v>
      </c>
      <c r="G186" s="14">
        <v>0</v>
      </c>
      <c r="H186" s="14">
        <v>-1.9450000000000001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O186">
        <f t="shared" si="4"/>
        <v>221.9</v>
      </c>
      <c r="P186">
        <f t="shared" si="5"/>
        <v>1.9450000000000001</v>
      </c>
    </row>
    <row r="187" spans="1:16" x14ac:dyDescent="0.15">
      <c r="A187" s="1">
        <v>42704.59746527778</v>
      </c>
      <c r="B187" s="14">
        <v>-200.58</v>
      </c>
      <c r="C187" s="14">
        <v>5572</v>
      </c>
      <c r="D187" s="14">
        <v>5983</v>
      </c>
      <c r="E187" s="14">
        <v>0</v>
      </c>
      <c r="F187" s="14">
        <v>0</v>
      </c>
      <c r="G187" s="14">
        <v>0</v>
      </c>
      <c r="H187" s="14">
        <v>-1.9910000000000001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O187">
        <f t="shared" si="4"/>
        <v>221.51000000000002</v>
      </c>
      <c r="P187">
        <f t="shared" si="5"/>
        <v>1.9910000000000001</v>
      </c>
    </row>
    <row r="188" spans="1:16" x14ac:dyDescent="0.15">
      <c r="A188" s="1">
        <v>42704.59747685185</v>
      </c>
      <c r="B188" s="14">
        <v>-200.58</v>
      </c>
      <c r="C188" s="14">
        <v>5869</v>
      </c>
      <c r="D188" s="14">
        <v>6367</v>
      </c>
      <c r="E188" s="14">
        <v>0</v>
      </c>
      <c r="F188" s="14">
        <v>0</v>
      </c>
      <c r="G188" s="14">
        <v>0</v>
      </c>
      <c r="H188" s="14">
        <v>-2.173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O188">
        <f t="shared" si="4"/>
        <v>221.51000000000002</v>
      </c>
      <c r="P188">
        <f t="shared" si="5"/>
        <v>2.173</v>
      </c>
    </row>
    <row r="189" spans="1:16" x14ac:dyDescent="0.15">
      <c r="A189" s="1">
        <v>42704.597488425927</v>
      </c>
      <c r="B189" s="14">
        <v>-200.44</v>
      </c>
      <c r="C189" s="14">
        <v>6747</v>
      </c>
      <c r="D189" s="14">
        <v>7305</v>
      </c>
      <c r="E189" s="14">
        <v>0</v>
      </c>
      <c r="F189" s="14">
        <v>0</v>
      </c>
      <c r="G189" s="14">
        <v>0</v>
      </c>
      <c r="H189" s="14">
        <v>-2.3039999999999998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O189">
        <f t="shared" si="4"/>
        <v>221.37</v>
      </c>
      <c r="P189">
        <f t="shared" si="5"/>
        <v>2.3039999999999998</v>
      </c>
    </row>
    <row r="190" spans="1:16" x14ac:dyDescent="0.15">
      <c r="A190" s="1">
        <v>42704.597500000003</v>
      </c>
      <c r="B190" s="14">
        <v>-200.38</v>
      </c>
      <c r="C190" s="14">
        <v>7774</v>
      </c>
      <c r="D190" s="14">
        <v>8589</v>
      </c>
      <c r="E190" s="14">
        <v>0</v>
      </c>
      <c r="F190" s="14">
        <v>0</v>
      </c>
      <c r="G190" s="14">
        <v>0</v>
      </c>
      <c r="H190" s="14">
        <v>-2.1379999999999999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O190">
        <f t="shared" si="4"/>
        <v>221.31</v>
      </c>
      <c r="P190">
        <f t="shared" si="5"/>
        <v>2.1379999999999999</v>
      </c>
    </row>
    <row r="191" spans="1:16" x14ac:dyDescent="0.15">
      <c r="A191" s="1">
        <v>42704.597511574073</v>
      </c>
      <c r="B191" s="14">
        <v>-200.51</v>
      </c>
      <c r="C191" s="14">
        <v>9527</v>
      </c>
      <c r="D191" s="14">
        <v>10767</v>
      </c>
      <c r="E191" s="14">
        <v>0</v>
      </c>
      <c r="F191" s="14">
        <v>0</v>
      </c>
      <c r="G191" s="14">
        <v>0</v>
      </c>
      <c r="H191" s="14">
        <v>-2.1920000000000002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O191">
        <f t="shared" si="4"/>
        <v>221.44</v>
      </c>
      <c r="P191">
        <f t="shared" si="5"/>
        <v>2.1920000000000002</v>
      </c>
    </row>
    <row r="192" spans="1:16" x14ac:dyDescent="0.15">
      <c r="A192" s="1">
        <v>42704.59752314815</v>
      </c>
      <c r="B192" s="14">
        <v>-200.26</v>
      </c>
      <c r="C192" s="14">
        <v>11124</v>
      </c>
      <c r="D192" s="14">
        <v>12735</v>
      </c>
      <c r="E192" s="14">
        <v>0</v>
      </c>
      <c r="F192" s="14">
        <v>0</v>
      </c>
      <c r="G192" s="14">
        <v>0</v>
      </c>
      <c r="H192" s="14">
        <v>-2.2069999999999999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O192">
        <f t="shared" si="4"/>
        <v>221.19</v>
      </c>
      <c r="P192">
        <f t="shared" si="5"/>
        <v>2.2069999999999999</v>
      </c>
    </row>
    <row r="193" spans="1:16" x14ac:dyDescent="0.15">
      <c r="A193" s="1">
        <v>42704.597534722219</v>
      </c>
      <c r="B193" s="14">
        <v>-200.67</v>
      </c>
      <c r="C193" s="14">
        <v>13695</v>
      </c>
      <c r="D193" s="14">
        <v>16077</v>
      </c>
      <c r="E193" s="14">
        <v>0</v>
      </c>
      <c r="F193" s="14">
        <v>0</v>
      </c>
      <c r="G193" s="14">
        <v>0</v>
      </c>
      <c r="H193" s="14">
        <v>-2.2650000000000001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O193">
        <f t="shared" si="4"/>
        <v>221.6</v>
      </c>
      <c r="P193">
        <f t="shared" si="5"/>
        <v>2.2650000000000001</v>
      </c>
    </row>
    <row r="194" spans="1:16" x14ac:dyDescent="0.15">
      <c r="A194" s="1">
        <v>42704.597546296296</v>
      </c>
      <c r="B194" s="14">
        <v>-200.23</v>
      </c>
      <c r="C194" s="14">
        <v>16108</v>
      </c>
      <c r="D194" s="14">
        <v>18876</v>
      </c>
      <c r="E194" s="14">
        <v>0</v>
      </c>
      <c r="F194" s="14">
        <v>0</v>
      </c>
      <c r="G194" s="14">
        <v>0</v>
      </c>
      <c r="H194" s="14">
        <v>-2.3119999999999998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O194">
        <f t="shared" si="4"/>
        <v>221.16</v>
      </c>
      <c r="P194">
        <f t="shared" si="5"/>
        <v>2.3119999999999998</v>
      </c>
    </row>
    <row r="195" spans="1:16" x14ac:dyDescent="0.15">
      <c r="A195" s="1">
        <v>42704.597557870373</v>
      </c>
      <c r="B195" s="14">
        <v>-200.59</v>
      </c>
      <c r="C195" s="14">
        <v>19250</v>
      </c>
      <c r="D195" s="14">
        <v>22664</v>
      </c>
      <c r="E195" s="14">
        <v>0</v>
      </c>
      <c r="F195" s="14">
        <v>0</v>
      </c>
      <c r="G195" s="14">
        <v>0</v>
      </c>
      <c r="H195" s="14">
        <v>-2.3540000000000001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O195">
        <f t="shared" ref="O195:O258" si="6">-(B195-$B$2)</f>
        <v>221.52</v>
      </c>
      <c r="P195">
        <f t="shared" ref="P195:P258" si="7">-(H195-$H$2)</f>
        <v>2.3540000000000001</v>
      </c>
    </row>
    <row r="196" spans="1:16" x14ac:dyDescent="0.15">
      <c r="A196" s="1">
        <v>42704.597569444442</v>
      </c>
      <c r="B196" s="14">
        <v>-200.23</v>
      </c>
      <c r="C196" s="14">
        <v>21720</v>
      </c>
      <c r="D196" s="14">
        <v>25425</v>
      </c>
      <c r="E196" s="14">
        <v>0</v>
      </c>
      <c r="F196" s="14">
        <v>0</v>
      </c>
      <c r="G196" s="14">
        <v>0</v>
      </c>
      <c r="H196" s="14">
        <v>-2.516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O196">
        <f t="shared" si="6"/>
        <v>221.16</v>
      </c>
      <c r="P196">
        <f t="shared" si="7"/>
        <v>2.516</v>
      </c>
    </row>
    <row r="197" spans="1:16" x14ac:dyDescent="0.15">
      <c r="A197" s="1">
        <v>42704.597581018519</v>
      </c>
      <c r="B197" s="14">
        <v>-200.75</v>
      </c>
      <c r="C197" s="14">
        <v>24542</v>
      </c>
      <c r="D197" s="14">
        <v>28645</v>
      </c>
      <c r="E197" s="14">
        <v>0</v>
      </c>
      <c r="F197" s="14">
        <v>0</v>
      </c>
      <c r="G197" s="14">
        <v>0</v>
      </c>
      <c r="H197" s="14">
        <v>-2.4580000000000002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O197">
        <f t="shared" si="6"/>
        <v>221.68</v>
      </c>
      <c r="P197">
        <f t="shared" si="7"/>
        <v>2.4580000000000002</v>
      </c>
    </row>
    <row r="198" spans="1:16" x14ac:dyDescent="0.15">
      <c r="A198" s="1">
        <v>42704.597592592596</v>
      </c>
      <c r="B198" s="14">
        <v>-200.73</v>
      </c>
      <c r="C198" s="14">
        <v>27768</v>
      </c>
      <c r="D198" s="14">
        <v>32095</v>
      </c>
      <c r="E198" s="14">
        <v>0</v>
      </c>
      <c r="F198" s="14">
        <v>0</v>
      </c>
      <c r="G198" s="14">
        <v>0</v>
      </c>
      <c r="H198" s="14">
        <v>-2.5049999999999999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O198">
        <f t="shared" si="6"/>
        <v>221.66</v>
      </c>
      <c r="P198">
        <f t="shared" si="7"/>
        <v>2.5049999999999999</v>
      </c>
    </row>
    <row r="199" spans="1:16" x14ac:dyDescent="0.15">
      <c r="A199" s="1">
        <v>42704.597604166665</v>
      </c>
      <c r="B199" s="14">
        <v>-200.41</v>
      </c>
      <c r="C199" s="14">
        <v>30023</v>
      </c>
      <c r="D199" s="14">
        <v>34589</v>
      </c>
      <c r="E199" s="14">
        <v>0</v>
      </c>
      <c r="F199" s="14">
        <v>0</v>
      </c>
      <c r="G199" s="14">
        <v>0</v>
      </c>
      <c r="H199" s="14">
        <v>-2.5430000000000001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O199">
        <f t="shared" si="6"/>
        <v>221.34</v>
      </c>
      <c r="P199">
        <f t="shared" si="7"/>
        <v>2.5430000000000001</v>
      </c>
    </row>
    <row r="200" spans="1:16" x14ac:dyDescent="0.15">
      <c r="A200" s="1">
        <v>42704.597615740742</v>
      </c>
      <c r="B200" s="14">
        <v>-200.89</v>
      </c>
      <c r="C200" s="14">
        <v>32426</v>
      </c>
      <c r="D200" s="14">
        <v>0</v>
      </c>
      <c r="E200" s="14">
        <v>0</v>
      </c>
      <c r="F200" s="14">
        <v>0</v>
      </c>
      <c r="G200" s="14">
        <v>0</v>
      </c>
      <c r="H200" s="14">
        <v>-2.605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O200">
        <f t="shared" si="6"/>
        <v>221.82</v>
      </c>
      <c r="P200">
        <f t="shared" si="7"/>
        <v>2.605</v>
      </c>
    </row>
    <row r="201" spans="1:16" x14ac:dyDescent="0.15">
      <c r="A201" s="1">
        <v>42704.597627314812</v>
      </c>
      <c r="B201" s="14">
        <v>-200.55</v>
      </c>
      <c r="C201" s="14">
        <v>34385</v>
      </c>
      <c r="D201" s="14">
        <v>0</v>
      </c>
      <c r="E201" s="14">
        <v>0</v>
      </c>
      <c r="F201" s="14">
        <v>0</v>
      </c>
      <c r="G201" s="14">
        <v>0</v>
      </c>
      <c r="H201" s="14">
        <v>-2.64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O201">
        <f t="shared" si="6"/>
        <v>221.48000000000002</v>
      </c>
      <c r="P201">
        <f t="shared" si="7"/>
        <v>2.64</v>
      </c>
    </row>
    <row r="202" spans="1:16" x14ac:dyDescent="0.15">
      <c r="A202" s="1">
        <v>42704.597638888888</v>
      </c>
      <c r="B202" s="14">
        <v>-200.98</v>
      </c>
      <c r="C202" s="14">
        <v>36204</v>
      </c>
      <c r="D202" s="14">
        <v>0</v>
      </c>
      <c r="E202" s="14">
        <v>0</v>
      </c>
      <c r="F202" s="14">
        <v>0</v>
      </c>
      <c r="G202" s="14">
        <v>0</v>
      </c>
      <c r="H202" s="14">
        <v>-2.6739999999999999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O202">
        <f t="shared" si="6"/>
        <v>221.91</v>
      </c>
      <c r="P202">
        <f t="shared" si="7"/>
        <v>2.6739999999999999</v>
      </c>
    </row>
    <row r="203" spans="1:16" x14ac:dyDescent="0.15">
      <c r="A203" s="1">
        <v>42704.597650462965</v>
      </c>
      <c r="B203" s="14">
        <v>-200.63</v>
      </c>
      <c r="C203" s="14">
        <v>37712</v>
      </c>
      <c r="D203" s="14">
        <v>0</v>
      </c>
      <c r="E203" s="14">
        <v>0</v>
      </c>
      <c r="F203" s="14">
        <v>0</v>
      </c>
      <c r="G203" s="14">
        <v>0</v>
      </c>
      <c r="H203" s="14">
        <v>-2.74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O203">
        <f t="shared" si="6"/>
        <v>221.56</v>
      </c>
      <c r="P203">
        <f t="shared" si="7"/>
        <v>2.74</v>
      </c>
    </row>
    <row r="204" spans="1:16" x14ac:dyDescent="0.15">
      <c r="A204" s="1">
        <v>42704.597662037035</v>
      </c>
      <c r="B204" s="14">
        <v>-201.14</v>
      </c>
      <c r="C204" s="14">
        <v>39121</v>
      </c>
      <c r="D204" s="14">
        <v>0</v>
      </c>
      <c r="E204" s="14">
        <v>0</v>
      </c>
      <c r="F204" s="14">
        <v>0</v>
      </c>
      <c r="G204" s="14">
        <v>0</v>
      </c>
      <c r="H204" s="14">
        <v>-2.794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O204">
        <f t="shared" si="6"/>
        <v>222.07</v>
      </c>
      <c r="P204">
        <f t="shared" si="7"/>
        <v>2.794</v>
      </c>
    </row>
    <row r="205" spans="1:16" x14ac:dyDescent="0.15">
      <c r="A205" s="1">
        <v>42704.597673611112</v>
      </c>
      <c r="B205" s="14">
        <v>-200.68</v>
      </c>
      <c r="C205" s="14">
        <v>40719</v>
      </c>
      <c r="D205" s="14">
        <v>0</v>
      </c>
      <c r="E205" s="14">
        <v>0</v>
      </c>
      <c r="F205" s="14">
        <v>0</v>
      </c>
      <c r="G205" s="14">
        <v>0</v>
      </c>
      <c r="H205" s="14">
        <v>-2.8250000000000002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O205">
        <f t="shared" si="6"/>
        <v>221.61</v>
      </c>
      <c r="P205">
        <f t="shared" si="7"/>
        <v>2.8250000000000002</v>
      </c>
    </row>
    <row r="206" spans="1:16" x14ac:dyDescent="0.15">
      <c r="A206" s="1">
        <v>42704.597685185188</v>
      </c>
      <c r="B206" s="14">
        <v>-201.27</v>
      </c>
      <c r="C206" s="14">
        <v>42059</v>
      </c>
      <c r="D206" s="14">
        <v>0</v>
      </c>
      <c r="E206" s="14">
        <v>0</v>
      </c>
      <c r="F206" s="14">
        <v>0</v>
      </c>
      <c r="G206" s="14">
        <v>0</v>
      </c>
      <c r="H206" s="14">
        <v>-2.887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O206">
        <f t="shared" si="6"/>
        <v>222.20000000000002</v>
      </c>
      <c r="P206">
        <f t="shared" si="7"/>
        <v>2.887</v>
      </c>
    </row>
    <row r="207" spans="1:16" x14ac:dyDescent="0.15">
      <c r="A207" s="1">
        <v>42704.597696759258</v>
      </c>
      <c r="B207" s="14">
        <v>-201</v>
      </c>
      <c r="C207" s="14">
        <v>43159</v>
      </c>
      <c r="D207" s="14">
        <v>0</v>
      </c>
      <c r="E207" s="14">
        <v>0</v>
      </c>
      <c r="F207" s="14">
        <v>0</v>
      </c>
      <c r="G207" s="14">
        <v>0</v>
      </c>
      <c r="H207" s="14">
        <v>-2.956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O207">
        <f t="shared" si="6"/>
        <v>221.93</v>
      </c>
      <c r="P207">
        <f t="shared" si="7"/>
        <v>2.956</v>
      </c>
    </row>
    <row r="208" spans="1:16" x14ac:dyDescent="0.15">
      <c r="A208" s="1">
        <v>42704.597708333335</v>
      </c>
      <c r="B208" s="14">
        <v>-200.89</v>
      </c>
      <c r="C208" s="14">
        <v>44665</v>
      </c>
      <c r="D208" s="14">
        <v>0</v>
      </c>
      <c r="E208" s="14">
        <v>0</v>
      </c>
      <c r="F208" s="14">
        <v>0</v>
      </c>
      <c r="G208" s="14">
        <v>0</v>
      </c>
      <c r="H208" s="14">
        <v>-2.9870000000000001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O208">
        <f t="shared" si="6"/>
        <v>221.82</v>
      </c>
      <c r="P208">
        <f t="shared" si="7"/>
        <v>2.9870000000000001</v>
      </c>
    </row>
    <row r="209" spans="1:16" x14ac:dyDescent="0.15">
      <c r="A209" s="1">
        <v>42704.597719907404</v>
      </c>
      <c r="B209" s="14">
        <v>-200.98</v>
      </c>
      <c r="C209" s="14">
        <v>0</v>
      </c>
      <c r="D209" s="14">
        <v>0</v>
      </c>
      <c r="E209" s="14">
        <v>0</v>
      </c>
      <c r="F209" s="14">
        <v>0</v>
      </c>
      <c r="G209" s="14">
        <v>0</v>
      </c>
      <c r="H209" s="14">
        <v>-3.0569999999999999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O209">
        <f t="shared" si="6"/>
        <v>221.91</v>
      </c>
      <c r="P209">
        <f t="shared" si="7"/>
        <v>3.0569999999999999</v>
      </c>
    </row>
    <row r="210" spans="1:16" x14ac:dyDescent="0.15">
      <c r="A210" s="1">
        <v>42704.597731481481</v>
      </c>
      <c r="B210" s="14">
        <v>-200.85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-3.2570000000000001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O210">
        <f t="shared" si="6"/>
        <v>221.78</v>
      </c>
      <c r="P210">
        <f t="shared" si="7"/>
        <v>3.2570000000000001</v>
      </c>
    </row>
    <row r="211" spans="1:16" x14ac:dyDescent="0.15">
      <c r="A211" s="1">
        <v>42704.597743055558</v>
      </c>
      <c r="B211" s="14">
        <v>-201.31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4">
        <v>-3.2029999999999998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O211">
        <f t="shared" si="6"/>
        <v>222.24</v>
      </c>
      <c r="P211">
        <f t="shared" si="7"/>
        <v>3.2029999999999998</v>
      </c>
    </row>
    <row r="212" spans="1:16" x14ac:dyDescent="0.15">
      <c r="A212" s="1">
        <v>42704.597754629627</v>
      </c>
      <c r="B212" s="14">
        <v>-200.91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-3.157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O212">
        <f t="shared" si="6"/>
        <v>221.84</v>
      </c>
      <c r="P212">
        <f t="shared" si="7"/>
        <v>3.157</v>
      </c>
    </row>
    <row r="213" spans="1:16" x14ac:dyDescent="0.15">
      <c r="A213" s="1">
        <v>42704.597766203704</v>
      </c>
      <c r="B213" s="14">
        <v>-201.35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-3.3340000000000001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O213">
        <f t="shared" si="6"/>
        <v>222.28</v>
      </c>
      <c r="P213">
        <f t="shared" si="7"/>
        <v>3.3340000000000001</v>
      </c>
    </row>
    <row r="214" spans="1:16" x14ac:dyDescent="0.15">
      <c r="A214" s="1">
        <v>42704.597777777781</v>
      </c>
      <c r="B214" s="14">
        <v>-201.31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-3.2730000000000001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O214">
        <f t="shared" si="6"/>
        <v>222.24</v>
      </c>
      <c r="P214">
        <f t="shared" si="7"/>
        <v>3.2730000000000001</v>
      </c>
    </row>
    <row r="215" spans="1:16" x14ac:dyDescent="0.15">
      <c r="A215" s="1">
        <v>42704.59778935185</v>
      </c>
      <c r="B215" s="14">
        <v>-200.76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-3.589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O215">
        <f t="shared" si="6"/>
        <v>221.69</v>
      </c>
      <c r="P215">
        <f t="shared" si="7"/>
        <v>3.589</v>
      </c>
    </row>
    <row r="216" spans="1:16" x14ac:dyDescent="0.15">
      <c r="A216" s="1">
        <v>42704.597800925927</v>
      </c>
      <c r="B216" s="14">
        <v>-201.3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-3.3460000000000001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O216">
        <f t="shared" si="6"/>
        <v>222.23000000000002</v>
      </c>
      <c r="P216">
        <f t="shared" si="7"/>
        <v>3.3460000000000001</v>
      </c>
    </row>
    <row r="217" spans="1:16" x14ac:dyDescent="0.15">
      <c r="A217" s="1">
        <v>42704.597812499997</v>
      </c>
      <c r="B217" s="14">
        <v>-200.71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-3.5619999999999998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O217">
        <f t="shared" si="6"/>
        <v>221.64000000000001</v>
      </c>
      <c r="P217">
        <f t="shared" si="7"/>
        <v>3.5619999999999998</v>
      </c>
    </row>
    <row r="218" spans="1:16" x14ac:dyDescent="0.15">
      <c r="A218" s="1">
        <v>42704.597824074073</v>
      </c>
      <c r="B218" s="14">
        <v>-201.23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4">
        <v>-3.4769999999999999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O218">
        <f t="shared" si="6"/>
        <v>222.16</v>
      </c>
      <c r="P218">
        <f t="shared" si="7"/>
        <v>3.4769999999999999</v>
      </c>
    </row>
    <row r="219" spans="1:16" x14ac:dyDescent="0.15">
      <c r="A219" s="1">
        <v>42704.59783564815</v>
      </c>
      <c r="B219" s="14">
        <v>-200.77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-3.512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O219">
        <f t="shared" si="6"/>
        <v>221.70000000000002</v>
      </c>
      <c r="P219">
        <f t="shared" si="7"/>
        <v>3.512</v>
      </c>
    </row>
    <row r="220" spans="1:16" x14ac:dyDescent="0.15">
      <c r="A220" s="1">
        <v>42704.59784722222</v>
      </c>
      <c r="B220" s="14">
        <v>-201.11</v>
      </c>
      <c r="C220" s="14">
        <v>0</v>
      </c>
      <c r="D220" s="14">
        <v>0</v>
      </c>
      <c r="E220" s="14">
        <v>0</v>
      </c>
      <c r="F220" s="14">
        <v>0</v>
      </c>
      <c r="G220" s="14">
        <v>0</v>
      </c>
      <c r="H220" s="14">
        <v>-3.5230000000000001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O220">
        <f t="shared" si="6"/>
        <v>222.04000000000002</v>
      </c>
      <c r="P220">
        <f t="shared" si="7"/>
        <v>3.5230000000000001</v>
      </c>
    </row>
    <row r="221" spans="1:16" x14ac:dyDescent="0.15">
      <c r="A221" s="1">
        <v>42704.597858796296</v>
      </c>
      <c r="B221" s="14">
        <v>-200.72</v>
      </c>
      <c r="C221" s="14">
        <v>0</v>
      </c>
      <c r="D221" s="14">
        <v>0</v>
      </c>
      <c r="E221" s="14">
        <v>0</v>
      </c>
      <c r="F221" s="14">
        <v>0</v>
      </c>
      <c r="G221" s="14">
        <v>0</v>
      </c>
      <c r="H221" s="14">
        <v>-3.77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O221">
        <f t="shared" si="6"/>
        <v>221.65</v>
      </c>
      <c r="P221">
        <f t="shared" si="7"/>
        <v>3.77</v>
      </c>
    </row>
    <row r="222" spans="1:16" x14ac:dyDescent="0.15">
      <c r="A222" s="1">
        <v>42704.597870370373</v>
      </c>
      <c r="B222" s="14">
        <v>-201.13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-3.6549999999999998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O222">
        <f t="shared" si="6"/>
        <v>222.06</v>
      </c>
      <c r="P222">
        <f t="shared" si="7"/>
        <v>3.6549999999999998</v>
      </c>
    </row>
    <row r="223" spans="1:16" x14ac:dyDescent="0.15">
      <c r="A223" s="1">
        <v>42704.597881944443</v>
      </c>
      <c r="B223" s="14">
        <v>-200.71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4">
        <v>-3.6859999999999999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O223">
        <f t="shared" si="6"/>
        <v>221.64000000000001</v>
      </c>
      <c r="P223">
        <f t="shared" si="7"/>
        <v>3.6859999999999999</v>
      </c>
    </row>
    <row r="224" spans="1:16" x14ac:dyDescent="0.15">
      <c r="A224" s="1">
        <v>42704.597893518519</v>
      </c>
      <c r="B224" s="14">
        <v>-201.17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4">
        <v>-3.7549999999999999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O224">
        <f t="shared" si="6"/>
        <v>222.1</v>
      </c>
      <c r="P224">
        <f t="shared" si="7"/>
        <v>3.7549999999999999</v>
      </c>
    </row>
    <row r="225" spans="1:16" x14ac:dyDescent="0.15">
      <c r="A225" s="1">
        <v>42704.597905092596</v>
      </c>
      <c r="B225" s="14">
        <v>-201.16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-3.8359999999999999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O225">
        <f t="shared" si="6"/>
        <v>222.09</v>
      </c>
      <c r="P225">
        <f t="shared" si="7"/>
        <v>3.8359999999999999</v>
      </c>
    </row>
    <row r="226" spans="1:16" x14ac:dyDescent="0.15">
      <c r="A226" s="1">
        <v>42704.597916666666</v>
      </c>
      <c r="B226" s="14">
        <v>-200.74</v>
      </c>
      <c r="C226" s="14">
        <v>0</v>
      </c>
      <c r="D226" s="14">
        <v>0</v>
      </c>
      <c r="E226" s="14">
        <v>0</v>
      </c>
      <c r="F226" s="14">
        <v>0</v>
      </c>
      <c r="G226" s="14">
        <v>0</v>
      </c>
      <c r="H226" s="14">
        <v>-3.8479999999999999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O226">
        <f t="shared" si="6"/>
        <v>221.67000000000002</v>
      </c>
      <c r="P226">
        <f t="shared" si="7"/>
        <v>3.8479999999999999</v>
      </c>
    </row>
    <row r="227" spans="1:16" x14ac:dyDescent="0.15">
      <c r="A227" s="1">
        <v>42704.597928240742</v>
      </c>
      <c r="B227" s="14">
        <v>-201.09</v>
      </c>
      <c r="C227" s="14">
        <v>0</v>
      </c>
      <c r="D227" s="14">
        <v>0</v>
      </c>
      <c r="E227" s="14">
        <v>0</v>
      </c>
      <c r="F227" s="14">
        <v>0</v>
      </c>
      <c r="G227" s="14">
        <v>0</v>
      </c>
      <c r="H227" s="14">
        <v>-3.9129999999999998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O227">
        <f t="shared" si="6"/>
        <v>222.02</v>
      </c>
      <c r="P227">
        <f t="shared" si="7"/>
        <v>3.9129999999999998</v>
      </c>
    </row>
    <row r="228" spans="1:16" x14ac:dyDescent="0.15">
      <c r="A228" s="1">
        <v>42704.597939814812</v>
      </c>
      <c r="B228" s="14">
        <v>-200.75</v>
      </c>
      <c r="C228" s="14">
        <v>0</v>
      </c>
      <c r="D228" s="14">
        <v>0</v>
      </c>
      <c r="E228" s="14">
        <v>0</v>
      </c>
      <c r="F228" s="14">
        <v>0</v>
      </c>
      <c r="G228" s="14">
        <v>0</v>
      </c>
      <c r="H228" s="14">
        <v>-3.9359999999999999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O228">
        <f t="shared" si="6"/>
        <v>221.68</v>
      </c>
      <c r="P228">
        <f t="shared" si="7"/>
        <v>3.9359999999999999</v>
      </c>
    </row>
    <row r="229" spans="1:16" x14ac:dyDescent="0.15">
      <c r="A229" s="1">
        <v>42704.597951388889</v>
      </c>
      <c r="B229" s="14">
        <v>-201.07</v>
      </c>
      <c r="C229" s="14">
        <v>0</v>
      </c>
      <c r="D229" s="14">
        <v>0</v>
      </c>
      <c r="E229" s="14">
        <v>0</v>
      </c>
      <c r="F229" s="14">
        <v>0</v>
      </c>
      <c r="G229" s="14">
        <v>0</v>
      </c>
      <c r="H229" s="14">
        <v>-4.218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O229">
        <f t="shared" si="6"/>
        <v>222</v>
      </c>
      <c r="P229">
        <f t="shared" si="7"/>
        <v>4.218</v>
      </c>
    </row>
    <row r="230" spans="1:16" x14ac:dyDescent="0.15">
      <c r="A230" s="1">
        <v>42704.597962962966</v>
      </c>
      <c r="B230" s="14">
        <v>-200.74</v>
      </c>
      <c r="C230" s="14">
        <v>0</v>
      </c>
      <c r="D230" s="14">
        <v>0</v>
      </c>
      <c r="E230" s="14">
        <v>0</v>
      </c>
      <c r="F230" s="14">
        <v>0</v>
      </c>
      <c r="G230" s="14">
        <v>0</v>
      </c>
      <c r="H230" s="14">
        <v>-4.0369999999999999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O230">
        <f t="shared" si="6"/>
        <v>221.67000000000002</v>
      </c>
      <c r="P230">
        <f t="shared" si="7"/>
        <v>4.0369999999999999</v>
      </c>
    </row>
    <row r="231" spans="1:16" x14ac:dyDescent="0.15">
      <c r="A231" s="1">
        <v>42704.597974537035</v>
      </c>
      <c r="B231" s="14">
        <v>-201.03</v>
      </c>
      <c r="C231" s="14">
        <v>0</v>
      </c>
      <c r="D231" s="14">
        <v>0</v>
      </c>
      <c r="E231" s="14">
        <v>0</v>
      </c>
      <c r="F231" s="14">
        <v>0</v>
      </c>
      <c r="G231" s="14">
        <v>0</v>
      </c>
      <c r="H231" s="14">
        <v>-4.3029999999999999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O231">
        <f t="shared" si="6"/>
        <v>221.96</v>
      </c>
      <c r="P231">
        <f t="shared" si="7"/>
        <v>4.3029999999999999</v>
      </c>
    </row>
    <row r="232" spans="1:16" x14ac:dyDescent="0.15">
      <c r="A232" s="1">
        <v>42704.597986111112</v>
      </c>
      <c r="B232" s="14">
        <v>-200.93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-4.3609999999999998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O232">
        <f t="shared" si="6"/>
        <v>221.86</v>
      </c>
      <c r="P232">
        <f t="shared" si="7"/>
        <v>4.3609999999999998</v>
      </c>
    </row>
    <row r="233" spans="1:16" x14ac:dyDescent="0.15">
      <c r="A233" s="1">
        <v>42704.597997685189</v>
      </c>
      <c r="B233" s="14">
        <v>-200.73</v>
      </c>
      <c r="C233" s="14">
        <v>0</v>
      </c>
      <c r="D233" s="14">
        <v>0</v>
      </c>
      <c r="E233" s="14">
        <v>0</v>
      </c>
      <c r="F233" s="14">
        <v>0</v>
      </c>
      <c r="G233" s="14">
        <v>0</v>
      </c>
      <c r="H233" s="14">
        <v>-4.1829999999999998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O233">
        <f t="shared" si="6"/>
        <v>221.66</v>
      </c>
      <c r="P233">
        <f t="shared" si="7"/>
        <v>4.1829999999999998</v>
      </c>
    </row>
    <row r="234" spans="1:16" x14ac:dyDescent="0.15">
      <c r="A234" s="1">
        <v>42704.598009259258</v>
      </c>
      <c r="B234" s="14">
        <v>-200.84</v>
      </c>
      <c r="C234" s="14">
        <v>0</v>
      </c>
      <c r="D234" s="14">
        <v>0</v>
      </c>
      <c r="E234" s="14">
        <v>0</v>
      </c>
      <c r="F234" s="14">
        <v>0</v>
      </c>
      <c r="G234" s="14">
        <v>0</v>
      </c>
      <c r="H234" s="14">
        <v>-4.2839999999999998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O234">
        <f t="shared" si="6"/>
        <v>221.77</v>
      </c>
      <c r="P234">
        <f t="shared" si="7"/>
        <v>4.2839999999999998</v>
      </c>
    </row>
    <row r="235" spans="1:16" x14ac:dyDescent="0.15">
      <c r="A235" s="1">
        <v>42704.598020833335</v>
      </c>
      <c r="B235" s="14">
        <v>-200.54</v>
      </c>
      <c r="C235" s="14">
        <v>0</v>
      </c>
      <c r="D235" s="14">
        <v>0</v>
      </c>
      <c r="E235" s="14">
        <v>0</v>
      </c>
      <c r="F235" s="14">
        <v>0</v>
      </c>
      <c r="G235" s="14">
        <v>0</v>
      </c>
      <c r="H235" s="14">
        <v>-4.2949999999999999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O235">
        <f t="shared" si="6"/>
        <v>221.47</v>
      </c>
      <c r="P235">
        <f t="shared" si="7"/>
        <v>4.2949999999999999</v>
      </c>
    </row>
    <row r="236" spans="1:16" x14ac:dyDescent="0.15">
      <c r="A236" s="1">
        <v>42704.598032407404</v>
      </c>
      <c r="B236" s="14">
        <v>-201</v>
      </c>
      <c r="C236" s="14">
        <v>0</v>
      </c>
      <c r="D236" s="14">
        <v>0</v>
      </c>
      <c r="E236" s="14">
        <v>0</v>
      </c>
      <c r="F236" s="14">
        <v>0</v>
      </c>
      <c r="G236" s="14">
        <v>0</v>
      </c>
      <c r="H236" s="14">
        <v>-4.2910000000000004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O236">
        <f t="shared" si="6"/>
        <v>221.93</v>
      </c>
      <c r="P236">
        <f t="shared" si="7"/>
        <v>4.2910000000000004</v>
      </c>
    </row>
    <row r="237" spans="1:16" x14ac:dyDescent="0.15">
      <c r="A237" s="1">
        <v>42704.598043981481</v>
      </c>
      <c r="B237" s="14">
        <v>-200.57</v>
      </c>
      <c r="C237" s="14">
        <v>0</v>
      </c>
      <c r="D237" s="14">
        <v>0</v>
      </c>
      <c r="E237" s="14">
        <v>0</v>
      </c>
      <c r="F237" s="14">
        <v>0</v>
      </c>
      <c r="G237" s="14">
        <v>0</v>
      </c>
      <c r="H237" s="14">
        <v>-4.5540000000000003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O237">
        <f t="shared" si="6"/>
        <v>221.5</v>
      </c>
      <c r="P237">
        <f t="shared" si="7"/>
        <v>4.5540000000000003</v>
      </c>
    </row>
    <row r="238" spans="1:16" x14ac:dyDescent="0.15">
      <c r="A238" s="1">
        <v>42704.598055555558</v>
      </c>
      <c r="B238" s="14">
        <v>-201.08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-4.3650000000000002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O238">
        <f t="shared" si="6"/>
        <v>222.01000000000002</v>
      </c>
      <c r="P238">
        <f t="shared" si="7"/>
        <v>4.3650000000000002</v>
      </c>
    </row>
    <row r="239" spans="1:16" x14ac:dyDescent="0.15">
      <c r="A239" s="1">
        <v>42704.598067129627</v>
      </c>
      <c r="B239" s="14">
        <v>-200.58</v>
      </c>
      <c r="C239" s="14">
        <v>0</v>
      </c>
      <c r="D239" s="14">
        <v>0</v>
      </c>
      <c r="E239" s="14">
        <v>0</v>
      </c>
      <c r="F239" s="14">
        <v>0</v>
      </c>
      <c r="G239" s="14">
        <v>0</v>
      </c>
      <c r="H239" s="14">
        <v>-4.6429999999999998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O239">
        <f t="shared" si="6"/>
        <v>221.51000000000002</v>
      </c>
      <c r="P239">
        <f t="shared" si="7"/>
        <v>4.6429999999999998</v>
      </c>
    </row>
    <row r="240" spans="1:16" x14ac:dyDescent="0.15">
      <c r="A240" s="1">
        <v>42704.598078703704</v>
      </c>
      <c r="B240" s="14">
        <v>-201.07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-4.5190000000000001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O240">
        <f t="shared" si="6"/>
        <v>222</v>
      </c>
      <c r="P240">
        <f t="shared" si="7"/>
        <v>4.5190000000000001</v>
      </c>
    </row>
    <row r="241" spans="1:16" x14ac:dyDescent="0.15">
      <c r="A241" s="1">
        <v>42704.598090277781</v>
      </c>
      <c r="B241" s="14">
        <v>-200.77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-4.6429999999999998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O241">
        <f t="shared" si="6"/>
        <v>221.70000000000002</v>
      </c>
      <c r="P241">
        <f t="shared" si="7"/>
        <v>4.6429999999999998</v>
      </c>
    </row>
    <row r="242" spans="1:16" x14ac:dyDescent="0.15">
      <c r="A242" s="1">
        <v>42704.598101851851</v>
      </c>
      <c r="B242" s="14">
        <v>-201.28</v>
      </c>
      <c r="C242" s="14">
        <v>0</v>
      </c>
      <c r="D242" s="14">
        <v>0</v>
      </c>
      <c r="E242" s="14">
        <v>0</v>
      </c>
      <c r="F242" s="14">
        <v>0</v>
      </c>
      <c r="G242" s="14">
        <v>0</v>
      </c>
      <c r="H242" s="14">
        <v>-4.6429999999999998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O242">
        <f t="shared" si="6"/>
        <v>222.21</v>
      </c>
      <c r="P242">
        <f t="shared" si="7"/>
        <v>4.6429999999999998</v>
      </c>
    </row>
    <row r="243" spans="1:16" x14ac:dyDescent="0.15">
      <c r="A243" s="1">
        <v>42704.598113425927</v>
      </c>
      <c r="B243" s="14">
        <v>-201.34</v>
      </c>
      <c r="C243" s="14">
        <v>0</v>
      </c>
      <c r="D243" s="14">
        <v>0</v>
      </c>
      <c r="E243" s="14">
        <v>0</v>
      </c>
      <c r="F243" s="14">
        <v>0</v>
      </c>
      <c r="G243" s="14">
        <v>0</v>
      </c>
      <c r="H243" s="14">
        <v>-4.5810000000000004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O243">
        <f t="shared" si="6"/>
        <v>222.27</v>
      </c>
      <c r="P243">
        <f t="shared" si="7"/>
        <v>4.5810000000000004</v>
      </c>
    </row>
    <row r="244" spans="1:16" x14ac:dyDescent="0.15">
      <c r="A244" s="1">
        <v>42704.598124999997</v>
      </c>
      <c r="B244" s="14">
        <v>-200.94</v>
      </c>
      <c r="C244" s="14">
        <v>0</v>
      </c>
      <c r="D244" s="14">
        <v>0</v>
      </c>
      <c r="E244" s="14">
        <v>0</v>
      </c>
      <c r="F244" s="14">
        <v>0</v>
      </c>
      <c r="G244" s="14">
        <v>0</v>
      </c>
      <c r="H244" s="14">
        <v>-4.6040000000000001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O244">
        <f t="shared" si="6"/>
        <v>221.87</v>
      </c>
      <c r="P244">
        <f t="shared" si="7"/>
        <v>4.6040000000000001</v>
      </c>
    </row>
    <row r="245" spans="1:16" x14ac:dyDescent="0.15">
      <c r="A245" s="1">
        <v>42704.598136574074</v>
      </c>
      <c r="B245" s="14">
        <v>-201.57</v>
      </c>
      <c r="C245" s="14">
        <v>0</v>
      </c>
      <c r="D245" s="14">
        <v>0</v>
      </c>
      <c r="E245" s="14">
        <v>0</v>
      </c>
      <c r="F245" s="14">
        <v>0</v>
      </c>
      <c r="G245" s="14">
        <v>0</v>
      </c>
      <c r="H245" s="14">
        <v>-4.8120000000000003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O245">
        <f t="shared" si="6"/>
        <v>222.5</v>
      </c>
      <c r="P245">
        <f t="shared" si="7"/>
        <v>4.8120000000000003</v>
      </c>
    </row>
    <row r="246" spans="1:16" x14ac:dyDescent="0.15">
      <c r="A246" s="1">
        <v>42704.59814814815</v>
      </c>
      <c r="B246" s="14">
        <v>-201.44</v>
      </c>
      <c r="C246" s="14">
        <v>0</v>
      </c>
      <c r="D246" s="14">
        <v>0</v>
      </c>
      <c r="E246" s="14">
        <v>0</v>
      </c>
      <c r="F246" s="14">
        <v>0</v>
      </c>
      <c r="G246" s="14">
        <v>0</v>
      </c>
      <c r="H246" s="14">
        <v>-4.5919999999999996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O246">
        <f t="shared" si="6"/>
        <v>222.37</v>
      </c>
      <c r="P246">
        <f t="shared" si="7"/>
        <v>4.5919999999999996</v>
      </c>
    </row>
    <row r="247" spans="1:16" x14ac:dyDescent="0.15">
      <c r="A247" s="1">
        <v>42704.59815972222</v>
      </c>
      <c r="B247" s="14">
        <v>-201.91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-4.6929999999999996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O247">
        <f t="shared" si="6"/>
        <v>222.84</v>
      </c>
      <c r="P247">
        <f t="shared" si="7"/>
        <v>4.6929999999999996</v>
      </c>
    </row>
    <row r="248" spans="1:16" x14ac:dyDescent="0.15">
      <c r="A248" s="1">
        <v>42704.598171296297</v>
      </c>
      <c r="B248" s="14">
        <v>-201.65</v>
      </c>
      <c r="C248" s="14">
        <v>0</v>
      </c>
      <c r="D248" s="14">
        <v>0</v>
      </c>
      <c r="E248" s="14">
        <v>0</v>
      </c>
      <c r="F248" s="14">
        <v>0</v>
      </c>
      <c r="G248" s="14">
        <v>0</v>
      </c>
      <c r="H248" s="14">
        <v>-4.6500000000000004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O248">
        <f t="shared" si="6"/>
        <v>222.58</v>
      </c>
      <c r="P248">
        <f t="shared" si="7"/>
        <v>4.6500000000000004</v>
      </c>
    </row>
    <row r="249" spans="1:16" x14ac:dyDescent="0.15">
      <c r="A249" s="1">
        <v>42704.598182870373</v>
      </c>
      <c r="B249" s="14">
        <v>-202.1</v>
      </c>
      <c r="C249" s="14">
        <v>0</v>
      </c>
      <c r="D249" s="14">
        <v>0</v>
      </c>
      <c r="E249" s="14">
        <v>0</v>
      </c>
      <c r="F249" s="14">
        <v>0</v>
      </c>
      <c r="G249" s="14">
        <v>0</v>
      </c>
      <c r="H249" s="14">
        <v>-4.6740000000000004</v>
      </c>
      <c r="I249" s="14">
        <v>0</v>
      </c>
      <c r="J249" s="14">
        <v>0</v>
      </c>
      <c r="K249" s="14">
        <v>0</v>
      </c>
      <c r="L249" s="14">
        <v>0</v>
      </c>
      <c r="M249" s="14">
        <v>0</v>
      </c>
      <c r="O249">
        <f t="shared" si="6"/>
        <v>223.03</v>
      </c>
      <c r="P249">
        <f t="shared" si="7"/>
        <v>4.6740000000000004</v>
      </c>
    </row>
    <row r="250" spans="1:16" x14ac:dyDescent="0.15">
      <c r="A250" s="1">
        <v>42704.598194444443</v>
      </c>
      <c r="B250" s="14">
        <v>-202.31</v>
      </c>
      <c r="C250" s="14">
        <v>0</v>
      </c>
      <c r="D250" s="14">
        <v>0</v>
      </c>
      <c r="E250" s="14">
        <v>0</v>
      </c>
      <c r="F250" s="14">
        <v>0</v>
      </c>
      <c r="G250" s="14">
        <v>0</v>
      </c>
      <c r="H250" s="14">
        <v>-4.9400000000000004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O250">
        <f t="shared" si="6"/>
        <v>223.24</v>
      </c>
      <c r="P250">
        <f t="shared" si="7"/>
        <v>4.9400000000000004</v>
      </c>
    </row>
    <row r="251" spans="1:16" x14ac:dyDescent="0.15">
      <c r="A251" s="1">
        <v>42704.59820601852</v>
      </c>
      <c r="B251" s="14">
        <v>-201.93</v>
      </c>
      <c r="C251" s="14">
        <v>0</v>
      </c>
      <c r="D251" s="14">
        <v>0</v>
      </c>
      <c r="E251" s="14">
        <v>0</v>
      </c>
      <c r="F251" s="14">
        <v>0</v>
      </c>
      <c r="G251" s="14">
        <v>0</v>
      </c>
      <c r="H251" s="14">
        <v>-4.9320000000000004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O251">
        <f t="shared" si="6"/>
        <v>222.86</v>
      </c>
      <c r="P251">
        <f t="shared" si="7"/>
        <v>4.9320000000000004</v>
      </c>
    </row>
    <row r="252" spans="1:16" x14ac:dyDescent="0.15">
      <c r="A252" s="1">
        <v>42704.598217592589</v>
      </c>
      <c r="B252" s="14">
        <v>-202.56</v>
      </c>
      <c r="C252" s="14">
        <v>0</v>
      </c>
      <c r="D252" s="14">
        <v>0</v>
      </c>
      <c r="E252" s="14">
        <v>0</v>
      </c>
      <c r="F252" s="14">
        <v>0</v>
      </c>
      <c r="G252" s="14">
        <v>0</v>
      </c>
      <c r="H252" s="14">
        <v>-4.774</v>
      </c>
      <c r="I252" s="14">
        <v>0</v>
      </c>
      <c r="J252" s="14">
        <v>0</v>
      </c>
      <c r="K252" s="14">
        <v>0</v>
      </c>
      <c r="L252" s="14">
        <v>0</v>
      </c>
      <c r="M252" s="14">
        <v>0</v>
      </c>
      <c r="O252">
        <f t="shared" si="6"/>
        <v>223.49</v>
      </c>
      <c r="P252">
        <f t="shared" si="7"/>
        <v>4.774</v>
      </c>
    </row>
    <row r="253" spans="1:16" x14ac:dyDescent="0.15">
      <c r="A253" s="1">
        <v>42704.598229166666</v>
      </c>
      <c r="B253" s="14">
        <v>-202.25</v>
      </c>
      <c r="C253" s="14">
        <v>0</v>
      </c>
      <c r="D253" s="14">
        <v>0</v>
      </c>
      <c r="E253" s="14">
        <v>0</v>
      </c>
      <c r="F253" s="14">
        <v>0</v>
      </c>
      <c r="G253" s="14">
        <v>0</v>
      </c>
      <c r="H253" s="14">
        <v>-5.0250000000000004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O253">
        <f t="shared" si="6"/>
        <v>223.18</v>
      </c>
      <c r="P253">
        <f t="shared" si="7"/>
        <v>5.0250000000000004</v>
      </c>
    </row>
    <row r="254" spans="1:16" x14ac:dyDescent="0.15">
      <c r="A254" s="1">
        <v>42704.598240740743</v>
      </c>
      <c r="B254" s="14">
        <v>-202.62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-4.8319999999999999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O254">
        <f t="shared" si="6"/>
        <v>223.55</v>
      </c>
      <c r="P254">
        <f t="shared" si="7"/>
        <v>4.8319999999999999</v>
      </c>
    </row>
    <row r="255" spans="1:16" x14ac:dyDescent="0.15">
      <c r="A255" s="1">
        <v>42704.598252314812</v>
      </c>
      <c r="B255" s="14">
        <v>-202.41</v>
      </c>
      <c r="C255" s="14">
        <v>0</v>
      </c>
      <c r="D255" s="14">
        <v>0</v>
      </c>
      <c r="E255" s="14">
        <v>0</v>
      </c>
      <c r="F255" s="14">
        <v>0</v>
      </c>
      <c r="G255" s="14">
        <v>0</v>
      </c>
      <c r="H255" s="14">
        <v>-4.8860000000000001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O255">
        <f t="shared" si="6"/>
        <v>223.34</v>
      </c>
      <c r="P255">
        <f t="shared" si="7"/>
        <v>4.8860000000000001</v>
      </c>
    </row>
    <row r="256" spans="1:16" x14ac:dyDescent="0.15">
      <c r="A256" s="1">
        <v>42704.598263888889</v>
      </c>
      <c r="B256" s="14">
        <v>-202.81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-4.9169999999999998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O256">
        <f t="shared" si="6"/>
        <v>223.74</v>
      </c>
      <c r="P256">
        <f t="shared" si="7"/>
        <v>4.9169999999999998</v>
      </c>
    </row>
    <row r="257" spans="1:16" x14ac:dyDescent="0.15">
      <c r="A257" s="1">
        <v>42704.598275462966</v>
      </c>
      <c r="B257" s="14">
        <v>-202.47</v>
      </c>
      <c r="C257" s="14">
        <v>0</v>
      </c>
      <c r="D257" s="14">
        <v>0</v>
      </c>
      <c r="E257" s="14">
        <v>0</v>
      </c>
      <c r="F257" s="14">
        <v>0</v>
      </c>
      <c r="G257" s="14">
        <v>0</v>
      </c>
      <c r="H257" s="14">
        <v>-5.2329999999999997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O257">
        <f t="shared" si="6"/>
        <v>223.4</v>
      </c>
      <c r="P257">
        <f t="shared" si="7"/>
        <v>5.2329999999999997</v>
      </c>
    </row>
    <row r="258" spans="1:16" x14ac:dyDescent="0.15">
      <c r="A258" s="1">
        <v>42704.598287037035</v>
      </c>
      <c r="B258" s="14">
        <v>-202.99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-5.0170000000000003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O258">
        <f t="shared" si="6"/>
        <v>223.92000000000002</v>
      </c>
      <c r="P258">
        <f t="shared" si="7"/>
        <v>5.0170000000000003</v>
      </c>
    </row>
    <row r="259" spans="1:16" x14ac:dyDescent="0.15">
      <c r="A259" s="1">
        <v>42704.598298611112</v>
      </c>
      <c r="B259" s="14">
        <v>-202.6</v>
      </c>
      <c r="C259" s="14">
        <v>0</v>
      </c>
      <c r="D259" s="14">
        <v>0</v>
      </c>
      <c r="E259" s="14">
        <v>0</v>
      </c>
      <c r="F259" s="14">
        <v>0</v>
      </c>
      <c r="G259" s="14">
        <v>0</v>
      </c>
      <c r="H259" s="14">
        <v>-5.0519999999999996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O259">
        <f t="shared" ref="O259:O322" si="8">-(B259-$B$2)</f>
        <v>223.53</v>
      </c>
      <c r="P259">
        <f t="shared" ref="P259:P322" si="9">-(H259-$H$2)</f>
        <v>5.0519999999999996</v>
      </c>
    </row>
    <row r="260" spans="1:16" x14ac:dyDescent="0.15">
      <c r="A260" s="1">
        <v>42704.598310185182</v>
      </c>
      <c r="B260" s="14">
        <v>-203.04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-5.0830000000000002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O260">
        <f t="shared" si="8"/>
        <v>223.97</v>
      </c>
      <c r="P260">
        <f t="shared" si="9"/>
        <v>5.0830000000000002</v>
      </c>
    </row>
    <row r="261" spans="1:16" x14ac:dyDescent="0.15">
      <c r="A261" s="1">
        <v>42704.598321759258</v>
      </c>
      <c r="B261" s="14">
        <v>-203.15</v>
      </c>
      <c r="C261" s="14">
        <v>0</v>
      </c>
      <c r="D261" s="14">
        <v>0</v>
      </c>
      <c r="E261" s="14">
        <v>0</v>
      </c>
      <c r="F261" s="14">
        <v>0</v>
      </c>
      <c r="G261" s="14">
        <v>0</v>
      </c>
      <c r="H261" s="14">
        <v>-5.1369999999999996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O261">
        <f t="shared" si="8"/>
        <v>224.08</v>
      </c>
      <c r="P261">
        <f t="shared" si="9"/>
        <v>5.1369999999999996</v>
      </c>
    </row>
    <row r="262" spans="1:16" x14ac:dyDescent="0.15">
      <c r="A262" s="1">
        <v>42704.598333333335</v>
      </c>
      <c r="B262" s="14">
        <v>-202.59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-5.21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O262">
        <f t="shared" si="8"/>
        <v>223.52</v>
      </c>
      <c r="P262">
        <f t="shared" si="9"/>
        <v>5.21</v>
      </c>
    </row>
    <row r="263" spans="1:16" x14ac:dyDescent="0.15">
      <c r="A263" s="1">
        <v>42704.598344907405</v>
      </c>
      <c r="B263" s="14">
        <v>-203.18</v>
      </c>
      <c r="C263" s="14">
        <v>0</v>
      </c>
      <c r="D263" s="14">
        <v>0</v>
      </c>
      <c r="E263" s="14">
        <v>0</v>
      </c>
      <c r="F263" s="14">
        <v>0</v>
      </c>
      <c r="G263" s="14">
        <v>0</v>
      </c>
      <c r="H263" s="14">
        <v>-5.1870000000000003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  <c r="O263">
        <f t="shared" si="8"/>
        <v>224.11</v>
      </c>
      <c r="P263">
        <f t="shared" si="9"/>
        <v>5.1870000000000003</v>
      </c>
    </row>
    <row r="264" spans="1:16" x14ac:dyDescent="0.15">
      <c r="A264" s="1">
        <v>42704.598356481481</v>
      </c>
      <c r="B264" s="14">
        <v>-202.78</v>
      </c>
      <c r="C264" s="14">
        <v>0</v>
      </c>
      <c r="D264" s="14">
        <v>0</v>
      </c>
      <c r="E264" s="14">
        <v>0</v>
      </c>
      <c r="F264" s="14">
        <v>0</v>
      </c>
      <c r="G264" s="14">
        <v>0</v>
      </c>
      <c r="H264" s="14">
        <v>-5.2720000000000002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O264">
        <f t="shared" si="8"/>
        <v>223.71</v>
      </c>
      <c r="P264">
        <f t="shared" si="9"/>
        <v>5.2720000000000002</v>
      </c>
    </row>
    <row r="265" spans="1:16" x14ac:dyDescent="0.15">
      <c r="A265" s="1">
        <v>42704.598368055558</v>
      </c>
      <c r="B265" s="14">
        <v>-203.21</v>
      </c>
      <c r="C265" s="14">
        <v>0</v>
      </c>
      <c r="D265" s="14">
        <v>0</v>
      </c>
      <c r="E265" s="14">
        <v>0</v>
      </c>
      <c r="F265" s="14">
        <v>0</v>
      </c>
      <c r="G265" s="14">
        <v>0</v>
      </c>
      <c r="H265" s="14">
        <v>-5.53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O265">
        <f t="shared" si="8"/>
        <v>224.14000000000001</v>
      </c>
      <c r="P265">
        <f t="shared" si="9"/>
        <v>5.53</v>
      </c>
    </row>
    <row r="266" spans="1:16" x14ac:dyDescent="0.15">
      <c r="A266" s="1">
        <v>42704.598379629628</v>
      </c>
      <c r="B266" s="14">
        <v>-202.94</v>
      </c>
      <c r="C266" s="14">
        <v>0</v>
      </c>
      <c r="D266" s="14">
        <v>0</v>
      </c>
      <c r="E266" s="14">
        <v>0</v>
      </c>
      <c r="F266" s="14">
        <v>0</v>
      </c>
      <c r="G266" s="14">
        <v>0</v>
      </c>
      <c r="H266" s="14">
        <v>-5.3410000000000002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O266">
        <f t="shared" si="8"/>
        <v>223.87</v>
      </c>
      <c r="P266">
        <f t="shared" si="9"/>
        <v>5.3410000000000002</v>
      </c>
    </row>
    <row r="267" spans="1:16" x14ac:dyDescent="0.15">
      <c r="A267" s="1">
        <v>42704.598391203705</v>
      </c>
      <c r="B267" s="14">
        <v>-203.31</v>
      </c>
      <c r="C267" s="14">
        <v>0</v>
      </c>
      <c r="D267" s="14">
        <v>0</v>
      </c>
      <c r="E267" s="14">
        <v>0</v>
      </c>
      <c r="F267" s="14">
        <v>0</v>
      </c>
      <c r="G267" s="14">
        <v>0</v>
      </c>
      <c r="H267" s="14">
        <v>-5.3869999999999996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O267">
        <f t="shared" si="8"/>
        <v>224.24</v>
      </c>
      <c r="P267">
        <f t="shared" si="9"/>
        <v>5.3869999999999996</v>
      </c>
    </row>
    <row r="268" spans="1:16" x14ac:dyDescent="0.15">
      <c r="A268" s="1">
        <v>42704.598402777781</v>
      </c>
      <c r="B268" s="14">
        <v>-202.8</v>
      </c>
      <c r="C268" s="14">
        <v>0</v>
      </c>
      <c r="D268" s="14">
        <v>0</v>
      </c>
      <c r="E268" s="14">
        <v>0</v>
      </c>
      <c r="F268" s="14">
        <v>0</v>
      </c>
      <c r="G268" s="14">
        <v>0</v>
      </c>
      <c r="H268" s="14">
        <v>-5.5609999999999999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  <c r="O268">
        <f t="shared" si="8"/>
        <v>223.73000000000002</v>
      </c>
      <c r="P268">
        <f t="shared" si="9"/>
        <v>5.5609999999999999</v>
      </c>
    </row>
    <row r="269" spans="1:16" x14ac:dyDescent="0.15">
      <c r="A269" s="1">
        <v>42704.598414351851</v>
      </c>
      <c r="B269" s="14">
        <v>-203.03</v>
      </c>
      <c r="C269" s="14">
        <v>0</v>
      </c>
      <c r="D269" s="14">
        <v>0</v>
      </c>
      <c r="E269" s="14">
        <v>0</v>
      </c>
      <c r="F269" s="14">
        <v>0</v>
      </c>
      <c r="G269" s="14">
        <v>0</v>
      </c>
      <c r="H269" s="14">
        <v>-5.5730000000000004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O269">
        <f t="shared" si="8"/>
        <v>223.96</v>
      </c>
      <c r="P269">
        <f t="shared" si="9"/>
        <v>5.5730000000000004</v>
      </c>
    </row>
    <row r="270" spans="1:16" x14ac:dyDescent="0.15">
      <c r="A270" s="1">
        <v>42704.598425925928</v>
      </c>
      <c r="B270" s="14">
        <v>-203.48</v>
      </c>
      <c r="C270" s="14">
        <v>0</v>
      </c>
      <c r="D270" s="14">
        <v>0</v>
      </c>
      <c r="E270" s="14">
        <v>0</v>
      </c>
      <c r="F270" s="14">
        <v>0</v>
      </c>
      <c r="G270" s="14">
        <v>0</v>
      </c>
      <c r="H270" s="14">
        <v>-5.5149999999999997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O270">
        <f t="shared" si="8"/>
        <v>224.41</v>
      </c>
      <c r="P270">
        <f t="shared" si="9"/>
        <v>5.5149999999999997</v>
      </c>
    </row>
    <row r="271" spans="1:16" x14ac:dyDescent="0.15">
      <c r="A271" s="1">
        <v>42704.598437499997</v>
      </c>
      <c r="B271" s="14">
        <v>-202.96</v>
      </c>
      <c r="C271" s="14">
        <v>0</v>
      </c>
      <c r="D271" s="14">
        <v>0</v>
      </c>
      <c r="E271" s="14">
        <v>0</v>
      </c>
      <c r="F271" s="14">
        <v>0</v>
      </c>
      <c r="G271" s="14">
        <v>0</v>
      </c>
      <c r="H271" s="14">
        <v>-5.6420000000000003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O271">
        <f t="shared" si="8"/>
        <v>223.89000000000001</v>
      </c>
      <c r="P271">
        <f t="shared" si="9"/>
        <v>5.6420000000000003</v>
      </c>
    </row>
    <row r="272" spans="1:16" x14ac:dyDescent="0.15">
      <c r="A272" s="1">
        <v>42704.598449074074</v>
      </c>
      <c r="B272" s="14">
        <v>-203.24</v>
      </c>
      <c r="C272" s="14">
        <v>0</v>
      </c>
      <c r="D272" s="14">
        <v>0</v>
      </c>
      <c r="E272" s="14">
        <v>0</v>
      </c>
      <c r="F272" s="14">
        <v>0</v>
      </c>
      <c r="G272" s="14">
        <v>0</v>
      </c>
      <c r="H272" s="14">
        <v>-5.6040000000000001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O272">
        <f t="shared" si="8"/>
        <v>224.17000000000002</v>
      </c>
      <c r="P272">
        <f t="shared" si="9"/>
        <v>5.6040000000000001</v>
      </c>
    </row>
    <row r="273" spans="1:16" x14ac:dyDescent="0.15">
      <c r="A273" s="1">
        <v>42704.598460648151</v>
      </c>
      <c r="B273" s="14">
        <v>-202.94</v>
      </c>
      <c r="C273" s="14">
        <v>0</v>
      </c>
      <c r="D273" s="14">
        <v>0</v>
      </c>
      <c r="E273" s="14">
        <v>0</v>
      </c>
      <c r="F273" s="14">
        <v>0</v>
      </c>
      <c r="G273" s="14">
        <v>0</v>
      </c>
      <c r="H273" s="14">
        <v>-5.9009999999999998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O273">
        <f t="shared" si="8"/>
        <v>223.87</v>
      </c>
      <c r="P273">
        <f t="shared" si="9"/>
        <v>5.9009999999999998</v>
      </c>
    </row>
    <row r="274" spans="1:16" x14ac:dyDescent="0.15">
      <c r="A274" s="1">
        <v>42704.59847222222</v>
      </c>
      <c r="B274" s="14">
        <v>-203.4</v>
      </c>
      <c r="C274" s="14">
        <v>0</v>
      </c>
      <c r="D274" s="14">
        <v>0</v>
      </c>
      <c r="E274" s="14">
        <v>0</v>
      </c>
      <c r="F274" s="14">
        <v>0</v>
      </c>
      <c r="G274" s="14">
        <v>0</v>
      </c>
      <c r="H274" s="14">
        <v>-5.681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O274">
        <f t="shared" si="8"/>
        <v>224.33</v>
      </c>
      <c r="P274">
        <f t="shared" si="9"/>
        <v>5.681</v>
      </c>
    </row>
    <row r="275" spans="1:16" x14ac:dyDescent="0.15">
      <c r="A275" s="1">
        <v>42704.598483796297</v>
      </c>
      <c r="B275" s="14">
        <v>-203.09</v>
      </c>
      <c r="C275" s="14">
        <v>0</v>
      </c>
      <c r="D275" s="14">
        <v>0</v>
      </c>
      <c r="E275" s="14">
        <v>0</v>
      </c>
      <c r="F275" s="14">
        <v>0</v>
      </c>
      <c r="G275" s="14">
        <v>0</v>
      </c>
      <c r="H275" s="14">
        <v>-5.7389999999999999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  <c r="O275">
        <f t="shared" si="8"/>
        <v>224.02</v>
      </c>
      <c r="P275">
        <f t="shared" si="9"/>
        <v>5.7389999999999999</v>
      </c>
    </row>
    <row r="276" spans="1:16" x14ac:dyDescent="0.15">
      <c r="A276" s="1">
        <v>42704.598495370374</v>
      </c>
      <c r="B276" s="14">
        <v>-203.29</v>
      </c>
      <c r="C276" s="14">
        <v>0</v>
      </c>
      <c r="D276" s="14">
        <v>0</v>
      </c>
      <c r="E276" s="14">
        <v>0</v>
      </c>
      <c r="F276" s="14">
        <v>0</v>
      </c>
      <c r="G276" s="14">
        <v>0</v>
      </c>
      <c r="H276" s="14">
        <v>-5.835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O276">
        <f t="shared" si="8"/>
        <v>224.22</v>
      </c>
      <c r="P276">
        <f t="shared" si="9"/>
        <v>5.835</v>
      </c>
    </row>
    <row r="277" spans="1:16" x14ac:dyDescent="0.15">
      <c r="A277" s="1">
        <v>42704.598506944443</v>
      </c>
      <c r="B277" s="14">
        <v>-203.2</v>
      </c>
      <c r="C277" s="14">
        <v>0</v>
      </c>
      <c r="D277" s="14">
        <v>0</v>
      </c>
      <c r="E277" s="14">
        <v>0</v>
      </c>
      <c r="F277" s="14">
        <v>0</v>
      </c>
      <c r="G277" s="14">
        <v>0</v>
      </c>
      <c r="H277" s="14">
        <v>-5.8159999999999998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O277">
        <f t="shared" si="8"/>
        <v>224.13</v>
      </c>
      <c r="P277">
        <f t="shared" si="9"/>
        <v>5.8159999999999998</v>
      </c>
    </row>
    <row r="278" spans="1:16" x14ac:dyDescent="0.15">
      <c r="A278" s="1">
        <v>42704.59851851852</v>
      </c>
      <c r="B278" s="14">
        <v>-203.5</v>
      </c>
      <c r="C278" s="14">
        <v>0</v>
      </c>
      <c r="D278" s="14">
        <v>0</v>
      </c>
      <c r="E278" s="14">
        <v>0</v>
      </c>
      <c r="F278" s="14">
        <v>0</v>
      </c>
      <c r="G278" s="14">
        <v>0</v>
      </c>
      <c r="H278" s="14">
        <v>-5.8540000000000001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O278">
        <f t="shared" si="8"/>
        <v>224.43</v>
      </c>
      <c r="P278">
        <f t="shared" si="9"/>
        <v>5.8540000000000001</v>
      </c>
    </row>
    <row r="279" spans="1:16" x14ac:dyDescent="0.15">
      <c r="A279" s="1">
        <v>42704.598530092589</v>
      </c>
      <c r="B279" s="14">
        <v>-203.08</v>
      </c>
      <c r="C279" s="14">
        <v>0</v>
      </c>
      <c r="D279" s="14">
        <v>0</v>
      </c>
      <c r="E279" s="14">
        <v>0</v>
      </c>
      <c r="F279" s="14">
        <v>0</v>
      </c>
      <c r="G279" s="14">
        <v>0</v>
      </c>
      <c r="H279" s="14">
        <v>-5.8579999999999997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O279">
        <f t="shared" si="8"/>
        <v>224.01000000000002</v>
      </c>
      <c r="P279">
        <f t="shared" si="9"/>
        <v>5.8579999999999997</v>
      </c>
    </row>
    <row r="280" spans="1:16" x14ac:dyDescent="0.15">
      <c r="A280" s="1">
        <v>42704.598541666666</v>
      </c>
      <c r="B280" s="14">
        <v>-203.45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-5.9470000000000001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O280">
        <f t="shared" si="8"/>
        <v>224.38</v>
      </c>
      <c r="P280">
        <f t="shared" si="9"/>
        <v>5.9470000000000001</v>
      </c>
    </row>
    <row r="281" spans="1:16" x14ac:dyDescent="0.15">
      <c r="A281" s="1">
        <v>42704.598553240743</v>
      </c>
      <c r="B281" s="14">
        <v>-203.16</v>
      </c>
      <c r="C281" s="14">
        <v>0</v>
      </c>
      <c r="D281" s="14">
        <v>0</v>
      </c>
      <c r="E281" s="14">
        <v>0</v>
      </c>
      <c r="F281" s="14">
        <v>0</v>
      </c>
      <c r="G281" s="14">
        <v>0</v>
      </c>
      <c r="H281" s="14">
        <v>-5.9859999999999998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O281">
        <f t="shared" si="8"/>
        <v>224.09</v>
      </c>
      <c r="P281">
        <f t="shared" si="9"/>
        <v>5.9859999999999998</v>
      </c>
    </row>
    <row r="282" spans="1:16" x14ac:dyDescent="0.15">
      <c r="A282" s="1">
        <v>42704.598564814813</v>
      </c>
      <c r="B282" s="14">
        <v>-203.53</v>
      </c>
      <c r="C282" s="14">
        <v>0</v>
      </c>
      <c r="D282" s="14">
        <v>0</v>
      </c>
      <c r="E282" s="14">
        <v>0</v>
      </c>
      <c r="F282" s="14">
        <v>0</v>
      </c>
      <c r="G282" s="14">
        <v>0</v>
      </c>
      <c r="H282" s="14">
        <v>-6.125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O282">
        <f t="shared" si="8"/>
        <v>224.46</v>
      </c>
      <c r="P282">
        <f t="shared" si="9"/>
        <v>6.125</v>
      </c>
    </row>
    <row r="283" spans="1:16" x14ac:dyDescent="0.15">
      <c r="A283" s="1">
        <v>42704.598576388889</v>
      </c>
      <c r="B283" s="14">
        <v>-203.53</v>
      </c>
      <c r="C283" s="14">
        <v>0</v>
      </c>
      <c r="D283" s="14">
        <v>0</v>
      </c>
      <c r="E283" s="14">
        <v>0</v>
      </c>
      <c r="F283" s="14">
        <v>0</v>
      </c>
      <c r="G283" s="14">
        <v>0</v>
      </c>
      <c r="H283" s="14">
        <v>-6.1669999999999998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O283">
        <f t="shared" si="8"/>
        <v>224.46</v>
      </c>
      <c r="P283">
        <f t="shared" si="9"/>
        <v>6.1669999999999998</v>
      </c>
    </row>
    <row r="284" spans="1:16" x14ac:dyDescent="0.15">
      <c r="A284" s="1">
        <v>42704.598587962966</v>
      </c>
      <c r="B284" s="14">
        <v>-203.23</v>
      </c>
      <c r="C284" s="14">
        <v>0</v>
      </c>
      <c r="D284" s="14">
        <v>0</v>
      </c>
      <c r="E284" s="14">
        <v>0</v>
      </c>
      <c r="F284" s="14">
        <v>0</v>
      </c>
      <c r="G284" s="14">
        <v>0</v>
      </c>
      <c r="H284" s="14">
        <v>-6.1210000000000004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O284">
        <f t="shared" si="8"/>
        <v>224.16</v>
      </c>
      <c r="P284">
        <f t="shared" si="9"/>
        <v>6.1210000000000004</v>
      </c>
    </row>
    <row r="285" spans="1:16" x14ac:dyDescent="0.15">
      <c r="A285" s="1">
        <v>42704.598599537036</v>
      </c>
      <c r="B285" s="14">
        <v>-203.38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-6.1589999999999998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O285">
        <f t="shared" si="8"/>
        <v>224.31</v>
      </c>
      <c r="P285">
        <f t="shared" si="9"/>
        <v>6.1589999999999998</v>
      </c>
    </row>
    <row r="286" spans="1:16" x14ac:dyDescent="0.15">
      <c r="A286" s="1">
        <v>42704.598611111112</v>
      </c>
      <c r="B286" s="14">
        <v>-203.29</v>
      </c>
      <c r="C286" s="14">
        <v>0</v>
      </c>
      <c r="D286" s="14">
        <v>0</v>
      </c>
      <c r="E286" s="14">
        <v>0</v>
      </c>
      <c r="F286" s="14">
        <v>0</v>
      </c>
      <c r="G286" s="14">
        <v>0</v>
      </c>
      <c r="H286" s="14">
        <v>-6.2089999999999996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O286">
        <f t="shared" si="8"/>
        <v>224.22</v>
      </c>
      <c r="P286">
        <f t="shared" si="9"/>
        <v>6.2089999999999996</v>
      </c>
    </row>
    <row r="287" spans="1:16" x14ac:dyDescent="0.15">
      <c r="A287" s="1">
        <v>42704.598622685182</v>
      </c>
      <c r="B287" s="14">
        <v>-203.51</v>
      </c>
      <c r="C287" s="14">
        <v>0</v>
      </c>
      <c r="D287" s="14">
        <v>0</v>
      </c>
      <c r="E287" s="14">
        <v>0</v>
      </c>
      <c r="F287" s="14">
        <v>0</v>
      </c>
      <c r="G287" s="14">
        <v>0</v>
      </c>
      <c r="H287" s="14">
        <v>-6.2709999999999999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O287">
        <f t="shared" si="8"/>
        <v>224.44</v>
      </c>
      <c r="P287">
        <f t="shared" si="9"/>
        <v>6.2709999999999999</v>
      </c>
    </row>
    <row r="288" spans="1:16" x14ac:dyDescent="0.15">
      <c r="A288" s="1">
        <v>42704.598634259259</v>
      </c>
      <c r="B288" s="14">
        <v>-203.11</v>
      </c>
      <c r="C288" s="14">
        <v>0</v>
      </c>
      <c r="D288" s="14">
        <v>0</v>
      </c>
      <c r="E288" s="14">
        <v>0</v>
      </c>
      <c r="F288" s="14">
        <v>0</v>
      </c>
      <c r="G288" s="14">
        <v>0</v>
      </c>
      <c r="H288" s="14">
        <v>-6.4139999999999997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O288">
        <f t="shared" si="8"/>
        <v>224.04000000000002</v>
      </c>
      <c r="P288">
        <f t="shared" si="9"/>
        <v>6.4139999999999997</v>
      </c>
    </row>
    <row r="289" spans="1:16" x14ac:dyDescent="0.15">
      <c r="A289" s="1">
        <v>42704.598645833335</v>
      </c>
      <c r="B289" s="14">
        <v>-203.55</v>
      </c>
      <c r="C289" s="14">
        <v>0</v>
      </c>
      <c r="D289" s="14">
        <v>0</v>
      </c>
      <c r="E289" s="14">
        <v>0</v>
      </c>
      <c r="F289" s="14">
        <v>0</v>
      </c>
      <c r="G289" s="14">
        <v>0</v>
      </c>
      <c r="H289" s="14">
        <v>-6.3449999999999998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  <c r="O289">
        <f t="shared" si="8"/>
        <v>224.48000000000002</v>
      </c>
      <c r="P289">
        <f t="shared" si="9"/>
        <v>6.3449999999999998</v>
      </c>
    </row>
    <row r="290" spans="1:16" x14ac:dyDescent="0.15">
      <c r="A290" s="1">
        <v>42704.598657407405</v>
      </c>
      <c r="B290" s="14">
        <v>-203.28</v>
      </c>
      <c r="C290" s="14">
        <v>0</v>
      </c>
      <c r="D290" s="14">
        <v>0</v>
      </c>
      <c r="E290" s="14">
        <v>0</v>
      </c>
      <c r="F290" s="14">
        <v>0</v>
      </c>
      <c r="G290" s="14">
        <v>0</v>
      </c>
      <c r="H290" s="14">
        <v>-6.3949999999999996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O290">
        <f t="shared" si="8"/>
        <v>224.21</v>
      </c>
      <c r="P290">
        <f t="shared" si="9"/>
        <v>6.3949999999999996</v>
      </c>
    </row>
    <row r="291" spans="1:16" x14ac:dyDescent="0.15">
      <c r="A291" s="1">
        <v>42704.598668981482</v>
      </c>
      <c r="B291" s="14">
        <v>-203.55</v>
      </c>
      <c r="C291" s="14">
        <v>0</v>
      </c>
      <c r="D291" s="14">
        <v>0</v>
      </c>
      <c r="E291" s="14">
        <v>0</v>
      </c>
      <c r="F291" s="14">
        <v>0</v>
      </c>
      <c r="G291" s="14">
        <v>0</v>
      </c>
      <c r="H291" s="14">
        <v>-6.6459999999999999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O291">
        <f t="shared" si="8"/>
        <v>224.48000000000002</v>
      </c>
      <c r="P291">
        <f t="shared" si="9"/>
        <v>6.6459999999999999</v>
      </c>
    </row>
    <row r="292" spans="1:16" x14ac:dyDescent="0.15">
      <c r="A292" s="1">
        <v>42704.598680555559</v>
      </c>
      <c r="B292" s="14">
        <v>-203.28</v>
      </c>
      <c r="C292" s="14">
        <v>0</v>
      </c>
      <c r="D292" s="14">
        <v>0</v>
      </c>
      <c r="E292" s="14">
        <v>0</v>
      </c>
      <c r="F292" s="14">
        <v>0</v>
      </c>
      <c r="G292" s="14">
        <v>0</v>
      </c>
      <c r="H292" s="14">
        <v>-6.5919999999999996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O292">
        <f t="shared" si="8"/>
        <v>224.21</v>
      </c>
      <c r="P292">
        <f t="shared" si="9"/>
        <v>6.5919999999999996</v>
      </c>
    </row>
    <row r="293" spans="1:16" x14ac:dyDescent="0.15">
      <c r="A293" s="1">
        <v>42704.598692129628</v>
      </c>
      <c r="B293" s="14">
        <v>-203.46</v>
      </c>
      <c r="C293" s="14">
        <v>0</v>
      </c>
      <c r="D293" s="14">
        <v>0</v>
      </c>
      <c r="E293" s="14">
        <v>0</v>
      </c>
      <c r="F293" s="14">
        <v>0</v>
      </c>
      <c r="G293" s="14">
        <v>0</v>
      </c>
      <c r="H293" s="14">
        <v>-6.5259999999999998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O293">
        <f t="shared" si="8"/>
        <v>224.39000000000001</v>
      </c>
      <c r="P293">
        <f t="shared" si="9"/>
        <v>6.5259999999999998</v>
      </c>
    </row>
    <row r="294" spans="1:16" x14ac:dyDescent="0.15">
      <c r="A294" s="1">
        <v>42704.598703703705</v>
      </c>
      <c r="B294" s="14">
        <v>-203.68</v>
      </c>
      <c r="C294" s="14">
        <v>0</v>
      </c>
      <c r="D294" s="14">
        <v>0</v>
      </c>
      <c r="E294" s="14">
        <v>0</v>
      </c>
      <c r="F294" s="14">
        <v>0</v>
      </c>
      <c r="G294" s="14">
        <v>0</v>
      </c>
      <c r="H294" s="14">
        <v>-6.5839999999999996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O294">
        <f t="shared" si="8"/>
        <v>224.61</v>
      </c>
      <c r="P294">
        <f t="shared" si="9"/>
        <v>6.5839999999999996</v>
      </c>
    </row>
    <row r="295" spans="1:16" x14ac:dyDescent="0.15">
      <c r="A295" s="1">
        <v>42704.598715277774</v>
      </c>
      <c r="B295" s="14">
        <v>-203.17</v>
      </c>
      <c r="C295" s="14">
        <v>0</v>
      </c>
      <c r="D295" s="14">
        <v>0</v>
      </c>
      <c r="E295" s="14">
        <v>0</v>
      </c>
      <c r="F295" s="14">
        <v>0</v>
      </c>
      <c r="G295" s="14">
        <v>0</v>
      </c>
      <c r="H295" s="14">
        <v>-6.6109999999999998</v>
      </c>
      <c r="I295" s="14">
        <v>0</v>
      </c>
      <c r="J295" s="14">
        <v>0</v>
      </c>
      <c r="K295" s="14">
        <v>0</v>
      </c>
      <c r="L295" s="14">
        <v>0</v>
      </c>
      <c r="M295" s="14">
        <v>0</v>
      </c>
      <c r="O295">
        <f t="shared" si="8"/>
        <v>224.1</v>
      </c>
      <c r="P295">
        <f t="shared" si="9"/>
        <v>6.6109999999999998</v>
      </c>
    </row>
    <row r="296" spans="1:16" x14ac:dyDescent="0.15">
      <c r="A296" s="1">
        <v>42704.598726851851</v>
      </c>
      <c r="B296" s="14">
        <v>-203.55</v>
      </c>
      <c r="C296" s="14">
        <v>0</v>
      </c>
      <c r="D296" s="14">
        <v>0</v>
      </c>
      <c r="E296" s="14">
        <v>0</v>
      </c>
      <c r="F296" s="14">
        <v>0</v>
      </c>
      <c r="G296" s="14">
        <v>0</v>
      </c>
      <c r="H296" s="14">
        <v>-6.7880000000000003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O296">
        <f t="shared" si="8"/>
        <v>224.48000000000002</v>
      </c>
      <c r="P296">
        <f t="shared" si="9"/>
        <v>6.7880000000000003</v>
      </c>
    </row>
    <row r="297" spans="1:16" x14ac:dyDescent="0.15">
      <c r="A297" s="1">
        <v>42704.598738425928</v>
      </c>
      <c r="B297" s="14">
        <v>-203.22</v>
      </c>
      <c r="C297" s="14">
        <v>0</v>
      </c>
      <c r="D297" s="14">
        <v>0</v>
      </c>
      <c r="E297" s="14">
        <v>0</v>
      </c>
      <c r="F297" s="14">
        <v>0</v>
      </c>
      <c r="G297" s="14">
        <v>0</v>
      </c>
      <c r="H297" s="14">
        <v>-6.7069999999999999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  <c r="O297">
        <f t="shared" si="8"/>
        <v>224.15</v>
      </c>
      <c r="P297">
        <f t="shared" si="9"/>
        <v>6.7069999999999999</v>
      </c>
    </row>
    <row r="298" spans="1:16" x14ac:dyDescent="0.15">
      <c r="A298" s="1">
        <v>42704.598749999997</v>
      </c>
      <c r="B298" s="14">
        <v>-203.49</v>
      </c>
      <c r="C298" s="14">
        <v>0</v>
      </c>
      <c r="D298" s="14">
        <v>0</v>
      </c>
      <c r="E298" s="14">
        <v>0</v>
      </c>
      <c r="F298" s="14">
        <v>0</v>
      </c>
      <c r="G298" s="14">
        <v>0</v>
      </c>
      <c r="H298" s="14">
        <v>-6.7110000000000003</v>
      </c>
      <c r="I298" s="14">
        <v>0</v>
      </c>
      <c r="J298" s="14">
        <v>0</v>
      </c>
      <c r="K298" s="14">
        <v>0</v>
      </c>
      <c r="L298" s="14">
        <v>0</v>
      </c>
      <c r="M298" s="14">
        <v>0</v>
      </c>
      <c r="O298">
        <f t="shared" si="8"/>
        <v>224.42000000000002</v>
      </c>
      <c r="P298">
        <f t="shared" si="9"/>
        <v>6.7110000000000003</v>
      </c>
    </row>
    <row r="299" spans="1:16" x14ac:dyDescent="0.15">
      <c r="A299" s="1">
        <v>42704.598761574074</v>
      </c>
      <c r="B299" s="14">
        <v>-203.42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-6.7770000000000001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O299">
        <f t="shared" si="8"/>
        <v>224.35</v>
      </c>
      <c r="P299">
        <f t="shared" si="9"/>
        <v>6.7770000000000001</v>
      </c>
    </row>
    <row r="300" spans="1:16" x14ac:dyDescent="0.15">
      <c r="A300" s="1">
        <v>42704.598773148151</v>
      </c>
      <c r="B300" s="14">
        <v>-203.55</v>
      </c>
      <c r="C300" s="14">
        <v>0</v>
      </c>
      <c r="D300" s="14">
        <v>0</v>
      </c>
      <c r="E300" s="14">
        <v>0</v>
      </c>
      <c r="F300" s="14">
        <v>0</v>
      </c>
      <c r="G300" s="14">
        <v>0</v>
      </c>
      <c r="H300" s="14">
        <v>-6.85</v>
      </c>
      <c r="I300" s="14">
        <v>0</v>
      </c>
      <c r="J300" s="14">
        <v>0</v>
      </c>
      <c r="K300" s="14">
        <v>0</v>
      </c>
      <c r="L300" s="14">
        <v>0</v>
      </c>
      <c r="M300" s="14">
        <v>0</v>
      </c>
      <c r="O300">
        <f t="shared" si="8"/>
        <v>224.48000000000002</v>
      </c>
      <c r="P300">
        <f t="shared" si="9"/>
        <v>6.85</v>
      </c>
    </row>
    <row r="301" spans="1:16" x14ac:dyDescent="0.15">
      <c r="A301" s="1">
        <v>42704.59878472222</v>
      </c>
      <c r="B301" s="14">
        <v>-203.25</v>
      </c>
      <c r="C301" s="14">
        <v>0</v>
      </c>
      <c r="D301" s="14">
        <v>0</v>
      </c>
      <c r="E301" s="14">
        <v>0</v>
      </c>
      <c r="F301" s="14">
        <v>0</v>
      </c>
      <c r="G301" s="14">
        <v>0</v>
      </c>
      <c r="H301" s="14">
        <v>-6.8230000000000004</v>
      </c>
      <c r="I301" s="14">
        <v>0</v>
      </c>
      <c r="J301" s="14">
        <v>0</v>
      </c>
      <c r="K301" s="14">
        <v>0</v>
      </c>
      <c r="L301" s="14">
        <v>0</v>
      </c>
      <c r="M301" s="14">
        <v>0</v>
      </c>
      <c r="O301">
        <f t="shared" si="8"/>
        <v>224.18</v>
      </c>
      <c r="P301">
        <f t="shared" si="9"/>
        <v>6.8230000000000004</v>
      </c>
    </row>
    <row r="302" spans="1:16" x14ac:dyDescent="0.15">
      <c r="A302" s="1">
        <v>42704.598796296297</v>
      </c>
      <c r="B302" s="14">
        <v>-203.06</v>
      </c>
      <c r="C302" s="14">
        <v>0</v>
      </c>
      <c r="D302" s="14">
        <v>0</v>
      </c>
      <c r="E302" s="14">
        <v>0</v>
      </c>
      <c r="F302" s="14">
        <v>0</v>
      </c>
      <c r="G302" s="14">
        <v>0</v>
      </c>
      <c r="H302" s="14">
        <v>-6.9160000000000004</v>
      </c>
      <c r="I302" s="14">
        <v>0</v>
      </c>
      <c r="J302" s="14">
        <v>0</v>
      </c>
      <c r="K302" s="14">
        <v>0</v>
      </c>
      <c r="L302" s="14">
        <v>0</v>
      </c>
      <c r="M302" s="14">
        <v>0</v>
      </c>
      <c r="O302">
        <f t="shared" si="8"/>
        <v>223.99</v>
      </c>
      <c r="P302">
        <f t="shared" si="9"/>
        <v>6.9160000000000004</v>
      </c>
    </row>
    <row r="303" spans="1:16" x14ac:dyDescent="0.15">
      <c r="A303" s="1">
        <v>42704.598807870374</v>
      </c>
      <c r="B303" s="14">
        <v>-203.48</v>
      </c>
      <c r="C303" s="14">
        <v>0</v>
      </c>
      <c r="D303" s="14">
        <v>0</v>
      </c>
      <c r="E303" s="14">
        <v>0</v>
      </c>
      <c r="F303" s="14">
        <v>0</v>
      </c>
      <c r="G303" s="14">
        <v>0</v>
      </c>
      <c r="H303" s="14">
        <v>-7.2009999999999996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  <c r="O303">
        <f t="shared" si="8"/>
        <v>224.41</v>
      </c>
      <c r="P303">
        <f t="shared" si="9"/>
        <v>7.2009999999999996</v>
      </c>
    </row>
    <row r="304" spans="1:16" x14ac:dyDescent="0.15">
      <c r="A304" s="1">
        <v>42704.598819444444</v>
      </c>
      <c r="B304" s="14">
        <v>-203.18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-7.024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O304">
        <f t="shared" si="8"/>
        <v>224.11</v>
      </c>
      <c r="P304">
        <f t="shared" si="9"/>
        <v>7.024</v>
      </c>
    </row>
    <row r="305" spans="1:16" x14ac:dyDescent="0.15">
      <c r="A305" s="1">
        <v>42704.59883101852</v>
      </c>
      <c r="B305" s="14">
        <v>-203.17</v>
      </c>
      <c r="C305" s="14">
        <v>0</v>
      </c>
      <c r="D305" s="14">
        <v>0</v>
      </c>
      <c r="E305" s="14">
        <v>0</v>
      </c>
      <c r="F305" s="14">
        <v>0</v>
      </c>
      <c r="G305" s="14">
        <v>0</v>
      </c>
      <c r="H305" s="14">
        <v>-7.3170000000000002</v>
      </c>
      <c r="I305" s="14">
        <v>0</v>
      </c>
      <c r="J305" s="14">
        <v>0</v>
      </c>
      <c r="K305" s="14">
        <v>0</v>
      </c>
      <c r="L305" s="14">
        <v>0</v>
      </c>
      <c r="M305" s="14">
        <v>0</v>
      </c>
      <c r="O305">
        <f t="shared" si="8"/>
        <v>224.1</v>
      </c>
      <c r="P305">
        <f t="shared" si="9"/>
        <v>7.3170000000000002</v>
      </c>
    </row>
    <row r="306" spans="1:16" x14ac:dyDescent="0.15">
      <c r="A306" s="1">
        <v>42704.59884259259</v>
      </c>
      <c r="B306" s="14">
        <v>-202.91</v>
      </c>
      <c r="C306" s="14">
        <v>0</v>
      </c>
      <c r="D306" s="14">
        <v>0</v>
      </c>
      <c r="E306" s="14">
        <v>0</v>
      </c>
      <c r="F306" s="14">
        <v>0</v>
      </c>
      <c r="G306" s="14">
        <v>0</v>
      </c>
      <c r="H306" s="14">
        <v>-7.2169999999999996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O306">
        <f t="shared" si="8"/>
        <v>223.84</v>
      </c>
      <c r="P306">
        <f t="shared" si="9"/>
        <v>7.2169999999999996</v>
      </c>
    </row>
    <row r="307" spans="1:16" x14ac:dyDescent="0.15">
      <c r="A307" s="1">
        <v>42704.598854166667</v>
      </c>
      <c r="B307" s="14">
        <v>-203.21</v>
      </c>
      <c r="C307" s="14">
        <v>0</v>
      </c>
      <c r="D307" s="14">
        <v>0</v>
      </c>
      <c r="E307" s="14">
        <v>0</v>
      </c>
      <c r="F307" s="14">
        <v>0</v>
      </c>
      <c r="G307" s="14">
        <v>0</v>
      </c>
      <c r="H307" s="14">
        <v>-7.2510000000000003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O307">
        <f t="shared" si="8"/>
        <v>224.14000000000001</v>
      </c>
      <c r="P307">
        <f t="shared" si="9"/>
        <v>7.2510000000000003</v>
      </c>
    </row>
    <row r="308" spans="1:16" x14ac:dyDescent="0.15">
      <c r="A308" s="1">
        <v>42704.598865740743</v>
      </c>
      <c r="B308" s="14">
        <v>-202.94</v>
      </c>
      <c r="C308" s="14">
        <v>0</v>
      </c>
      <c r="D308" s="14">
        <v>0</v>
      </c>
      <c r="E308" s="14">
        <v>0</v>
      </c>
      <c r="F308" s="14">
        <v>0</v>
      </c>
      <c r="G308" s="14">
        <v>0</v>
      </c>
      <c r="H308" s="14">
        <v>-7.2089999999999996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O308">
        <f t="shared" si="8"/>
        <v>223.87</v>
      </c>
      <c r="P308">
        <f t="shared" si="9"/>
        <v>7.2089999999999996</v>
      </c>
    </row>
    <row r="309" spans="1:16" x14ac:dyDescent="0.15">
      <c r="A309" s="1">
        <v>42704.598877314813</v>
      </c>
      <c r="B309" s="14">
        <v>-203.08</v>
      </c>
      <c r="C309" s="14">
        <v>0</v>
      </c>
      <c r="D309" s="14">
        <v>0</v>
      </c>
      <c r="E309" s="14">
        <v>0</v>
      </c>
      <c r="F309" s="14">
        <v>0</v>
      </c>
      <c r="G309" s="14">
        <v>0</v>
      </c>
      <c r="H309" s="14">
        <v>-7.2590000000000003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O309">
        <f t="shared" si="8"/>
        <v>224.01000000000002</v>
      </c>
      <c r="P309">
        <f t="shared" si="9"/>
        <v>7.2590000000000003</v>
      </c>
    </row>
    <row r="310" spans="1:16" x14ac:dyDescent="0.15">
      <c r="A310" s="1">
        <v>42704.59888888889</v>
      </c>
      <c r="B310" s="14">
        <v>-202.72</v>
      </c>
      <c r="C310" s="14">
        <v>0</v>
      </c>
      <c r="D310" s="14">
        <v>0</v>
      </c>
      <c r="E310" s="14">
        <v>0</v>
      </c>
      <c r="F310" s="14">
        <v>0</v>
      </c>
      <c r="G310" s="14">
        <v>0</v>
      </c>
      <c r="H310" s="14">
        <v>-7.3129999999999997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O310">
        <f t="shared" si="8"/>
        <v>223.65</v>
      </c>
      <c r="P310">
        <f t="shared" si="9"/>
        <v>7.3129999999999997</v>
      </c>
    </row>
    <row r="311" spans="1:16" x14ac:dyDescent="0.15">
      <c r="A311" s="1">
        <v>42704.598900462966</v>
      </c>
      <c r="B311" s="14">
        <v>-202.93</v>
      </c>
      <c r="C311" s="14">
        <v>0</v>
      </c>
      <c r="D311" s="14">
        <v>0</v>
      </c>
      <c r="E311" s="14">
        <v>0</v>
      </c>
      <c r="F311" s="14">
        <v>0</v>
      </c>
      <c r="G311" s="14">
        <v>0</v>
      </c>
      <c r="H311" s="14">
        <v>-7.3209999999999997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O311">
        <f t="shared" si="8"/>
        <v>223.86</v>
      </c>
      <c r="P311">
        <f t="shared" si="9"/>
        <v>7.3209999999999997</v>
      </c>
    </row>
    <row r="312" spans="1:16" x14ac:dyDescent="0.15">
      <c r="A312" s="1">
        <v>42704.598912037036</v>
      </c>
      <c r="B312" s="14">
        <v>-203.02</v>
      </c>
      <c r="C312" s="14">
        <v>0</v>
      </c>
      <c r="D312" s="14">
        <v>0</v>
      </c>
      <c r="E312" s="14">
        <v>0</v>
      </c>
      <c r="F312" s="14">
        <v>0</v>
      </c>
      <c r="G312" s="14">
        <v>0</v>
      </c>
      <c r="H312" s="14">
        <v>-7.5490000000000004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O312">
        <f t="shared" si="8"/>
        <v>223.95000000000002</v>
      </c>
      <c r="P312">
        <f t="shared" si="9"/>
        <v>7.5490000000000004</v>
      </c>
    </row>
    <row r="313" spans="1:16" x14ac:dyDescent="0.15">
      <c r="A313" s="1">
        <v>42704.598923611113</v>
      </c>
      <c r="B313" s="14">
        <v>-202.46</v>
      </c>
      <c r="C313" s="14">
        <v>0</v>
      </c>
      <c r="D313" s="14">
        <v>0</v>
      </c>
      <c r="E313" s="14">
        <v>0</v>
      </c>
      <c r="F313" s="14">
        <v>0</v>
      </c>
      <c r="G313" s="14">
        <v>0</v>
      </c>
      <c r="H313" s="14">
        <v>-7.63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O313">
        <f t="shared" si="8"/>
        <v>223.39000000000001</v>
      </c>
      <c r="P313">
        <f t="shared" si="9"/>
        <v>7.63</v>
      </c>
    </row>
    <row r="314" spans="1:16" x14ac:dyDescent="0.15">
      <c r="A314" s="1">
        <v>42704.598935185182</v>
      </c>
      <c r="B314" s="14">
        <v>-202.41</v>
      </c>
      <c r="C314" s="14">
        <v>0</v>
      </c>
      <c r="D314" s="14">
        <v>0</v>
      </c>
      <c r="E314" s="14">
        <v>0</v>
      </c>
      <c r="F314" s="14">
        <v>0</v>
      </c>
      <c r="G314" s="14">
        <v>0</v>
      </c>
      <c r="H314" s="14">
        <v>-7.4909999999999997</v>
      </c>
      <c r="I314" s="14">
        <v>0</v>
      </c>
      <c r="J314" s="14">
        <v>0</v>
      </c>
      <c r="K314" s="14">
        <v>0</v>
      </c>
      <c r="L314" s="14">
        <v>0</v>
      </c>
      <c r="M314" s="14">
        <v>0</v>
      </c>
      <c r="O314">
        <f t="shared" si="8"/>
        <v>223.34</v>
      </c>
      <c r="P314">
        <f t="shared" si="9"/>
        <v>7.4909999999999997</v>
      </c>
    </row>
    <row r="315" spans="1:16" x14ac:dyDescent="0.15">
      <c r="A315" s="1">
        <v>42704.598946759259</v>
      </c>
      <c r="B315" s="14">
        <v>-202.53</v>
      </c>
      <c r="C315" s="14">
        <v>0</v>
      </c>
      <c r="D315" s="14">
        <v>0</v>
      </c>
      <c r="E315" s="14">
        <v>0</v>
      </c>
      <c r="F315" s="14">
        <v>0</v>
      </c>
      <c r="G315" s="14">
        <v>0</v>
      </c>
      <c r="H315" s="14">
        <v>-7.742</v>
      </c>
      <c r="I315" s="14">
        <v>0</v>
      </c>
      <c r="J315" s="14">
        <v>0</v>
      </c>
      <c r="K315" s="14">
        <v>0</v>
      </c>
      <c r="L315" s="14">
        <v>0</v>
      </c>
      <c r="M315" s="14">
        <v>0</v>
      </c>
      <c r="O315">
        <f t="shared" si="8"/>
        <v>223.46</v>
      </c>
      <c r="P315">
        <f t="shared" si="9"/>
        <v>7.742</v>
      </c>
    </row>
    <row r="316" spans="1:16" x14ac:dyDescent="0.15">
      <c r="A316" s="1">
        <v>42704.598958333336</v>
      </c>
      <c r="B316" s="14">
        <v>-202.74</v>
      </c>
      <c r="C316" s="14">
        <v>0</v>
      </c>
      <c r="D316" s="14">
        <v>0</v>
      </c>
      <c r="E316" s="14">
        <v>0</v>
      </c>
      <c r="F316" s="14">
        <v>0</v>
      </c>
      <c r="G316" s="14">
        <v>0</v>
      </c>
      <c r="H316" s="14">
        <v>-7.6059999999999999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O316">
        <f t="shared" si="8"/>
        <v>223.67000000000002</v>
      </c>
      <c r="P316">
        <f t="shared" si="9"/>
        <v>7.6059999999999999</v>
      </c>
    </row>
    <row r="317" spans="1:16" x14ac:dyDescent="0.15">
      <c r="A317" s="1">
        <v>42704.598969907405</v>
      </c>
      <c r="B317" s="14">
        <v>-202.04</v>
      </c>
      <c r="C317" s="14">
        <v>0</v>
      </c>
      <c r="D317" s="14">
        <v>0</v>
      </c>
      <c r="E317" s="14">
        <v>0</v>
      </c>
      <c r="F317" s="14">
        <v>0</v>
      </c>
      <c r="G317" s="14">
        <v>0</v>
      </c>
      <c r="H317" s="14">
        <v>-7.6369999999999996</v>
      </c>
      <c r="I317" s="14">
        <v>0</v>
      </c>
      <c r="J317" s="14">
        <v>0</v>
      </c>
      <c r="K317" s="14">
        <v>0</v>
      </c>
      <c r="L317" s="14">
        <v>0</v>
      </c>
      <c r="M317" s="14">
        <v>0</v>
      </c>
      <c r="O317">
        <f t="shared" si="8"/>
        <v>222.97</v>
      </c>
      <c r="P317">
        <f t="shared" si="9"/>
        <v>7.6369999999999996</v>
      </c>
    </row>
    <row r="318" spans="1:16" x14ac:dyDescent="0.15">
      <c r="A318" s="1">
        <v>42704.598981481482</v>
      </c>
      <c r="B318" s="14">
        <v>-202.31</v>
      </c>
      <c r="C318" s="14">
        <v>0</v>
      </c>
      <c r="D318" s="14">
        <v>0</v>
      </c>
      <c r="E318" s="14">
        <v>0</v>
      </c>
      <c r="F318" s="14">
        <v>0</v>
      </c>
      <c r="G318" s="14">
        <v>0</v>
      </c>
      <c r="H318" s="14">
        <v>-7.7110000000000003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  <c r="O318">
        <f t="shared" si="8"/>
        <v>223.24</v>
      </c>
      <c r="P318">
        <f t="shared" si="9"/>
        <v>7.7110000000000003</v>
      </c>
    </row>
    <row r="319" spans="1:16" x14ac:dyDescent="0.15">
      <c r="A319" s="1">
        <v>42704.598993055559</v>
      </c>
      <c r="B319" s="14">
        <v>-201.7</v>
      </c>
      <c r="C319" s="14">
        <v>0</v>
      </c>
      <c r="D319" s="14">
        <v>0</v>
      </c>
      <c r="E319" s="14">
        <v>0</v>
      </c>
      <c r="F319" s="14">
        <v>0</v>
      </c>
      <c r="G319" s="14">
        <v>0</v>
      </c>
      <c r="H319" s="14">
        <v>-7.8959999999999999</v>
      </c>
      <c r="I319" s="14">
        <v>0</v>
      </c>
      <c r="J319" s="14">
        <v>0</v>
      </c>
      <c r="K319" s="14">
        <v>0</v>
      </c>
      <c r="L319" s="14">
        <v>0</v>
      </c>
      <c r="M319" s="14">
        <v>0</v>
      </c>
      <c r="O319">
        <f t="shared" si="8"/>
        <v>222.63</v>
      </c>
      <c r="P319">
        <f t="shared" si="9"/>
        <v>7.8959999999999999</v>
      </c>
    </row>
    <row r="320" spans="1:16" x14ac:dyDescent="0.15">
      <c r="A320" s="1">
        <v>42704.599004629628</v>
      </c>
      <c r="B320" s="14">
        <v>-202.01</v>
      </c>
      <c r="C320" s="14">
        <v>0</v>
      </c>
      <c r="D320" s="14">
        <v>0</v>
      </c>
      <c r="E320" s="14">
        <v>0</v>
      </c>
      <c r="F320" s="14">
        <v>0</v>
      </c>
      <c r="G320" s="14">
        <v>0</v>
      </c>
      <c r="H320" s="14">
        <v>-7.7990000000000004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O320">
        <f t="shared" si="8"/>
        <v>222.94</v>
      </c>
      <c r="P320">
        <f t="shared" si="9"/>
        <v>7.7990000000000004</v>
      </c>
    </row>
    <row r="321" spans="1:16" x14ac:dyDescent="0.15">
      <c r="A321" s="1">
        <v>42704.599016203705</v>
      </c>
      <c r="B321" s="14">
        <v>-201.88</v>
      </c>
      <c r="C321" s="14">
        <v>0</v>
      </c>
      <c r="D321" s="14">
        <v>0</v>
      </c>
      <c r="E321" s="14">
        <v>0</v>
      </c>
      <c r="F321" s="14">
        <v>0</v>
      </c>
      <c r="G321" s="14">
        <v>0</v>
      </c>
      <c r="H321" s="14">
        <v>-7.819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O321">
        <f t="shared" si="8"/>
        <v>222.81</v>
      </c>
      <c r="P321">
        <f t="shared" si="9"/>
        <v>7.819</v>
      </c>
    </row>
    <row r="322" spans="1:16" x14ac:dyDescent="0.15">
      <c r="A322" s="1">
        <v>42704.599027777775</v>
      </c>
      <c r="B322" s="14">
        <v>-201.27</v>
      </c>
      <c r="C322" s="14">
        <v>0</v>
      </c>
      <c r="D322" s="14">
        <v>0</v>
      </c>
      <c r="E322" s="14">
        <v>0</v>
      </c>
      <c r="F322" s="14">
        <v>0</v>
      </c>
      <c r="G322" s="14">
        <v>0</v>
      </c>
      <c r="H322" s="14">
        <v>-7.8810000000000002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O322">
        <f t="shared" si="8"/>
        <v>222.20000000000002</v>
      </c>
      <c r="P322">
        <f t="shared" si="9"/>
        <v>7.8810000000000002</v>
      </c>
    </row>
    <row r="323" spans="1:16" x14ac:dyDescent="0.15">
      <c r="A323" s="1">
        <v>42704.599039351851</v>
      </c>
      <c r="B323" s="14">
        <v>-200.93</v>
      </c>
      <c r="C323" s="14">
        <v>0</v>
      </c>
      <c r="D323" s="14">
        <v>0</v>
      </c>
      <c r="E323" s="14">
        <v>0</v>
      </c>
      <c r="F323" s="14">
        <v>0</v>
      </c>
      <c r="G323" s="14">
        <v>0</v>
      </c>
      <c r="H323" s="14">
        <v>-8.0229999999999997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O323">
        <f t="shared" ref="O323:O386" si="10">-(B323-$B$2)</f>
        <v>221.86</v>
      </c>
      <c r="P323">
        <f t="shared" ref="P323:P386" si="11">-(H323-$H$2)</f>
        <v>8.0229999999999997</v>
      </c>
    </row>
    <row r="324" spans="1:16" x14ac:dyDescent="0.15">
      <c r="A324" s="1">
        <v>42704.599050925928</v>
      </c>
      <c r="B324" s="14">
        <v>-200.76</v>
      </c>
      <c r="C324" s="14">
        <v>0</v>
      </c>
      <c r="D324" s="14">
        <v>0</v>
      </c>
      <c r="E324" s="14">
        <v>0</v>
      </c>
      <c r="F324" s="14">
        <v>0</v>
      </c>
      <c r="G324" s="14">
        <v>0</v>
      </c>
      <c r="H324" s="14">
        <v>-8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O324">
        <f t="shared" si="10"/>
        <v>221.69</v>
      </c>
      <c r="P324">
        <f t="shared" si="11"/>
        <v>8</v>
      </c>
    </row>
    <row r="325" spans="1:16" x14ac:dyDescent="0.15">
      <c r="A325" s="1">
        <v>42704.599062499998</v>
      </c>
      <c r="B325" s="14">
        <v>-200.55</v>
      </c>
      <c r="C325" s="14">
        <v>0</v>
      </c>
      <c r="D325" s="14">
        <v>0</v>
      </c>
      <c r="E325" s="14">
        <v>0</v>
      </c>
      <c r="F325" s="14">
        <v>0</v>
      </c>
      <c r="G325" s="14">
        <v>0</v>
      </c>
      <c r="H325" s="14">
        <v>-8.0269999999999992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O325">
        <f t="shared" si="10"/>
        <v>221.48000000000002</v>
      </c>
      <c r="P325">
        <f t="shared" si="11"/>
        <v>8.0269999999999992</v>
      </c>
    </row>
    <row r="326" spans="1:16" x14ac:dyDescent="0.15">
      <c r="A326" s="1">
        <v>42704.599074074074</v>
      </c>
      <c r="B326" s="14">
        <v>-200.22</v>
      </c>
      <c r="C326" s="14">
        <v>0</v>
      </c>
      <c r="D326" s="14">
        <v>0</v>
      </c>
      <c r="E326" s="14">
        <v>0</v>
      </c>
      <c r="F326" s="14">
        <v>0</v>
      </c>
      <c r="G326" s="14">
        <v>0</v>
      </c>
      <c r="H326" s="14">
        <v>-8.1199999999999992</v>
      </c>
      <c r="I326" s="14">
        <v>0</v>
      </c>
      <c r="J326" s="14">
        <v>0</v>
      </c>
      <c r="K326" s="14">
        <v>0</v>
      </c>
      <c r="L326" s="14">
        <v>0</v>
      </c>
      <c r="M326" s="14">
        <v>0</v>
      </c>
      <c r="O326">
        <f t="shared" si="10"/>
        <v>221.15</v>
      </c>
      <c r="P326">
        <f t="shared" si="11"/>
        <v>8.1199999999999992</v>
      </c>
    </row>
    <row r="327" spans="1:16" x14ac:dyDescent="0.15">
      <c r="A327" s="1">
        <v>42704.599085648151</v>
      </c>
      <c r="B327" s="14">
        <v>-199.93</v>
      </c>
      <c r="C327" s="14">
        <v>0</v>
      </c>
      <c r="D327" s="14">
        <v>0</v>
      </c>
      <c r="E327" s="14">
        <v>0</v>
      </c>
      <c r="F327" s="14">
        <v>0</v>
      </c>
      <c r="G327" s="14">
        <v>0</v>
      </c>
      <c r="H327" s="14">
        <v>-8.1270000000000007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  <c r="O327">
        <f t="shared" si="10"/>
        <v>220.86</v>
      </c>
      <c r="P327">
        <f t="shared" si="11"/>
        <v>8.1270000000000007</v>
      </c>
    </row>
    <row r="328" spans="1:16" x14ac:dyDescent="0.15">
      <c r="A328" s="1">
        <v>42704.599097222221</v>
      </c>
      <c r="B328" s="14">
        <v>-199.72</v>
      </c>
      <c r="C328" s="14">
        <v>0</v>
      </c>
      <c r="D328" s="14">
        <v>0</v>
      </c>
      <c r="E328" s="14">
        <v>0</v>
      </c>
      <c r="F328" s="14">
        <v>0</v>
      </c>
      <c r="G328" s="14">
        <v>0</v>
      </c>
      <c r="H328" s="14">
        <v>-8.1850000000000005</v>
      </c>
      <c r="I328" s="14">
        <v>0</v>
      </c>
      <c r="J328" s="14">
        <v>0</v>
      </c>
      <c r="K328" s="14">
        <v>0</v>
      </c>
      <c r="L328" s="14">
        <v>0</v>
      </c>
      <c r="M328" s="14">
        <v>0</v>
      </c>
      <c r="O328">
        <f t="shared" si="10"/>
        <v>220.65</v>
      </c>
      <c r="P328">
        <f t="shared" si="11"/>
        <v>8.1850000000000005</v>
      </c>
    </row>
    <row r="329" spans="1:16" x14ac:dyDescent="0.15">
      <c r="A329" s="1">
        <v>42704.599108796298</v>
      </c>
      <c r="B329" s="14">
        <v>-199.31</v>
      </c>
      <c r="C329" s="14">
        <v>0</v>
      </c>
      <c r="D329" s="14">
        <v>0</v>
      </c>
      <c r="E329" s="14">
        <v>0</v>
      </c>
      <c r="F329" s="14">
        <v>0</v>
      </c>
      <c r="G329" s="14">
        <v>0</v>
      </c>
      <c r="H329" s="14">
        <v>-8.2240000000000002</v>
      </c>
      <c r="I329" s="14">
        <v>0</v>
      </c>
      <c r="J329" s="14">
        <v>0</v>
      </c>
      <c r="K329" s="14">
        <v>0</v>
      </c>
      <c r="L329" s="14">
        <v>0</v>
      </c>
      <c r="M329" s="14">
        <v>0</v>
      </c>
      <c r="O329">
        <f t="shared" si="10"/>
        <v>220.24</v>
      </c>
      <c r="P329">
        <f t="shared" si="11"/>
        <v>8.2240000000000002</v>
      </c>
    </row>
    <row r="330" spans="1:16" x14ac:dyDescent="0.15">
      <c r="A330" s="1">
        <v>42704.599120370367</v>
      </c>
      <c r="B330" s="14">
        <v>-198.93</v>
      </c>
      <c r="C330" s="14">
        <v>0</v>
      </c>
      <c r="D330" s="14">
        <v>0</v>
      </c>
      <c r="E330" s="14">
        <v>0</v>
      </c>
      <c r="F330" s="14">
        <v>0</v>
      </c>
      <c r="G330" s="14">
        <v>0</v>
      </c>
      <c r="H330" s="14">
        <v>-8.4009999999999998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O330">
        <f t="shared" si="10"/>
        <v>219.86</v>
      </c>
      <c r="P330">
        <f t="shared" si="11"/>
        <v>8.4009999999999998</v>
      </c>
    </row>
    <row r="331" spans="1:16" x14ac:dyDescent="0.15">
      <c r="A331" s="1">
        <v>42704.599131944444</v>
      </c>
      <c r="B331" s="14">
        <v>-198.63</v>
      </c>
      <c r="C331" s="14">
        <v>0</v>
      </c>
      <c r="D331" s="14">
        <v>0</v>
      </c>
      <c r="E331" s="14">
        <v>0</v>
      </c>
      <c r="F331" s="14">
        <v>0</v>
      </c>
      <c r="G331" s="14">
        <v>0</v>
      </c>
      <c r="H331" s="14">
        <v>-8.3320000000000007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O331">
        <f t="shared" si="10"/>
        <v>219.56</v>
      </c>
      <c r="P331">
        <f t="shared" si="11"/>
        <v>8.3320000000000007</v>
      </c>
    </row>
    <row r="332" spans="1:16" x14ac:dyDescent="0.15">
      <c r="A332" s="1">
        <v>42704.599143518521</v>
      </c>
      <c r="B332" s="14">
        <v>-198.21</v>
      </c>
      <c r="C332" s="14">
        <v>0</v>
      </c>
      <c r="D332" s="14">
        <v>0</v>
      </c>
      <c r="E332" s="14">
        <v>0</v>
      </c>
      <c r="F332" s="14">
        <v>0</v>
      </c>
      <c r="G332" s="14">
        <v>0</v>
      </c>
      <c r="H332" s="14">
        <v>-8.3780000000000001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O332">
        <f t="shared" si="10"/>
        <v>219.14000000000001</v>
      </c>
      <c r="P332">
        <f t="shared" si="11"/>
        <v>8.3780000000000001</v>
      </c>
    </row>
    <row r="333" spans="1:16" x14ac:dyDescent="0.15">
      <c r="A333" s="1">
        <v>42704.59915509259</v>
      </c>
      <c r="B333" s="14">
        <v>-197.94</v>
      </c>
      <c r="C333" s="14">
        <v>0</v>
      </c>
      <c r="D333" s="14">
        <v>0</v>
      </c>
      <c r="E333" s="14">
        <v>0</v>
      </c>
      <c r="F333" s="14">
        <v>0</v>
      </c>
      <c r="G333" s="14">
        <v>0</v>
      </c>
      <c r="H333" s="14">
        <v>-8.4290000000000003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O333">
        <f t="shared" si="10"/>
        <v>218.87</v>
      </c>
      <c r="P333">
        <f t="shared" si="11"/>
        <v>8.4290000000000003</v>
      </c>
    </row>
    <row r="334" spans="1:16" x14ac:dyDescent="0.15">
      <c r="A334" s="1">
        <v>42704.599166666667</v>
      </c>
      <c r="B334" s="14">
        <v>-197.82</v>
      </c>
      <c r="C334" s="14">
        <v>0</v>
      </c>
      <c r="D334" s="14">
        <v>0</v>
      </c>
      <c r="E334" s="14">
        <v>0</v>
      </c>
      <c r="F334" s="14">
        <v>0</v>
      </c>
      <c r="G334" s="14">
        <v>0</v>
      </c>
      <c r="H334" s="14">
        <v>-8.4939999999999998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O334">
        <f t="shared" si="10"/>
        <v>218.75</v>
      </c>
      <c r="P334">
        <f t="shared" si="11"/>
        <v>8.4939999999999998</v>
      </c>
    </row>
    <row r="335" spans="1:16" x14ac:dyDescent="0.15">
      <c r="A335" s="1">
        <v>42704.599178240744</v>
      </c>
      <c r="B335" s="14">
        <v>-196.78</v>
      </c>
      <c r="C335" s="14">
        <v>0</v>
      </c>
      <c r="D335" s="14">
        <v>0</v>
      </c>
      <c r="E335" s="14">
        <v>0</v>
      </c>
      <c r="F335" s="14">
        <v>0</v>
      </c>
      <c r="G335" s="14">
        <v>0</v>
      </c>
      <c r="H335" s="14">
        <v>-8.6059999999999999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O335">
        <f t="shared" si="10"/>
        <v>217.71</v>
      </c>
      <c r="P335">
        <f t="shared" si="11"/>
        <v>8.6059999999999999</v>
      </c>
    </row>
    <row r="336" spans="1:16" x14ac:dyDescent="0.15">
      <c r="A336" s="1">
        <v>42704.599189814813</v>
      </c>
      <c r="B336" s="14">
        <v>-196.91</v>
      </c>
      <c r="C336" s="14">
        <v>0</v>
      </c>
      <c r="D336" s="14">
        <v>0</v>
      </c>
      <c r="E336" s="14">
        <v>0</v>
      </c>
      <c r="F336" s="14">
        <v>0</v>
      </c>
      <c r="G336" s="14">
        <v>0</v>
      </c>
      <c r="H336" s="14">
        <v>-8.5909999999999993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O336">
        <f t="shared" si="10"/>
        <v>217.84</v>
      </c>
      <c r="P336">
        <f t="shared" si="11"/>
        <v>8.5909999999999993</v>
      </c>
    </row>
    <row r="337" spans="1:16" x14ac:dyDescent="0.15">
      <c r="A337" s="1">
        <v>42704.59920138889</v>
      </c>
      <c r="B337" s="14">
        <v>-195.99</v>
      </c>
      <c r="C337" s="14">
        <v>0</v>
      </c>
      <c r="D337" s="14">
        <v>0</v>
      </c>
      <c r="E337" s="14">
        <v>0</v>
      </c>
      <c r="F337" s="14">
        <v>0</v>
      </c>
      <c r="G337" s="14">
        <v>0</v>
      </c>
      <c r="H337" s="14">
        <v>-8.6560000000000006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O337">
        <f t="shared" si="10"/>
        <v>216.92000000000002</v>
      </c>
      <c r="P337">
        <f t="shared" si="11"/>
        <v>8.6560000000000006</v>
      </c>
    </row>
    <row r="338" spans="1:16" x14ac:dyDescent="0.15">
      <c r="A338" s="1">
        <v>42704.599212962959</v>
      </c>
      <c r="B338" s="14">
        <v>-196.12</v>
      </c>
      <c r="C338" s="14">
        <v>0</v>
      </c>
      <c r="D338" s="14">
        <v>0</v>
      </c>
      <c r="E338" s="14">
        <v>0</v>
      </c>
      <c r="F338" s="14">
        <v>0</v>
      </c>
      <c r="G338" s="14">
        <v>0</v>
      </c>
      <c r="H338" s="14">
        <v>-8.6869999999999994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O338">
        <f t="shared" si="10"/>
        <v>217.05</v>
      </c>
      <c r="P338">
        <f t="shared" si="11"/>
        <v>8.6869999999999994</v>
      </c>
    </row>
    <row r="339" spans="1:16" x14ac:dyDescent="0.15">
      <c r="A339" s="1">
        <v>42704.599224537036</v>
      </c>
      <c r="B339" s="14">
        <v>-195.8</v>
      </c>
      <c r="C339" s="14">
        <v>0</v>
      </c>
      <c r="D339" s="14">
        <v>0</v>
      </c>
      <c r="E339" s="14">
        <v>0</v>
      </c>
      <c r="F339" s="14">
        <v>0</v>
      </c>
      <c r="G339" s="14">
        <v>0</v>
      </c>
      <c r="H339" s="14">
        <v>-8.7059999999999995</v>
      </c>
      <c r="I339" s="14">
        <v>0</v>
      </c>
      <c r="J339" s="14">
        <v>0</v>
      </c>
      <c r="K339" s="14">
        <v>0</v>
      </c>
      <c r="L339" s="14">
        <v>0</v>
      </c>
      <c r="M339" s="14">
        <v>0</v>
      </c>
      <c r="O339">
        <f t="shared" si="10"/>
        <v>216.73000000000002</v>
      </c>
      <c r="P339">
        <f t="shared" si="11"/>
        <v>8.7059999999999995</v>
      </c>
    </row>
    <row r="340" spans="1:16" x14ac:dyDescent="0.15">
      <c r="A340" s="1">
        <v>42704.599236111113</v>
      </c>
      <c r="B340" s="14">
        <v>-195.04</v>
      </c>
      <c r="C340" s="14">
        <v>0</v>
      </c>
      <c r="D340" s="14">
        <v>0</v>
      </c>
      <c r="E340" s="14">
        <v>0</v>
      </c>
      <c r="F340" s="14">
        <v>0</v>
      </c>
      <c r="G340" s="14">
        <v>0</v>
      </c>
      <c r="H340" s="14">
        <v>-8.7720000000000002</v>
      </c>
      <c r="I340" s="14">
        <v>0</v>
      </c>
      <c r="J340" s="14">
        <v>0</v>
      </c>
      <c r="K340" s="14">
        <v>0</v>
      </c>
      <c r="L340" s="14">
        <v>0</v>
      </c>
      <c r="M340" s="14">
        <v>0</v>
      </c>
      <c r="O340">
        <f t="shared" si="10"/>
        <v>215.97</v>
      </c>
      <c r="P340">
        <f t="shared" si="11"/>
        <v>8.7720000000000002</v>
      </c>
    </row>
    <row r="341" spans="1:16" x14ac:dyDescent="0.15">
      <c r="A341" s="1">
        <v>42704.599247685182</v>
      </c>
      <c r="B341" s="14">
        <v>-194.81</v>
      </c>
      <c r="C341" s="14">
        <v>0</v>
      </c>
      <c r="D341" s="14">
        <v>0</v>
      </c>
      <c r="E341" s="14">
        <v>0</v>
      </c>
      <c r="F341" s="14">
        <v>0</v>
      </c>
      <c r="G341" s="14">
        <v>0</v>
      </c>
      <c r="H341" s="14">
        <v>-8.7870000000000008</v>
      </c>
      <c r="I341" s="14">
        <v>0</v>
      </c>
      <c r="J341" s="14">
        <v>0</v>
      </c>
      <c r="K341" s="14">
        <v>0</v>
      </c>
      <c r="L341" s="14">
        <v>0</v>
      </c>
      <c r="M341" s="14">
        <v>0</v>
      </c>
      <c r="O341">
        <f t="shared" si="10"/>
        <v>215.74</v>
      </c>
      <c r="P341">
        <f t="shared" si="11"/>
        <v>8.7870000000000008</v>
      </c>
    </row>
    <row r="342" spans="1:16" x14ac:dyDescent="0.15">
      <c r="A342" s="1">
        <v>42704.599259259259</v>
      </c>
      <c r="B342" s="14">
        <v>-194.12</v>
      </c>
      <c r="C342" s="14">
        <v>0</v>
      </c>
      <c r="D342" s="14">
        <v>0</v>
      </c>
      <c r="E342" s="14">
        <v>0</v>
      </c>
      <c r="F342" s="14">
        <v>0</v>
      </c>
      <c r="G342" s="14">
        <v>0</v>
      </c>
      <c r="H342" s="14">
        <v>-8.8759999999999994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O342">
        <f t="shared" si="10"/>
        <v>215.05</v>
      </c>
      <c r="P342">
        <f t="shared" si="11"/>
        <v>8.8759999999999994</v>
      </c>
    </row>
    <row r="343" spans="1:16" x14ac:dyDescent="0.15">
      <c r="A343" s="1">
        <v>42704.599270833336</v>
      </c>
      <c r="B343" s="14">
        <v>-193.96</v>
      </c>
      <c r="C343" s="14">
        <v>0</v>
      </c>
      <c r="D343" s="14">
        <v>0</v>
      </c>
      <c r="E343" s="14">
        <v>0</v>
      </c>
      <c r="F343" s="14">
        <v>0</v>
      </c>
      <c r="G343" s="14">
        <v>0</v>
      </c>
      <c r="H343" s="14">
        <v>-8.9260000000000002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O343">
        <f t="shared" si="10"/>
        <v>214.89000000000001</v>
      </c>
      <c r="P343">
        <f t="shared" si="11"/>
        <v>8.9260000000000002</v>
      </c>
    </row>
    <row r="344" spans="1:16" x14ac:dyDescent="0.15">
      <c r="A344" s="1">
        <v>42704.599282407406</v>
      </c>
      <c r="B344" s="14">
        <v>-193.09</v>
      </c>
      <c r="C344" s="14">
        <v>0</v>
      </c>
      <c r="D344" s="14">
        <v>0</v>
      </c>
      <c r="E344" s="14">
        <v>0</v>
      </c>
      <c r="F344" s="14">
        <v>0</v>
      </c>
      <c r="G344" s="14">
        <v>0</v>
      </c>
      <c r="H344" s="14">
        <v>-9.1150000000000002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  <c r="O344">
        <f t="shared" si="10"/>
        <v>214.02</v>
      </c>
      <c r="P344">
        <f t="shared" si="11"/>
        <v>9.1150000000000002</v>
      </c>
    </row>
    <row r="345" spans="1:16" x14ac:dyDescent="0.15">
      <c r="A345" s="1">
        <v>42704.599293981482</v>
      </c>
      <c r="B345" s="14">
        <v>-192.94</v>
      </c>
      <c r="C345" s="14">
        <v>0</v>
      </c>
      <c r="D345" s="14">
        <v>0</v>
      </c>
      <c r="E345" s="14">
        <v>0</v>
      </c>
      <c r="F345" s="14">
        <v>0</v>
      </c>
      <c r="G345" s="14">
        <v>0</v>
      </c>
      <c r="H345" s="14">
        <v>-8.9879999999999995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  <c r="O345">
        <f t="shared" si="10"/>
        <v>213.87</v>
      </c>
      <c r="P345">
        <f t="shared" si="11"/>
        <v>8.9879999999999995</v>
      </c>
    </row>
    <row r="346" spans="1:16" x14ac:dyDescent="0.15">
      <c r="A346" s="1">
        <v>42704.599305555559</v>
      </c>
      <c r="B346" s="14">
        <v>-192.17</v>
      </c>
      <c r="C346" s="14">
        <v>0</v>
      </c>
      <c r="D346" s="14">
        <v>0</v>
      </c>
      <c r="E346" s="14">
        <v>0</v>
      </c>
      <c r="F346" s="14">
        <v>0</v>
      </c>
      <c r="G346" s="14">
        <v>0</v>
      </c>
      <c r="H346" s="14">
        <v>-9.0419999999999998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O346">
        <f t="shared" si="10"/>
        <v>213.1</v>
      </c>
      <c r="P346">
        <f t="shared" si="11"/>
        <v>9.0419999999999998</v>
      </c>
    </row>
    <row r="347" spans="1:16" x14ac:dyDescent="0.15">
      <c r="A347" s="1">
        <v>42704.599317129629</v>
      </c>
      <c r="B347" s="14">
        <v>-192.09</v>
      </c>
      <c r="C347" s="14">
        <v>0</v>
      </c>
      <c r="D347" s="14">
        <v>0</v>
      </c>
      <c r="E347" s="14">
        <v>0</v>
      </c>
      <c r="F347" s="14">
        <v>0</v>
      </c>
      <c r="G347" s="14">
        <v>0</v>
      </c>
      <c r="H347" s="14">
        <v>-9.1270000000000007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O347">
        <f t="shared" si="10"/>
        <v>213.02</v>
      </c>
      <c r="P347">
        <f t="shared" si="11"/>
        <v>9.1270000000000007</v>
      </c>
    </row>
    <row r="348" spans="1:16" x14ac:dyDescent="0.15">
      <c r="A348" s="1">
        <v>42704.599328703705</v>
      </c>
      <c r="B348" s="14">
        <v>-191.2</v>
      </c>
      <c r="C348" s="14">
        <v>0</v>
      </c>
      <c r="D348" s="14">
        <v>0</v>
      </c>
      <c r="E348" s="14">
        <v>0</v>
      </c>
      <c r="F348" s="14">
        <v>0</v>
      </c>
      <c r="G348" s="14">
        <v>0</v>
      </c>
      <c r="H348" s="14">
        <v>-9.3819999999999997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O348">
        <f t="shared" si="10"/>
        <v>212.13</v>
      </c>
      <c r="P348">
        <f t="shared" si="11"/>
        <v>9.3819999999999997</v>
      </c>
    </row>
    <row r="349" spans="1:16" x14ac:dyDescent="0.15">
      <c r="A349" s="1">
        <v>42704.599340277775</v>
      </c>
      <c r="B349" s="14">
        <v>-191.21</v>
      </c>
      <c r="C349" s="14">
        <v>0</v>
      </c>
      <c r="D349" s="14">
        <v>0</v>
      </c>
      <c r="E349" s="14">
        <v>0</v>
      </c>
      <c r="F349" s="14">
        <v>0</v>
      </c>
      <c r="G349" s="14">
        <v>0</v>
      </c>
      <c r="H349" s="14">
        <v>-9.2780000000000005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  <c r="O349">
        <f t="shared" si="10"/>
        <v>212.14000000000001</v>
      </c>
      <c r="P349">
        <f t="shared" si="11"/>
        <v>9.2780000000000005</v>
      </c>
    </row>
    <row r="350" spans="1:16" x14ac:dyDescent="0.15">
      <c r="A350" s="1">
        <v>42704.599351851852</v>
      </c>
      <c r="B350" s="14">
        <v>-190.06</v>
      </c>
      <c r="C350" s="14">
        <v>0</v>
      </c>
      <c r="D350" s="14">
        <v>0</v>
      </c>
      <c r="E350" s="14">
        <v>0</v>
      </c>
      <c r="F350" s="14">
        <v>0</v>
      </c>
      <c r="G350" s="14">
        <v>0</v>
      </c>
      <c r="H350" s="14">
        <v>-9.4979999999999993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O350">
        <f t="shared" si="10"/>
        <v>210.99</v>
      </c>
      <c r="P350">
        <f t="shared" si="11"/>
        <v>9.4979999999999993</v>
      </c>
    </row>
    <row r="351" spans="1:16" x14ac:dyDescent="0.15">
      <c r="A351" s="1">
        <v>42704.599363425928</v>
      </c>
      <c r="B351" s="14">
        <v>-189.94</v>
      </c>
      <c r="C351" s="14">
        <v>0</v>
      </c>
      <c r="D351" s="14">
        <v>0</v>
      </c>
      <c r="E351" s="14">
        <v>0</v>
      </c>
      <c r="F351" s="14">
        <v>0</v>
      </c>
      <c r="G351" s="14">
        <v>0</v>
      </c>
      <c r="H351" s="14">
        <v>-9.2430000000000003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  <c r="O351">
        <f t="shared" si="10"/>
        <v>210.87</v>
      </c>
      <c r="P351">
        <f t="shared" si="11"/>
        <v>9.2430000000000003</v>
      </c>
    </row>
    <row r="352" spans="1:16" x14ac:dyDescent="0.15">
      <c r="A352" s="1">
        <v>42704.599374999998</v>
      </c>
      <c r="B352" s="14">
        <v>-189.33</v>
      </c>
      <c r="C352" s="14">
        <v>0</v>
      </c>
      <c r="D352" s="14">
        <v>0</v>
      </c>
      <c r="E352" s="14">
        <v>0</v>
      </c>
      <c r="F352" s="14">
        <v>0</v>
      </c>
      <c r="G352" s="14">
        <v>0</v>
      </c>
      <c r="H352" s="14">
        <v>-9.3930000000000007</v>
      </c>
      <c r="I352" s="14">
        <v>0</v>
      </c>
      <c r="J352" s="14">
        <v>0</v>
      </c>
      <c r="K352" s="14">
        <v>0</v>
      </c>
      <c r="L352" s="14">
        <v>0</v>
      </c>
      <c r="M352" s="14">
        <v>0</v>
      </c>
      <c r="O352">
        <f t="shared" si="10"/>
        <v>210.26000000000002</v>
      </c>
      <c r="P352">
        <f t="shared" si="11"/>
        <v>9.3930000000000007</v>
      </c>
    </row>
    <row r="353" spans="1:16" x14ac:dyDescent="0.15">
      <c r="A353" s="1">
        <v>42704.599386574075</v>
      </c>
      <c r="B353" s="14">
        <v>-189.07</v>
      </c>
      <c r="C353" s="14">
        <v>0</v>
      </c>
      <c r="D353" s="14">
        <v>0</v>
      </c>
      <c r="E353" s="14">
        <v>0</v>
      </c>
      <c r="F353" s="14">
        <v>0</v>
      </c>
      <c r="G353" s="14">
        <v>0</v>
      </c>
      <c r="H353" s="14">
        <v>-9.4469999999999992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O353">
        <f t="shared" si="10"/>
        <v>210</v>
      </c>
      <c r="P353">
        <f t="shared" si="11"/>
        <v>9.4469999999999992</v>
      </c>
    </row>
    <row r="354" spans="1:16" x14ac:dyDescent="0.15">
      <c r="A354" s="1">
        <v>42704.599398148152</v>
      </c>
      <c r="B354" s="14">
        <v>-189.07</v>
      </c>
      <c r="C354" s="14">
        <v>0</v>
      </c>
      <c r="D354" s="14">
        <v>0</v>
      </c>
      <c r="E354" s="14">
        <v>0</v>
      </c>
      <c r="F354" s="14">
        <v>0</v>
      </c>
      <c r="G354" s="14">
        <v>0</v>
      </c>
      <c r="H354" s="14">
        <v>-9.4779999999999998</v>
      </c>
      <c r="I354" s="14">
        <v>0</v>
      </c>
      <c r="J354" s="14">
        <v>0</v>
      </c>
      <c r="K354" s="14">
        <v>0</v>
      </c>
      <c r="L354" s="14">
        <v>0</v>
      </c>
      <c r="M354" s="14">
        <v>0</v>
      </c>
      <c r="O354">
        <f t="shared" si="10"/>
        <v>210</v>
      </c>
      <c r="P354">
        <f t="shared" si="11"/>
        <v>9.4779999999999998</v>
      </c>
    </row>
    <row r="355" spans="1:16" x14ac:dyDescent="0.15">
      <c r="A355" s="1">
        <v>42704.599409722221</v>
      </c>
      <c r="B355" s="14">
        <v>-188.04</v>
      </c>
      <c r="C355" s="14">
        <v>0</v>
      </c>
      <c r="D355" s="14">
        <v>0</v>
      </c>
      <c r="E355" s="14">
        <v>0</v>
      </c>
      <c r="F355" s="14">
        <v>0</v>
      </c>
      <c r="G355" s="14">
        <v>0</v>
      </c>
      <c r="H355" s="14">
        <v>-9.548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O355">
        <f t="shared" si="10"/>
        <v>208.97</v>
      </c>
      <c r="P355">
        <f t="shared" si="11"/>
        <v>9.548</v>
      </c>
    </row>
    <row r="356" spans="1:16" x14ac:dyDescent="0.15">
      <c r="A356" s="1">
        <v>42704.599421296298</v>
      </c>
      <c r="B356" s="14">
        <v>-187.25</v>
      </c>
      <c r="C356" s="14">
        <v>0</v>
      </c>
      <c r="D356" s="14">
        <v>0</v>
      </c>
      <c r="E356" s="14">
        <v>0</v>
      </c>
      <c r="F356" s="14">
        <v>0</v>
      </c>
      <c r="G356" s="14">
        <v>0</v>
      </c>
      <c r="H356" s="14">
        <v>-9.5980000000000008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O356">
        <f t="shared" si="10"/>
        <v>208.18</v>
      </c>
      <c r="P356">
        <f t="shared" si="11"/>
        <v>9.5980000000000008</v>
      </c>
    </row>
    <row r="357" spans="1:16" x14ac:dyDescent="0.15">
      <c r="A357" s="1">
        <v>42704.599432870367</v>
      </c>
      <c r="B357" s="14">
        <v>-186.9</v>
      </c>
      <c r="C357" s="14">
        <v>0</v>
      </c>
      <c r="D357" s="14">
        <v>0</v>
      </c>
      <c r="E357" s="14">
        <v>0</v>
      </c>
      <c r="F357" s="14">
        <v>0</v>
      </c>
      <c r="G357" s="14">
        <v>0</v>
      </c>
      <c r="H357" s="14">
        <v>-9.6479999999999997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O357">
        <f t="shared" si="10"/>
        <v>207.83</v>
      </c>
      <c r="P357">
        <f t="shared" si="11"/>
        <v>9.6479999999999997</v>
      </c>
    </row>
    <row r="358" spans="1:16" x14ac:dyDescent="0.15">
      <c r="A358" s="1">
        <v>42704.599444444444</v>
      </c>
      <c r="B358" s="14">
        <v>-186.16</v>
      </c>
      <c r="C358" s="14">
        <v>0</v>
      </c>
      <c r="D358" s="14">
        <v>0</v>
      </c>
      <c r="E358" s="14">
        <v>0</v>
      </c>
      <c r="F358" s="14">
        <v>0</v>
      </c>
      <c r="G358" s="14">
        <v>0</v>
      </c>
      <c r="H358" s="14">
        <v>-9.8759999999999994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O358">
        <f t="shared" si="10"/>
        <v>207.09</v>
      </c>
      <c r="P358">
        <f t="shared" si="11"/>
        <v>9.8759999999999994</v>
      </c>
    </row>
    <row r="359" spans="1:16" x14ac:dyDescent="0.15">
      <c r="A359" s="1">
        <v>42704.599456018521</v>
      </c>
      <c r="B359" s="14">
        <v>-185.92</v>
      </c>
      <c r="C359" s="14">
        <v>0</v>
      </c>
      <c r="D359" s="14">
        <v>0</v>
      </c>
      <c r="E359" s="14">
        <v>0</v>
      </c>
      <c r="F359" s="14">
        <v>0</v>
      </c>
      <c r="G359" s="14">
        <v>0</v>
      </c>
      <c r="H359" s="14">
        <v>-9.718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O359">
        <f t="shared" si="10"/>
        <v>206.85</v>
      </c>
      <c r="P359">
        <f t="shared" si="11"/>
        <v>9.718</v>
      </c>
    </row>
    <row r="360" spans="1:16" x14ac:dyDescent="0.15">
      <c r="A360" s="1">
        <v>42704.59946759259</v>
      </c>
      <c r="B360" s="14">
        <v>-185.87</v>
      </c>
      <c r="C360" s="14">
        <v>0</v>
      </c>
      <c r="D360" s="14">
        <v>0</v>
      </c>
      <c r="E360" s="14">
        <v>0</v>
      </c>
      <c r="F360" s="14">
        <v>0</v>
      </c>
      <c r="G360" s="14">
        <v>0</v>
      </c>
      <c r="H360" s="14">
        <v>-10.010999999999999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O360">
        <f t="shared" si="10"/>
        <v>206.8</v>
      </c>
      <c r="P360">
        <f t="shared" si="11"/>
        <v>10.010999999999999</v>
      </c>
    </row>
    <row r="361" spans="1:16" x14ac:dyDescent="0.15">
      <c r="A361" s="1">
        <v>42704.599479166667</v>
      </c>
      <c r="B361" s="14">
        <v>-184.97</v>
      </c>
      <c r="C361" s="14">
        <v>0</v>
      </c>
      <c r="D361" s="14">
        <v>0</v>
      </c>
      <c r="E361" s="14">
        <v>0</v>
      </c>
      <c r="F361" s="14">
        <v>0</v>
      </c>
      <c r="G361" s="14">
        <v>0</v>
      </c>
      <c r="H361" s="14">
        <v>-9.8529999999999998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  <c r="O361">
        <f t="shared" si="10"/>
        <v>205.9</v>
      </c>
      <c r="P361">
        <f t="shared" si="11"/>
        <v>9.8529999999999998</v>
      </c>
    </row>
    <row r="362" spans="1:16" x14ac:dyDescent="0.15">
      <c r="A362" s="1">
        <v>42704.599490740744</v>
      </c>
      <c r="B362" s="14">
        <v>-184.16</v>
      </c>
      <c r="C362" s="14">
        <v>0</v>
      </c>
      <c r="D362" s="14">
        <v>0</v>
      </c>
      <c r="E362" s="14">
        <v>0</v>
      </c>
      <c r="F362" s="14">
        <v>0</v>
      </c>
      <c r="G362" s="14">
        <v>0</v>
      </c>
      <c r="H362" s="14">
        <v>-9.8870000000000005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O362">
        <f t="shared" si="10"/>
        <v>205.09</v>
      </c>
      <c r="P362">
        <f t="shared" si="11"/>
        <v>9.8870000000000005</v>
      </c>
    </row>
    <row r="363" spans="1:16" x14ac:dyDescent="0.15">
      <c r="A363" s="1">
        <v>42704.599502314813</v>
      </c>
      <c r="B363" s="14">
        <v>-184.01</v>
      </c>
      <c r="C363" s="14">
        <v>0</v>
      </c>
      <c r="D363" s="14">
        <v>0</v>
      </c>
      <c r="E363" s="14">
        <v>0</v>
      </c>
      <c r="F363" s="14">
        <v>0</v>
      </c>
      <c r="G363" s="14">
        <v>0</v>
      </c>
      <c r="H363" s="14">
        <v>-9.9450000000000003</v>
      </c>
      <c r="I363" s="14">
        <v>0</v>
      </c>
      <c r="J363" s="14">
        <v>0</v>
      </c>
      <c r="K363" s="14">
        <v>0</v>
      </c>
      <c r="L363" s="14">
        <v>0</v>
      </c>
      <c r="M363" s="14">
        <v>0</v>
      </c>
      <c r="O363">
        <f t="shared" si="10"/>
        <v>204.94</v>
      </c>
      <c r="P363">
        <f t="shared" si="11"/>
        <v>9.9450000000000003</v>
      </c>
    </row>
    <row r="364" spans="1:16" x14ac:dyDescent="0.15">
      <c r="A364" s="1">
        <v>42704.59951388889</v>
      </c>
      <c r="B364" s="14">
        <v>-183.04</v>
      </c>
      <c r="C364" s="14">
        <v>0</v>
      </c>
      <c r="D364" s="14">
        <v>0</v>
      </c>
      <c r="E364" s="14">
        <v>0</v>
      </c>
      <c r="F364" s="14">
        <v>0</v>
      </c>
      <c r="G364" s="14">
        <v>0</v>
      </c>
      <c r="H364" s="14">
        <v>-10.227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  <c r="O364">
        <f t="shared" si="10"/>
        <v>203.97</v>
      </c>
      <c r="P364">
        <f t="shared" si="11"/>
        <v>10.227</v>
      </c>
    </row>
    <row r="365" spans="1:16" x14ac:dyDescent="0.15">
      <c r="A365" s="1">
        <v>42704.59952546296</v>
      </c>
      <c r="B365" s="14">
        <v>-183</v>
      </c>
      <c r="C365" s="14">
        <v>0</v>
      </c>
      <c r="D365" s="14">
        <v>0</v>
      </c>
      <c r="E365" s="14">
        <v>0</v>
      </c>
      <c r="F365" s="14">
        <v>0</v>
      </c>
      <c r="G365" s="14">
        <v>0</v>
      </c>
      <c r="H365" s="14">
        <v>-10.048999999999999</v>
      </c>
      <c r="I365" s="14">
        <v>0</v>
      </c>
      <c r="J365" s="14">
        <v>0</v>
      </c>
      <c r="K365" s="14">
        <v>0</v>
      </c>
      <c r="L365" s="14">
        <v>0</v>
      </c>
      <c r="M365" s="14">
        <v>0</v>
      </c>
      <c r="O365">
        <f t="shared" si="10"/>
        <v>203.93</v>
      </c>
      <c r="P365">
        <f t="shared" si="11"/>
        <v>10.048999999999999</v>
      </c>
    </row>
    <row r="366" spans="1:16" x14ac:dyDescent="0.15">
      <c r="A366" s="1">
        <v>42704.599537037036</v>
      </c>
      <c r="B366" s="14">
        <v>-182.12</v>
      </c>
      <c r="C366" s="14">
        <v>0</v>
      </c>
      <c r="D366" s="14">
        <v>0</v>
      </c>
      <c r="E366" s="14">
        <v>0</v>
      </c>
      <c r="F366" s="14">
        <v>0</v>
      </c>
      <c r="G366" s="14">
        <v>0</v>
      </c>
      <c r="H366" s="14">
        <v>-10.092000000000001</v>
      </c>
      <c r="I366" s="14">
        <v>0</v>
      </c>
      <c r="J366" s="14">
        <v>0</v>
      </c>
      <c r="K366" s="14">
        <v>0</v>
      </c>
      <c r="L366" s="14">
        <v>0</v>
      </c>
      <c r="M366" s="14">
        <v>0</v>
      </c>
      <c r="O366">
        <f t="shared" si="10"/>
        <v>203.05</v>
      </c>
      <c r="P366">
        <f t="shared" si="11"/>
        <v>10.092000000000001</v>
      </c>
    </row>
    <row r="367" spans="1:16" x14ac:dyDescent="0.15">
      <c r="A367" s="1">
        <v>42704.599548611113</v>
      </c>
      <c r="B367" s="14">
        <v>-181.72</v>
      </c>
      <c r="C367" s="14">
        <v>0</v>
      </c>
      <c r="D367" s="14">
        <v>0</v>
      </c>
      <c r="E367" s="14">
        <v>0</v>
      </c>
      <c r="F367" s="14">
        <v>0</v>
      </c>
      <c r="G367" s="14">
        <v>0</v>
      </c>
      <c r="H367" s="14">
        <v>-10.15</v>
      </c>
      <c r="I367" s="14">
        <v>0</v>
      </c>
      <c r="J367" s="14">
        <v>0</v>
      </c>
      <c r="K367" s="14">
        <v>0</v>
      </c>
      <c r="L367" s="14">
        <v>0</v>
      </c>
      <c r="M367" s="14">
        <v>0</v>
      </c>
      <c r="O367">
        <f t="shared" si="10"/>
        <v>202.65</v>
      </c>
      <c r="P367">
        <f t="shared" si="11"/>
        <v>10.15</v>
      </c>
    </row>
    <row r="368" spans="1:16" x14ac:dyDescent="0.15">
      <c r="A368" s="1">
        <v>42704.599560185183</v>
      </c>
      <c r="B368" s="14">
        <v>-180.99</v>
      </c>
      <c r="C368" s="14">
        <v>0</v>
      </c>
      <c r="D368" s="14">
        <v>0</v>
      </c>
      <c r="E368" s="14">
        <v>0</v>
      </c>
      <c r="F368" s="14">
        <v>0</v>
      </c>
      <c r="G368" s="14">
        <v>0</v>
      </c>
      <c r="H368" s="14">
        <v>-10.199999999999999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O368">
        <f t="shared" si="10"/>
        <v>201.92000000000002</v>
      </c>
      <c r="P368">
        <f t="shared" si="11"/>
        <v>10.199999999999999</v>
      </c>
    </row>
    <row r="369" spans="1:16" x14ac:dyDescent="0.15">
      <c r="A369" s="1">
        <v>42704.59957175926</v>
      </c>
      <c r="B369" s="14">
        <v>-180.58</v>
      </c>
      <c r="C369" s="14">
        <v>0</v>
      </c>
      <c r="D369" s="14">
        <v>0</v>
      </c>
      <c r="E369" s="14">
        <v>0</v>
      </c>
      <c r="F369" s="14">
        <v>0</v>
      </c>
      <c r="G369" s="14">
        <v>0</v>
      </c>
      <c r="H369" s="14">
        <v>-10.262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O369">
        <f t="shared" si="10"/>
        <v>201.51000000000002</v>
      </c>
      <c r="P369">
        <f t="shared" si="11"/>
        <v>10.262</v>
      </c>
    </row>
    <row r="370" spans="1:16" x14ac:dyDescent="0.15">
      <c r="A370" s="1">
        <v>42704.599583333336</v>
      </c>
      <c r="B370" s="14">
        <v>-179.75</v>
      </c>
      <c r="C370" s="14">
        <v>0</v>
      </c>
      <c r="D370" s="14">
        <v>0</v>
      </c>
      <c r="E370" s="14">
        <v>0</v>
      </c>
      <c r="F370" s="14">
        <v>0</v>
      </c>
      <c r="G370" s="14">
        <v>0</v>
      </c>
      <c r="H370" s="14">
        <v>-10.289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  <c r="O370">
        <f t="shared" si="10"/>
        <v>200.68</v>
      </c>
      <c r="P370">
        <f t="shared" si="11"/>
        <v>10.289</v>
      </c>
    </row>
    <row r="371" spans="1:16" x14ac:dyDescent="0.15">
      <c r="A371" s="1">
        <v>42704.599594907406</v>
      </c>
      <c r="B371" s="14">
        <v>-179.29</v>
      </c>
      <c r="C371" s="14">
        <v>0</v>
      </c>
      <c r="D371" s="14">
        <v>0</v>
      </c>
      <c r="E371" s="14">
        <v>0</v>
      </c>
      <c r="F371" s="14">
        <v>0</v>
      </c>
      <c r="G371" s="14">
        <v>0</v>
      </c>
      <c r="H371" s="14">
        <v>-10.377000000000001</v>
      </c>
      <c r="I371" s="14">
        <v>0</v>
      </c>
      <c r="J371" s="14">
        <v>0</v>
      </c>
      <c r="K371" s="14">
        <v>0</v>
      </c>
      <c r="L371" s="14">
        <v>0</v>
      </c>
      <c r="M371" s="14">
        <v>0</v>
      </c>
      <c r="O371">
        <f t="shared" si="10"/>
        <v>200.22</v>
      </c>
      <c r="P371">
        <f t="shared" si="11"/>
        <v>10.377000000000001</v>
      </c>
    </row>
    <row r="372" spans="1:16" x14ac:dyDescent="0.15">
      <c r="A372" s="1">
        <v>42704.599606481483</v>
      </c>
      <c r="B372" s="14">
        <v>-178.82</v>
      </c>
      <c r="C372" s="14">
        <v>0</v>
      </c>
      <c r="D372" s="14">
        <v>0</v>
      </c>
      <c r="E372" s="14">
        <v>0</v>
      </c>
      <c r="F372" s="14">
        <v>0</v>
      </c>
      <c r="G372" s="14">
        <v>0</v>
      </c>
      <c r="H372" s="14">
        <v>-10.393000000000001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O372">
        <f t="shared" si="10"/>
        <v>199.75</v>
      </c>
      <c r="P372">
        <f t="shared" si="11"/>
        <v>10.393000000000001</v>
      </c>
    </row>
    <row r="373" spans="1:16" x14ac:dyDescent="0.15">
      <c r="A373" s="1">
        <v>42704.599618055552</v>
      </c>
      <c r="B373" s="14">
        <v>-177.94</v>
      </c>
      <c r="C373" s="14">
        <v>0</v>
      </c>
      <c r="D373" s="14">
        <v>0</v>
      </c>
      <c r="E373" s="14">
        <v>0</v>
      </c>
      <c r="F373" s="14">
        <v>0</v>
      </c>
      <c r="G373" s="14">
        <v>0</v>
      </c>
      <c r="H373" s="14">
        <v>-10.435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  <c r="O373">
        <f t="shared" si="10"/>
        <v>198.87</v>
      </c>
      <c r="P373">
        <f t="shared" si="11"/>
        <v>10.435</v>
      </c>
    </row>
    <row r="374" spans="1:16" x14ac:dyDescent="0.15">
      <c r="A374" s="1">
        <v>42704.599629629629</v>
      </c>
      <c r="B374" s="14">
        <v>-177.65</v>
      </c>
      <c r="C374" s="14">
        <v>0</v>
      </c>
      <c r="D374" s="14">
        <v>0</v>
      </c>
      <c r="E374" s="14">
        <v>0</v>
      </c>
      <c r="F374" s="14">
        <v>0</v>
      </c>
      <c r="G374" s="14">
        <v>0</v>
      </c>
      <c r="H374" s="14">
        <v>-10.493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  <c r="O374">
        <f t="shared" si="10"/>
        <v>198.58</v>
      </c>
      <c r="P374">
        <f t="shared" si="11"/>
        <v>10.493</v>
      </c>
    </row>
    <row r="375" spans="1:16" x14ac:dyDescent="0.15">
      <c r="A375" s="1">
        <v>42704.599641203706</v>
      </c>
      <c r="B375" s="14">
        <v>-177.62</v>
      </c>
      <c r="C375" s="14">
        <v>0</v>
      </c>
      <c r="D375" s="14">
        <v>0</v>
      </c>
      <c r="E375" s="14">
        <v>0</v>
      </c>
      <c r="F375" s="14">
        <v>0</v>
      </c>
      <c r="G375" s="14">
        <v>0</v>
      </c>
      <c r="H375" s="14">
        <v>-10.763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  <c r="O375">
        <f t="shared" si="10"/>
        <v>198.55</v>
      </c>
      <c r="P375">
        <f t="shared" si="11"/>
        <v>10.763</v>
      </c>
    </row>
    <row r="376" spans="1:16" x14ac:dyDescent="0.15">
      <c r="A376" s="1">
        <v>42704.599652777775</v>
      </c>
      <c r="B376" s="14">
        <v>-176.73</v>
      </c>
      <c r="C376" s="14">
        <v>0</v>
      </c>
      <c r="D376" s="14">
        <v>0</v>
      </c>
      <c r="E376" s="14">
        <v>0</v>
      </c>
      <c r="F376" s="14">
        <v>0</v>
      </c>
      <c r="G376" s="14">
        <v>0</v>
      </c>
      <c r="H376" s="14">
        <v>-10.628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O376">
        <f t="shared" si="10"/>
        <v>197.66</v>
      </c>
      <c r="P376">
        <f t="shared" si="11"/>
        <v>10.628</v>
      </c>
    </row>
    <row r="377" spans="1:16" x14ac:dyDescent="0.15">
      <c r="A377" s="1">
        <v>42704.599664351852</v>
      </c>
      <c r="B377" s="14">
        <v>-175.82</v>
      </c>
      <c r="C377" s="14">
        <v>0</v>
      </c>
      <c r="D377" s="14">
        <v>0</v>
      </c>
      <c r="E377" s="14">
        <v>0</v>
      </c>
      <c r="F377" s="14">
        <v>0</v>
      </c>
      <c r="G377" s="14">
        <v>0</v>
      </c>
      <c r="H377" s="14">
        <v>-10.659000000000001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O377">
        <f t="shared" si="10"/>
        <v>196.75</v>
      </c>
      <c r="P377">
        <f t="shared" si="11"/>
        <v>10.659000000000001</v>
      </c>
    </row>
    <row r="378" spans="1:16" x14ac:dyDescent="0.15">
      <c r="A378" s="1">
        <v>42704.599675925929</v>
      </c>
      <c r="B378" s="14">
        <v>-175.56</v>
      </c>
      <c r="C378" s="14">
        <v>0</v>
      </c>
      <c r="D378" s="14">
        <v>0</v>
      </c>
      <c r="E378" s="14">
        <v>0</v>
      </c>
      <c r="F378" s="14">
        <v>0</v>
      </c>
      <c r="G378" s="14">
        <v>0</v>
      </c>
      <c r="H378" s="14">
        <v>-10.712999999999999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  <c r="O378">
        <f t="shared" si="10"/>
        <v>196.49</v>
      </c>
      <c r="P378">
        <f t="shared" si="11"/>
        <v>10.712999999999999</v>
      </c>
    </row>
    <row r="379" spans="1:16" x14ac:dyDescent="0.15">
      <c r="A379" s="1">
        <v>42704.599687499998</v>
      </c>
      <c r="B379" s="14">
        <v>-174.56</v>
      </c>
      <c r="C379" s="14">
        <v>0</v>
      </c>
      <c r="D379" s="14">
        <v>0</v>
      </c>
      <c r="E379" s="14">
        <v>0</v>
      </c>
      <c r="F379" s="14">
        <v>0</v>
      </c>
      <c r="G379" s="14">
        <v>0</v>
      </c>
      <c r="H379" s="14">
        <v>-10.756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  <c r="O379">
        <f t="shared" si="10"/>
        <v>195.49</v>
      </c>
      <c r="P379">
        <f t="shared" si="11"/>
        <v>10.756</v>
      </c>
    </row>
    <row r="380" spans="1:16" x14ac:dyDescent="0.15">
      <c r="A380" s="1">
        <v>42704.599699074075</v>
      </c>
      <c r="B380" s="14">
        <v>-174.31</v>
      </c>
      <c r="C380" s="14">
        <v>0</v>
      </c>
      <c r="D380" s="14">
        <v>0</v>
      </c>
      <c r="E380" s="14">
        <v>0</v>
      </c>
      <c r="F380" s="14">
        <v>0</v>
      </c>
      <c r="G380" s="14">
        <v>0</v>
      </c>
      <c r="H380" s="14">
        <v>-11.071999999999999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O380">
        <f t="shared" si="10"/>
        <v>195.24</v>
      </c>
      <c r="P380">
        <f t="shared" si="11"/>
        <v>11.071999999999999</v>
      </c>
    </row>
    <row r="381" spans="1:16" x14ac:dyDescent="0.15">
      <c r="A381" s="1">
        <v>42704.599710648145</v>
      </c>
      <c r="B381" s="14">
        <v>-173.32</v>
      </c>
      <c r="C381" s="14">
        <v>0</v>
      </c>
      <c r="D381" s="14">
        <v>0</v>
      </c>
      <c r="E381" s="14">
        <v>0</v>
      </c>
      <c r="F381" s="14">
        <v>0</v>
      </c>
      <c r="G381" s="14">
        <v>0</v>
      </c>
      <c r="H381" s="14">
        <v>-10.922000000000001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O381">
        <f t="shared" si="10"/>
        <v>194.25</v>
      </c>
      <c r="P381">
        <f t="shared" si="11"/>
        <v>10.922000000000001</v>
      </c>
    </row>
    <row r="382" spans="1:16" x14ac:dyDescent="0.15">
      <c r="A382" s="1">
        <v>42704.599722222221</v>
      </c>
      <c r="B382" s="14">
        <v>-173.08</v>
      </c>
      <c r="C382" s="14">
        <v>0</v>
      </c>
      <c r="D382" s="14">
        <v>0</v>
      </c>
      <c r="E382" s="14">
        <v>0</v>
      </c>
      <c r="F382" s="14">
        <v>0</v>
      </c>
      <c r="G382" s="14">
        <v>0</v>
      </c>
      <c r="H382" s="14">
        <v>-10.929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  <c r="O382">
        <f t="shared" si="10"/>
        <v>194.01000000000002</v>
      </c>
      <c r="P382">
        <f t="shared" si="11"/>
        <v>10.929</v>
      </c>
    </row>
    <row r="383" spans="1:16" x14ac:dyDescent="0.15">
      <c r="A383" s="1">
        <v>42704.599733796298</v>
      </c>
      <c r="B383" s="14">
        <v>-172.37</v>
      </c>
      <c r="C383" s="14">
        <v>0</v>
      </c>
      <c r="D383" s="14">
        <v>0</v>
      </c>
      <c r="E383" s="14">
        <v>0</v>
      </c>
      <c r="F383" s="14">
        <v>0</v>
      </c>
      <c r="G383" s="14">
        <v>0</v>
      </c>
      <c r="H383" s="14">
        <v>-11.032999999999999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O383">
        <f t="shared" si="10"/>
        <v>193.3</v>
      </c>
      <c r="P383">
        <f t="shared" si="11"/>
        <v>11.032999999999999</v>
      </c>
    </row>
    <row r="384" spans="1:16" x14ac:dyDescent="0.15">
      <c r="A384" s="1">
        <v>42704.599745370368</v>
      </c>
      <c r="B384" s="14">
        <v>-171.98</v>
      </c>
      <c r="C384" s="14">
        <v>0</v>
      </c>
      <c r="D384" s="14">
        <v>0</v>
      </c>
      <c r="E384" s="14">
        <v>0</v>
      </c>
      <c r="F384" s="14">
        <v>0</v>
      </c>
      <c r="G384" s="14">
        <v>0</v>
      </c>
      <c r="H384" s="14">
        <v>-11.218999999999999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O384">
        <f t="shared" si="10"/>
        <v>192.91</v>
      </c>
      <c r="P384">
        <f t="shared" si="11"/>
        <v>11.218999999999999</v>
      </c>
    </row>
    <row r="385" spans="1:16" x14ac:dyDescent="0.15">
      <c r="A385" s="1">
        <v>42704.599756944444</v>
      </c>
      <c r="B385" s="14">
        <v>-170.81</v>
      </c>
      <c r="C385" s="14">
        <v>0</v>
      </c>
      <c r="D385" s="14">
        <v>0</v>
      </c>
      <c r="E385" s="14">
        <v>0</v>
      </c>
      <c r="F385" s="14">
        <v>0</v>
      </c>
      <c r="G385" s="14">
        <v>0</v>
      </c>
      <c r="H385" s="14">
        <v>-11.071999999999999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O385">
        <f t="shared" si="10"/>
        <v>191.74</v>
      </c>
      <c r="P385">
        <f t="shared" si="11"/>
        <v>11.071999999999999</v>
      </c>
    </row>
    <row r="386" spans="1:16" x14ac:dyDescent="0.15">
      <c r="A386" s="1">
        <v>42704.599768518521</v>
      </c>
      <c r="B386" s="14">
        <v>-170.82</v>
      </c>
      <c r="C386" s="14">
        <v>0</v>
      </c>
      <c r="D386" s="14">
        <v>0</v>
      </c>
      <c r="E386" s="14">
        <v>0</v>
      </c>
      <c r="F386" s="14">
        <v>0</v>
      </c>
      <c r="G386" s="14">
        <v>0</v>
      </c>
      <c r="H386" s="14">
        <v>-11.122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O386">
        <f t="shared" si="10"/>
        <v>191.75</v>
      </c>
      <c r="P386">
        <f t="shared" si="11"/>
        <v>11.122</v>
      </c>
    </row>
    <row r="387" spans="1:16" x14ac:dyDescent="0.15">
      <c r="A387" s="1">
        <v>42704.599780092591</v>
      </c>
      <c r="B387" s="14">
        <v>-169.71</v>
      </c>
      <c r="C387" s="14">
        <v>0</v>
      </c>
      <c r="D387" s="14">
        <v>0</v>
      </c>
      <c r="E387" s="14">
        <v>0</v>
      </c>
      <c r="F387" s="14">
        <v>0</v>
      </c>
      <c r="G387" s="14">
        <v>0</v>
      </c>
      <c r="H387" s="14">
        <v>-11.265000000000001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  <c r="O387">
        <f t="shared" ref="O387:O450" si="12">-(B387-$B$2)</f>
        <v>190.64000000000001</v>
      </c>
      <c r="P387">
        <f t="shared" ref="P387:P450" si="13">-(H387-$H$2)</f>
        <v>11.265000000000001</v>
      </c>
    </row>
    <row r="388" spans="1:16" x14ac:dyDescent="0.15">
      <c r="A388" s="1">
        <v>42704.599791666667</v>
      </c>
      <c r="B388" s="14">
        <v>-169.57</v>
      </c>
      <c r="C388" s="14">
        <v>0</v>
      </c>
      <c r="D388" s="14">
        <v>0</v>
      </c>
      <c r="E388" s="14">
        <v>0</v>
      </c>
      <c r="F388" s="14">
        <v>0</v>
      </c>
      <c r="G388" s="14">
        <v>0</v>
      </c>
      <c r="H388" s="14">
        <v>-11.23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  <c r="O388">
        <f t="shared" si="12"/>
        <v>190.5</v>
      </c>
      <c r="P388">
        <f t="shared" si="13"/>
        <v>11.23</v>
      </c>
    </row>
    <row r="389" spans="1:16" x14ac:dyDescent="0.15">
      <c r="A389" s="1">
        <v>42704.599803240744</v>
      </c>
      <c r="B389" s="14">
        <v>-168.37</v>
      </c>
      <c r="C389" s="14">
        <v>0</v>
      </c>
      <c r="D389" s="14">
        <v>0</v>
      </c>
      <c r="E389" s="14">
        <v>0</v>
      </c>
      <c r="F389" s="14">
        <v>0</v>
      </c>
      <c r="G389" s="14">
        <v>0</v>
      </c>
      <c r="H389" s="14">
        <v>-11.28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O389">
        <f t="shared" si="12"/>
        <v>189.3</v>
      </c>
      <c r="P389">
        <f t="shared" si="13"/>
        <v>11.28</v>
      </c>
    </row>
    <row r="390" spans="1:16" x14ac:dyDescent="0.15">
      <c r="A390" s="1">
        <v>42704.599814814814</v>
      </c>
      <c r="B390" s="14">
        <v>-168.11</v>
      </c>
      <c r="C390" s="14">
        <v>0</v>
      </c>
      <c r="D390" s="14">
        <v>0</v>
      </c>
      <c r="E390" s="14">
        <v>0</v>
      </c>
      <c r="F390" s="14">
        <v>0</v>
      </c>
      <c r="G390" s="14">
        <v>0</v>
      </c>
      <c r="H390" s="14">
        <v>-11.327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O390">
        <f t="shared" si="12"/>
        <v>189.04000000000002</v>
      </c>
      <c r="P390">
        <f t="shared" si="13"/>
        <v>11.327</v>
      </c>
    </row>
    <row r="391" spans="1:16" x14ac:dyDescent="0.15">
      <c r="A391" s="1">
        <v>42704.599826388891</v>
      </c>
      <c r="B391" s="14">
        <v>-166.9</v>
      </c>
      <c r="C391" s="14">
        <v>0</v>
      </c>
      <c r="D391" s="14">
        <v>0</v>
      </c>
      <c r="E391" s="14">
        <v>0</v>
      </c>
      <c r="F391" s="14">
        <v>0</v>
      </c>
      <c r="G391" s="14">
        <v>0</v>
      </c>
      <c r="H391" s="14">
        <v>-11.624000000000001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O391">
        <f t="shared" si="12"/>
        <v>187.83</v>
      </c>
      <c r="P391">
        <f t="shared" si="13"/>
        <v>11.624000000000001</v>
      </c>
    </row>
    <row r="392" spans="1:16" x14ac:dyDescent="0.15">
      <c r="A392" s="1">
        <v>42704.59983796296</v>
      </c>
      <c r="B392" s="14">
        <v>-166.19</v>
      </c>
      <c r="C392" s="14">
        <v>0</v>
      </c>
      <c r="D392" s="14">
        <v>0</v>
      </c>
      <c r="E392" s="14">
        <v>0</v>
      </c>
      <c r="F392" s="14">
        <v>0</v>
      </c>
      <c r="G392" s="14">
        <v>0</v>
      </c>
      <c r="H392" s="14">
        <v>-11.439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O392">
        <f t="shared" si="12"/>
        <v>187.12</v>
      </c>
      <c r="P392">
        <f t="shared" si="13"/>
        <v>11.439</v>
      </c>
    </row>
    <row r="393" spans="1:16" x14ac:dyDescent="0.15">
      <c r="A393" s="1">
        <v>42704.599849537037</v>
      </c>
      <c r="B393" s="14">
        <v>-165.65</v>
      </c>
      <c r="C393" s="14">
        <v>0</v>
      </c>
      <c r="D393" s="14">
        <v>0</v>
      </c>
      <c r="E393" s="14">
        <v>0</v>
      </c>
      <c r="F393" s="14">
        <v>0</v>
      </c>
      <c r="G393" s="14">
        <v>0</v>
      </c>
      <c r="H393" s="14">
        <v>-11.484999999999999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O393">
        <f t="shared" si="12"/>
        <v>186.58</v>
      </c>
      <c r="P393">
        <f t="shared" si="13"/>
        <v>11.484999999999999</v>
      </c>
    </row>
    <row r="394" spans="1:16" x14ac:dyDescent="0.15">
      <c r="A394" s="1">
        <v>42704.599861111114</v>
      </c>
      <c r="B394" s="14">
        <v>-164.82</v>
      </c>
      <c r="C394" s="14">
        <v>0</v>
      </c>
      <c r="D394" s="14">
        <v>0</v>
      </c>
      <c r="E394" s="14">
        <v>0</v>
      </c>
      <c r="F394" s="14">
        <v>0</v>
      </c>
      <c r="G394" s="14">
        <v>0</v>
      </c>
      <c r="H394" s="14">
        <v>-11.894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O394">
        <f t="shared" si="12"/>
        <v>185.75</v>
      </c>
      <c r="P394">
        <f t="shared" si="13"/>
        <v>11.894</v>
      </c>
    </row>
    <row r="395" spans="1:16" x14ac:dyDescent="0.15">
      <c r="A395" s="1">
        <v>42704.599872685183</v>
      </c>
      <c r="B395" s="14">
        <v>-164.76</v>
      </c>
      <c r="C395" s="14">
        <v>0</v>
      </c>
      <c r="D395" s="14">
        <v>0</v>
      </c>
      <c r="E395" s="14">
        <v>0</v>
      </c>
      <c r="F395" s="14">
        <v>0</v>
      </c>
      <c r="G395" s="14">
        <v>0</v>
      </c>
      <c r="H395" s="14">
        <v>-11.609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O395">
        <f t="shared" si="12"/>
        <v>185.69</v>
      </c>
      <c r="P395">
        <f t="shared" si="13"/>
        <v>11.609</v>
      </c>
    </row>
    <row r="396" spans="1:16" x14ac:dyDescent="0.15">
      <c r="A396" s="1">
        <v>42704.59988425926</v>
      </c>
      <c r="B396" s="14">
        <v>-163.47999999999999</v>
      </c>
      <c r="C396" s="14">
        <v>0</v>
      </c>
      <c r="D396" s="14">
        <v>0</v>
      </c>
      <c r="E396" s="14">
        <v>0</v>
      </c>
      <c r="F396" s="14">
        <v>0</v>
      </c>
      <c r="G396" s="14">
        <v>0</v>
      </c>
      <c r="H396" s="14">
        <v>-11.632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  <c r="O396">
        <f t="shared" si="12"/>
        <v>184.41</v>
      </c>
      <c r="P396">
        <f t="shared" si="13"/>
        <v>11.632</v>
      </c>
    </row>
    <row r="397" spans="1:16" x14ac:dyDescent="0.15">
      <c r="A397" s="1">
        <v>42704.599895833337</v>
      </c>
      <c r="B397" s="14">
        <v>-163.19</v>
      </c>
      <c r="C397" s="14">
        <v>0</v>
      </c>
      <c r="D397" s="14">
        <v>0</v>
      </c>
      <c r="E397" s="14">
        <v>0</v>
      </c>
      <c r="F397" s="14">
        <v>0</v>
      </c>
      <c r="G397" s="14">
        <v>0</v>
      </c>
      <c r="H397" s="14">
        <v>-11.836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O397">
        <f t="shared" si="12"/>
        <v>184.12</v>
      </c>
      <c r="P397">
        <f t="shared" si="13"/>
        <v>11.836</v>
      </c>
    </row>
    <row r="398" spans="1:16" x14ac:dyDescent="0.15">
      <c r="A398" s="1">
        <v>42704.599907407406</v>
      </c>
      <c r="B398" s="14">
        <v>-162.03</v>
      </c>
      <c r="C398" s="14">
        <v>0</v>
      </c>
      <c r="D398" s="14">
        <v>0</v>
      </c>
      <c r="E398" s="14">
        <v>0</v>
      </c>
      <c r="F398" s="14">
        <v>0</v>
      </c>
      <c r="G398" s="14">
        <v>0</v>
      </c>
      <c r="H398" s="14">
        <v>-11.705</v>
      </c>
      <c r="I398" s="14">
        <v>0</v>
      </c>
      <c r="J398" s="14">
        <v>0</v>
      </c>
      <c r="K398" s="14">
        <v>0</v>
      </c>
      <c r="L398" s="14">
        <v>0</v>
      </c>
      <c r="M398" s="14">
        <v>0</v>
      </c>
      <c r="O398">
        <f t="shared" si="12"/>
        <v>182.96</v>
      </c>
      <c r="P398">
        <f t="shared" si="13"/>
        <v>11.705</v>
      </c>
    </row>
    <row r="399" spans="1:16" x14ac:dyDescent="0.15">
      <c r="A399" s="1">
        <v>42704.599918981483</v>
      </c>
      <c r="B399" s="14">
        <v>-161.77000000000001</v>
      </c>
      <c r="C399" s="14">
        <v>0</v>
      </c>
      <c r="D399" s="14">
        <v>0</v>
      </c>
      <c r="E399" s="14">
        <v>0</v>
      </c>
      <c r="F399" s="14">
        <v>0</v>
      </c>
      <c r="G399" s="14">
        <v>0</v>
      </c>
      <c r="H399" s="14">
        <v>-11.813000000000001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O399">
        <f t="shared" si="12"/>
        <v>182.70000000000002</v>
      </c>
      <c r="P399">
        <f t="shared" si="13"/>
        <v>11.813000000000001</v>
      </c>
    </row>
    <row r="400" spans="1:16" x14ac:dyDescent="0.15">
      <c r="A400" s="1">
        <v>42704.599930555552</v>
      </c>
      <c r="B400" s="14">
        <v>-160.31</v>
      </c>
      <c r="C400" s="14">
        <v>0</v>
      </c>
      <c r="D400" s="14">
        <v>0</v>
      </c>
      <c r="E400" s="14">
        <v>0</v>
      </c>
      <c r="F400" s="14">
        <v>0</v>
      </c>
      <c r="G400" s="14">
        <v>0</v>
      </c>
      <c r="H400" s="14">
        <v>-11.913</v>
      </c>
      <c r="I400" s="14">
        <v>0</v>
      </c>
      <c r="J400" s="14">
        <v>0</v>
      </c>
      <c r="K400" s="14">
        <v>0</v>
      </c>
      <c r="L400" s="14">
        <v>0</v>
      </c>
      <c r="M400" s="14">
        <v>0</v>
      </c>
      <c r="O400">
        <f t="shared" si="12"/>
        <v>181.24</v>
      </c>
      <c r="P400">
        <f t="shared" si="13"/>
        <v>11.913</v>
      </c>
    </row>
    <row r="401" spans="1:16" x14ac:dyDescent="0.15">
      <c r="A401" s="1">
        <v>42704.599942129629</v>
      </c>
      <c r="B401" s="14">
        <v>-159.79</v>
      </c>
      <c r="C401" s="14">
        <v>0</v>
      </c>
      <c r="D401" s="14">
        <v>0</v>
      </c>
      <c r="E401" s="14">
        <v>0</v>
      </c>
      <c r="F401" s="14">
        <v>0</v>
      </c>
      <c r="G401" s="14">
        <v>0</v>
      </c>
      <c r="H401" s="14">
        <v>-11.913</v>
      </c>
      <c r="I401" s="14">
        <v>0</v>
      </c>
      <c r="J401" s="14">
        <v>0</v>
      </c>
      <c r="K401" s="14">
        <v>0</v>
      </c>
      <c r="L401" s="14">
        <v>0</v>
      </c>
      <c r="M401" s="14">
        <v>0</v>
      </c>
      <c r="O401">
        <f t="shared" si="12"/>
        <v>180.72</v>
      </c>
      <c r="P401">
        <f t="shared" si="13"/>
        <v>11.913</v>
      </c>
    </row>
    <row r="402" spans="1:16" x14ac:dyDescent="0.15">
      <c r="A402" s="1">
        <v>42704.599953703706</v>
      </c>
      <c r="B402" s="14">
        <v>-158.94999999999999</v>
      </c>
      <c r="C402" s="14">
        <v>0</v>
      </c>
      <c r="D402" s="14">
        <v>0</v>
      </c>
      <c r="E402" s="14">
        <v>0</v>
      </c>
      <c r="F402" s="14">
        <v>0</v>
      </c>
      <c r="G402" s="14">
        <v>0</v>
      </c>
      <c r="H402" s="14">
        <v>-11.956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O402">
        <f t="shared" si="12"/>
        <v>179.88</v>
      </c>
      <c r="P402">
        <f t="shared" si="13"/>
        <v>11.956</v>
      </c>
    </row>
    <row r="403" spans="1:16" x14ac:dyDescent="0.15">
      <c r="A403" s="1">
        <v>42704.599965277775</v>
      </c>
      <c r="B403" s="14">
        <v>-158.34</v>
      </c>
      <c r="C403" s="14">
        <v>0</v>
      </c>
      <c r="D403" s="14">
        <v>0</v>
      </c>
      <c r="E403" s="14">
        <v>0</v>
      </c>
      <c r="F403" s="14">
        <v>0</v>
      </c>
      <c r="G403" s="14">
        <v>0</v>
      </c>
      <c r="H403" s="14">
        <v>-12.013999999999999</v>
      </c>
      <c r="I403" s="14">
        <v>0</v>
      </c>
      <c r="J403" s="14">
        <v>0</v>
      </c>
      <c r="K403" s="14">
        <v>0</v>
      </c>
      <c r="L403" s="14">
        <v>0</v>
      </c>
      <c r="M403" s="14">
        <v>0</v>
      </c>
      <c r="O403">
        <f t="shared" si="12"/>
        <v>179.27</v>
      </c>
      <c r="P403">
        <f t="shared" si="13"/>
        <v>12.013999999999999</v>
      </c>
    </row>
    <row r="404" spans="1:16" x14ac:dyDescent="0.15">
      <c r="A404" s="1">
        <v>42704.599976851852</v>
      </c>
      <c r="B404" s="14">
        <v>-157.38999999999999</v>
      </c>
      <c r="C404" s="14">
        <v>0</v>
      </c>
      <c r="D404" s="14">
        <v>0</v>
      </c>
      <c r="E404" s="14">
        <v>0</v>
      </c>
      <c r="F404" s="14">
        <v>0</v>
      </c>
      <c r="G404" s="14">
        <v>0</v>
      </c>
      <c r="H404" s="14">
        <v>-12.234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O404">
        <f t="shared" si="12"/>
        <v>178.32</v>
      </c>
      <c r="P404">
        <f t="shared" si="13"/>
        <v>12.234</v>
      </c>
    </row>
    <row r="405" spans="1:16" x14ac:dyDescent="0.15">
      <c r="A405" s="1">
        <v>42704.599988425929</v>
      </c>
      <c r="B405" s="14">
        <v>-156.72</v>
      </c>
      <c r="C405" s="14">
        <v>0</v>
      </c>
      <c r="D405" s="14">
        <v>0</v>
      </c>
      <c r="E405" s="14">
        <v>0</v>
      </c>
      <c r="F405" s="14">
        <v>0</v>
      </c>
      <c r="G405" s="14">
        <v>0</v>
      </c>
      <c r="H405" s="14">
        <v>-12.13</v>
      </c>
      <c r="I405" s="14">
        <v>0</v>
      </c>
      <c r="J405" s="14">
        <v>0</v>
      </c>
      <c r="K405" s="14">
        <v>0</v>
      </c>
      <c r="L405" s="14">
        <v>0</v>
      </c>
      <c r="M405" s="14">
        <v>0</v>
      </c>
      <c r="O405">
        <f t="shared" si="12"/>
        <v>177.65</v>
      </c>
      <c r="P405">
        <f t="shared" si="13"/>
        <v>12.13</v>
      </c>
    </row>
    <row r="406" spans="1:16" x14ac:dyDescent="0.15">
      <c r="A406" s="1">
        <v>42704.6</v>
      </c>
      <c r="B406" s="14">
        <v>-156.69999999999999</v>
      </c>
      <c r="C406" s="14">
        <v>0</v>
      </c>
      <c r="D406" s="14">
        <v>0</v>
      </c>
      <c r="E406" s="14">
        <v>0</v>
      </c>
      <c r="F406" s="14">
        <v>0</v>
      </c>
      <c r="G406" s="14">
        <v>0</v>
      </c>
      <c r="H406" s="14">
        <v>-12.365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O406">
        <f t="shared" si="12"/>
        <v>177.63</v>
      </c>
      <c r="P406">
        <f t="shared" si="13"/>
        <v>12.365</v>
      </c>
    </row>
    <row r="407" spans="1:16" x14ac:dyDescent="0.15">
      <c r="A407" s="1">
        <v>42704.600011574075</v>
      </c>
      <c r="B407" s="14">
        <v>-155.27000000000001</v>
      </c>
      <c r="C407" s="14">
        <v>0</v>
      </c>
      <c r="D407" s="14">
        <v>0</v>
      </c>
      <c r="E407" s="14">
        <v>0</v>
      </c>
      <c r="F407" s="14">
        <v>0</v>
      </c>
      <c r="G407" s="14">
        <v>0</v>
      </c>
      <c r="H407" s="14">
        <v>-12.396000000000001</v>
      </c>
      <c r="I407" s="14">
        <v>0</v>
      </c>
      <c r="J407" s="14">
        <v>0</v>
      </c>
      <c r="K407" s="14">
        <v>0</v>
      </c>
      <c r="L407" s="14">
        <v>0</v>
      </c>
      <c r="M407" s="14">
        <v>0</v>
      </c>
      <c r="O407">
        <f t="shared" si="12"/>
        <v>176.20000000000002</v>
      </c>
      <c r="P407">
        <f t="shared" si="13"/>
        <v>12.396000000000001</v>
      </c>
    </row>
    <row r="408" spans="1:16" x14ac:dyDescent="0.15">
      <c r="A408" s="1">
        <v>42704.600023148145</v>
      </c>
      <c r="B408" s="14">
        <v>-155.04</v>
      </c>
      <c r="C408" s="14">
        <v>0</v>
      </c>
      <c r="D408" s="14">
        <v>0</v>
      </c>
      <c r="E408" s="14">
        <v>0</v>
      </c>
      <c r="F408" s="14">
        <v>0</v>
      </c>
      <c r="G408" s="14">
        <v>0</v>
      </c>
      <c r="H408" s="14">
        <v>-12.272</v>
      </c>
      <c r="I408" s="14">
        <v>0</v>
      </c>
      <c r="J408" s="14">
        <v>0</v>
      </c>
      <c r="K408" s="14">
        <v>0</v>
      </c>
      <c r="L408" s="14">
        <v>0</v>
      </c>
      <c r="M408" s="14">
        <v>0</v>
      </c>
      <c r="O408">
        <f t="shared" si="12"/>
        <v>175.97</v>
      </c>
      <c r="P408">
        <f t="shared" si="13"/>
        <v>12.272</v>
      </c>
    </row>
    <row r="409" spans="1:16" x14ac:dyDescent="0.15">
      <c r="A409" s="1">
        <v>42704.600034722222</v>
      </c>
      <c r="B409" s="14">
        <v>-153.85</v>
      </c>
      <c r="C409" s="14">
        <v>0</v>
      </c>
      <c r="D409" s="14">
        <v>0</v>
      </c>
      <c r="E409" s="14">
        <v>0</v>
      </c>
      <c r="F409" s="14">
        <v>0</v>
      </c>
      <c r="G409" s="14">
        <v>0</v>
      </c>
      <c r="H409" s="14">
        <v>-12.337999999999999</v>
      </c>
      <c r="I409" s="14">
        <v>0</v>
      </c>
      <c r="J409" s="14">
        <v>0</v>
      </c>
      <c r="K409" s="14">
        <v>0</v>
      </c>
      <c r="L409" s="14">
        <v>0</v>
      </c>
      <c r="M409" s="14">
        <v>0</v>
      </c>
      <c r="O409">
        <f t="shared" si="12"/>
        <v>174.78</v>
      </c>
      <c r="P409">
        <f t="shared" si="13"/>
        <v>12.337999999999999</v>
      </c>
    </row>
    <row r="410" spans="1:16" x14ac:dyDescent="0.15">
      <c r="A410" s="1">
        <v>42704.600046296298</v>
      </c>
      <c r="B410" s="14">
        <v>-152.71</v>
      </c>
      <c r="C410" s="14">
        <v>0</v>
      </c>
      <c r="D410" s="14">
        <v>0</v>
      </c>
      <c r="E410" s="14">
        <v>0</v>
      </c>
      <c r="F410" s="14">
        <v>0</v>
      </c>
      <c r="G410" s="14">
        <v>0</v>
      </c>
      <c r="H410" s="14">
        <v>-12.372999999999999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O410">
        <f t="shared" si="12"/>
        <v>173.64000000000001</v>
      </c>
      <c r="P410">
        <f t="shared" si="13"/>
        <v>12.372999999999999</v>
      </c>
    </row>
    <row r="411" spans="1:16" x14ac:dyDescent="0.15">
      <c r="A411" s="1">
        <v>42704.600057870368</v>
      </c>
      <c r="B411" s="14">
        <v>-152.38</v>
      </c>
      <c r="C411" s="14">
        <v>0</v>
      </c>
      <c r="D411" s="14">
        <v>0</v>
      </c>
      <c r="E411" s="14">
        <v>0</v>
      </c>
      <c r="F411" s="14">
        <v>0</v>
      </c>
      <c r="G411" s="14">
        <v>0</v>
      </c>
      <c r="H411" s="14">
        <v>-12.433999999999999</v>
      </c>
      <c r="I411" s="14">
        <v>0</v>
      </c>
      <c r="J411" s="14">
        <v>0</v>
      </c>
      <c r="K411" s="14">
        <v>0</v>
      </c>
      <c r="L411" s="14">
        <v>0</v>
      </c>
      <c r="M411" s="14">
        <v>0</v>
      </c>
      <c r="O411">
        <f t="shared" si="12"/>
        <v>173.31</v>
      </c>
      <c r="P411">
        <f t="shared" si="13"/>
        <v>12.433999999999999</v>
      </c>
    </row>
    <row r="412" spans="1:16" x14ac:dyDescent="0.15">
      <c r="A412" s="1">
        <v>42704.600069444445</v>
      </c>
      <c r="B412" s="14">
        <v>-151.13</v>
      </c>
      <c r="C412" s="14">
        <v>0</v>
      </c>
      <c r="D412" s="14">
        <v>0</v>
      </c>
      <c r="E412" s="14">
        <v>0</v>
      </c>
      <c r="F412" s="14">
        <v>0</v>
      </c>
      <c r="G412" s="14">
        <v>0</v>
      </c>
      <c r="H412" s="14">
        <v>-12.492000000000001</v>
      </c>
      <c r="I412" s="14">
        <v>0</v>
      </c>
      <c r="J412" s="14">
        <v>0</v>
      </c>
      <c r="K412" s="14">
        <v>0</v>
      </c>
      <c r="L412" s="14">
        <v>0</v>
      </c>
      <c r="M412" s="14">
        <v>0</v>
      </c>
      <c r="O412">
        <f t="shared" si="12"/>
        <v>172.06</v>
      </c>
      <c r="P412">
        <f t="shared" si="13"/>
        <v>12.492000000000001</v>
      </c>
    </row>
    <row r="413" spans="1:16" x14ac:dyDescent="0.15">
      <c r="A413" s="1">
        <v>42704.600081018521</v>
      </c>
      <c r="B413" s="14">
        <v>-150.51</v>
      </c>
      <c r="C413" s="14">
        <v>0</v>
      </c>
      <c r="D413" s="14">
        <v>0</v>
      </c>
      <c r="E413" s="14">
        <v>0</v>
      </c>
      <c r="F413" s="14">
        <v>0</v>
      </c>
      <c r="G413" s="14">
        <v>0</v>
      </c>
      <c r="H413" s="14">
        <v>-12.67</v>
      </c>
      <c r="I413" s="14">
        <v>0</v>
      </c>
      <c r="J413" s="14">
        <v>0</v>
      </c>
      <c r="K413" s="14">
        <v>0</v>
      </c>
      <c r="L413" s="14">
        <v>0</v>
      </c>
      <c r="M413" s="14">
        <v>0</v>
      </c>
      <c r="O413">
        <f t="shared" si="12"/>
        <v>171.44</v>
      </c>
      <c r="P413">
        <f t="shared" si="13"/>
        <v>12.67</v>
      </c>
    </row>
    <row r="414" spans="1:16" x14ac:dyDescent="0.15">
      <c r="A414" s="1">
        <v>42704.600092592591</v>
      </c>
      <c r="B414" s="14">
        <v>-149.22999999999999</v>
      </c>
      <c r="C414" s="14">
        <v>0</v>
      </c>
      <c r="D414" s="14">
        <v>0</v>
      </c>
      <c r="E414" s="14">
        <v>0</v>
      </c>
      <c r="F414" s="14">
        <v>0</v>
      </c>
      <c r="G414" s="14">
        <v>0</v>
      </c>
      <c r="H414" s="14">
        <v>-12.542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O414">
        <f t="shared" si="12"/>
        <v>170.16</v>
      </c>
      <c r="P414">
        <f t="shared" si="13"/>
        <v>12.542</v>
      </c>
    </row>
    <row r="415" spans="1:16" x14ac:dyDescent="0.15">
      <c r="A415" s="1">
        <v>42704.600104166668</v>
      </c>
      <c r="B415" s="14">
        <v>-148.84</v>
      </c>
      <c r="C415" s="14">
        <v>0</v>
      </c>
      <c r="D415" s="14">
        <v>0</v>
      </c>
      <c r="E415" s="14">
        <v>0</v>
      </c>
      <c r="F415" s="14">
        <v>0</v>
      </c>
      <c r="G415" s="14">
        <v>0</v>
      </c>
      <c r="H415" s="14">
        <v>-12.654</v>
      </c>
      <c r="I415" s="14">
        <v>0</v>
      </c>
      <c r="J415" s="14">
        <v>0</v>
      </c>
      <c r="K415" s="14">
        <v>0</v>
      </c>
      <c r="L415" s="14">
        <v>0</v>
      </c>
      <c r="M415" s="14">
        <v>0</v>
      </c>
      <c r="O415">
        <f t="shared" si="12"/>
        <v>169.77</v>
      </c>
      <c r="P415">
        <f t="shared" si="13"/>
        <v>12.654</v>
      </c>
    </row>
    <row r="416" spans="1:16" x14ac:dyDescent="0.15">
      <c r="A416" s="1">
        <v>42704.600115740737</v>
      </c>
      <c r="B416" s="14">
        <v>-132.84</v>
      </c>
      <c r="C416" s="14">
        <v>0</v>
      </c>
      <c r="D416" s="14">
        <v>0</v>
      </c>
      <c r="E416" s="14">
        <v>0</v>
      </c>
      <c r="F416" s="14">
        <v>0</v>
      </c>
      <c r="G416" s="14">
        <v>0</v>
      </c>
      <c r="H416" s="14">
        <v>-12.693</v>
      </c>
      <c r="I416" s="14">
        <v>0</v>
      </c>
      <c r="J416" s="14">
        <v>0</v>
      </c>
      <c r="K416" s="14">
        <v>0</v>
      </c>
      <c r="L416" s="14">
        <v>0</v>
      </c>
      <c r="M416" s="14">
        <v>0</v>
      </c>
      <c r="O416">
        <f t="shared" si="12"/>
        <v>153.77000000000001</v>
      </c>
      <c r="P416">
        <f t="shared" si="13"/>
        <v>12.693</v>
      </c>
    </row>
    <row r="417" spans="1:16" x14ac:dyDescent="0.15">
      <c r="A417" s="1">
        <v>42704.600127314814</v>
      </c>
      <c r="B417" s="14">
        <v>-133.29</v>
      </c>
      <c r="C417" s="14">
        <v>0</v>
      </c>
      <c r="D417" s="14">
        <v>0</v>
      </c>
      <c r="E417" s="14">
        <v>0</v>
      </c>
      <c r="F417" s="14">
        <v>0</v>
      </c>
      <c r="G417" s="14">
        <v>0</v>
      </c>
      <c r="H417" s="14">
        <v>-12.773999999999999</v>
      </c>
      <c r="I417" s="14">
        <v>0</v>
      </c>
      <c r="J417" s="14">
        <v>0</v>
      </c>
      <c r="K417" s="14">
        <v>0</v>
      </c>
      <c r="L417" s="14">
        <v>0</v>
      </c>
      <c r="M417" s="14">
        <v>0</v>
      </c>
      <c r="O417">
        <f t="shared" si="12"/>
        <v>154.22</v>
      </c>
      <c r="P417">
        <f t="shared" si="13"/>
        <v>12.773999999999999</v>
      </c>
    </row>
    <row r="418" spans="1:16" x14ac:dyDescent="0.15">
      <c r="A418" s="1">
        <v>42704.600138888891</v>
      </c>
      <c r="B418" s="14">
        <v>-133.66999999999999</v>
      </c>
      <c r="C418" s="14">
        <v>0</v>
      </c>
      <c r="D418" s="14">
        <v>0</v>
      </c>
      <c r="E418" s="14">
        <v>0</v>
      </c>
      <c r="F418" s="14">
        <v>0</v>
      </c>
      <c r="G418" s="14">
        <v>0</v>
      </c>
      <c r="H418" s="14">
        <v>-12.975</v>
      </c>
      <c r="I418" s="14">
        <v>0</v>
      </c>
      <c r="J418" s="14">
        <v>0</v>
      </c>
      <c r="K418" s="14">
        <v>0</v>
      </c>
      <c r="L418" s="14">
        <v>0</v>
      </c>
      <c r="M418" s="14">
        <v>0</v>
      </c>
      <c r="O418">
        <f t="shared" si="12"/>
        <v>154.6</v>
      </c>
      <c r="P418">
        <f t="shared" si="13"/>
        <v>12.975</v>
      </c>
    </row>
    <row r="419" spans="1:16" x14ac:dyDescent="0.15">
      <c r="A419" s="1">
        <v>42704.60015046296</v>
      </c>
      <c r="B419" s="14">
        <v>-133.82</v>
      </c>
      <c r="C419" s="14">
        <v>0</v>
      </c>
      <c r="D419" s="14">
        <v>0</v>
      </c>
      <c r="E419" s="14">
        <v>0</v>
      </c>
      <c r="F419" s="14">
        <v>0</v>
      </c>
      <c r="G419" s="14">
        <v>0</v>
      </c>
      <c r="H419" s="14">
        <v>-12.855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O419">
        <f t="shared" si="12"/>
        <v>154.75</v>
      </c>
      <c r="P419">
        <f t="shared" si="13"/>
        <v>12.855</v>
      </c>
    </row>
    <row r="420" spans="1:16" x14ac:dyDescent="0.15">
      <c r="A420" s="1">
        <v>42704.600162037037</v>
      </c>
      <c r="B420" s="14">
        <v>-131.96</v>
      </c>
      <c r="C420" s="14">
        <v>0</v>
      </c>
      <c r="D420" s="14">
        <v>0</v>
      </c>
      <c r="E420" s="14">
        <v>0</v>
      </c>
      <c r="F420" s="14">
        <v>0</v>
      </c>
      <c r="G420" s="14">
        <v>0</v>
      </c>
      <c r="H420" s="14">
        <v>-13.121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O420">
        <f t="shared" si="12"/>
        <v>152.89000000000001</v>
      </c>
      <c r="P420">
        <f t="shared" si="13"/>
        <v>13.121</v>
      </c>
    </row>
    <row r="421" spans="1:16" x14ac:dyDescent="0.15">
      <c r="A421" s="1">
        <v>42704.600173611114</v>
      </c>
      <c r="B421" s="14">
        <v>-130.15</v>
      </c>
      <c r="C421" s="14">
        <v>0</v>
      </c>
      <c r="D421" s="14">
        <v>0</v>
      </c>
      <c r="E421" s="14">
        <v>0</v>
      </c>
      <c r="F421" s="14">
        <v>0</v>
      </c>
      <c r="G421" s="14">
        <v>0</v>
      </c>
      <c r="H421" s="14">
        <v>-13.151999999999999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O421">
        <f t="shared" si="12"/>
        <v>151.08000000000001</v>
      </c>
      <c r="P421">
        <f t="shared" si="13"/>
        <v>13.151999999999999</v>
      </c>
    </row>
    <row r="422" spans="1:16" x14ac:dyDescent="0.15">
      <c r="A422" s="1">
        <v>42704.600185185183</v>
      </c>
      <c r="B422" s="14">
        <v>-128.9</v>
      </c>
      <c r="C422" s="14">
        <v>0</v>
      </c>
      <c r="D422" s="14">
        <v>0</v>
      </c>
      <c r="E422" s="14">
        <v>0</v>
      </c>
      <c r="F422" s="14">
        <v>0</v>
      </c>
      <c r="G422" s="14">
        <v>0</v>
      </c>
      <c r="H422" s="14">
        <v>-12.715999999999999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  <c r="O422">
        <f t="shared" si="12"/>
        <v>149.83000000000001</v>
      </c>
      <c r="P422">
        <f t="shared" si="13"/>
        <v>12.715999999999999</v>
      </c>
    </row>
    <row r="423" spans="1:16" x14ac:dyDescent="0.15">
      <c r="A423" s="1">
        <v>42704.60019675926</v>
      </c>
      <c r="B423" s="14">
        <v>18.7</v>
      </c>
      <c r="C423" s="14">
        <v>0</v>
      </c>
      <c r="D423" s="14">
        <v>0</v>
      </c>
      <c r="E423" s="14">
        <v>0</v>
      </c>
      <c r="F423" s="14">
        <v>0</v>
      </c>
      <c r="G423" s="14">
        <v>0</v>
      </c>
      <c r="H423" s="14">
        <v>-14.7</v>
      </c>
      <c r="I423" s="14">
        <v>0</v>
      </c>
      <c r="J423" s="14">
        <v>0</v>
      </c>
      <c r="K423" s="14">
        <v>0</v>
      </c>
      <c r="L423" s="14">
        <v>0</v>
      </c>
      <c r="M423" s="14">
        <v>0</v>
      </c>
      <c r="O423">
        <f t="shared" si="12"/>
        <v>2.2300000000000004</v>
      </c>
      <c r="P423">
        <f t="shared" si="13"/>
        <v>14.7</v>
      </c>
    </row>
    <row r="424" spans="1:16" x14ac:dyDescent="0.15">
      <c r="A424" s="1">
        <v>42704.600208333337</v>
      </c>
      <c r="B424" s="14">
        <v>18.690000000000001</v>
      </c>
      <c r="C424" s="14">
        <v>0</v>
      </c>
      <c r="D424" s="14">
        <v>0</v>
      </c>
      <c r="E424" s="14">
        <v>0</v>
      </c>
      <c r="F424" s="14">
        <v>0</v>
      </c>
      <c r="G424" s="14">
        <v>0</v>
      </c>
      <c r="H424" s="14">
        <v>-14.781000000000001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  <c r="O424">
        <f t="shared" si="12"/>
        <v>2.2399999999999984</v>
      </c>
      <c r="P424">
        <f t="shared" si="13"/>
        <v>14.781000000000001</v>
      </c>
    </row>
    <row r="425" spans="1:16" x14ac:dyDescent="0.15">
      <c r="A425" s="1">
        <v>42704.600219907406</v>
      </c>
      <c r="B425" s="14">
        <v>18.7</v>
      </c>
      <c r="C425" s="14">
        <v>0</v>
      </c>
      <c r="D425" s="14">
        <v>0</v>
      </c>
      <c r="E425" s="14">
        <v>0</v>
      </c>
      <c r="F425" s="14">
        <v>0</v>
      </c>
      <c r="G425" s="14">
        <v>0</v>
      </c>
      <c r="H425" s="14">
        <v>-14.723000000000001</v>
      </c>
      <c r="I425" s="14">
        <v>0</v>
      </c>
      <c r="J425" s="14">
        <v>0</v>
      </c>
      <c r="K425" s="14">
        <v>0</v>
      </c>
      <c r="L425" s="14">
        <v>0</v>
      </c>
      <c r="M425" s="14">
        <v>0</v>
      </c>
      <c r="O425">
        <f t="shared" si="12"/>
        <v>2.2300000000000004</v>
      </c>
      <c r="P425">
        <f t="shared" si="13"/>
        <v>14.723000000000001</v>
      </c>
    </row>
    <row r="426" spans="1:16" x14ac:dyDescent="0.15">
      <c r="A426" s="1">
        <v>42704.600231481483</v>
      </c>
      <c r="B426" s="14">
        <v>18.73</v>
      </c>
      <c r="C426" s="14">
        <v>0</v>
      </c>
      <c r="D426" s="14">
        <v>0</v>
      </c>
      <c r="E426" s="14">
        <v>0</v>
      </c>
      <c r="F426" s="14">
        <v>0</v>
      </c>
      <c r="G426" s="14">
        <v>0</v>
      </c>
      <c r="H426" s="14">
        <v>-14.776999999999999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O426">
        <f t="shared" si="12"/>
        <v>2.1999999999999993</v>
      </c>
      <c r="P426">
        <f t="shared" si="13"/>
        <v>14.776999999999999</v>
      </c>
    </row>
    <row r="427" spans="1:16" x14ac:dyDescent="0.15">
      <c r="A427" s="1">
        <v>42704.600243055553</v>
      </c>
      <c r="B427" s="14">
        <v>18.7</v>
      </c>
      <c r="C427" s="14">
        <v>0</v>
      </c>
      <c r="D427" s="14">
        <v>0</v>
      </c>
      <c r="E427" s="14">
        <v>0</v>
      </c>
      <c r="F427" s="14">
        <v>0</v>
      </c>
      <c r="G427" s="14">
        <v>0</v>
      </c>
      <c r="H427" s="14">
        <v>-15.063000000000001</v>
      </c>
      <c r="I427" s="14">
        <v>0</v>
      </c>
      <c r="J427" s="14">
        <v>0</v>
      </c>
      <c r="K427" s="14">
        <v>0</v>
      </c>
      <c r="L427" s="14">
        <v>0</v>
      </c>
      <c r="M427" s="14">
        <v>0</v>
      </c>
      <c r="O427">
        <f t="shared" si="12"/>
        <v>2.2300000000000004</v>
      </c>
      <c r="P427">
        <f t="shared" si="13"/>
        <v>15.063000000000001</v>
      </c>
    </row>
    <row r="428" spans="1:16" x14ac:dyDescent="0.15">
      <c r="A428" s="1">
        <v>42704.600254629629</v>
      </c>
      <c r="B428" s="14">
        <v>18.690000000000001</v>
      </c>
      <c r="C428" s="14">
        <v>0</v>
      </c>
      <c r="D428" s="14">
        <v>0</v>
      </c>
      <c r="E428" s="14">
        <v>0</v>
      </c>
      <c r="F428" s="14">
        <v>0</v>
      </c>
      <c r="G428" s="14">
        <v>0</v>
      </c>
      <c r="H428" s="14">
        <v>-14.993</v>
      </c>
      <c r="I428" s="14">
        <v>0</v>
      </c>
      <c r="J428" s="14">
        <v>0</v>
      </c>
      <c r="K428" s="14">
        <v>0</v>
      </c>
      <c r="L428" s="14">
        <v>0</v>
      </c>
      <c r="M428" s="14">
        <v>0</v>
      </c>
      <c r="O428">
        <f t="shared" si="12"/>
        <v>2.2399999999999984</v>
      </c>
      <c r="P428">
        <f t="shared" si="13"/>
        <v>14.993</v>
      </c>
    </row>
    <row r="429" spans="1:16" x14ac:dyDescent="0.15">
      <c r="A429" s="1">
        <v>42704.600266203706</v>
      </c>
      <c r="B429" s="14">
        <v>18.690000000000001</v>
      </c>
      <c r="C429" s="14">
        <v>0</v>
      </c>
      <c r="D429" s="14">
        <v>0</v>
      </c>
      <c r="E429" s="14">
        <v>0</v>
      </c>
      <c r="F429" s="14">
        <v>0</v>
      </c>
      <c r="G429" s="14">
        <v>0</v>
      </c>
      <c r="H429" s="14">
        <v>-16.34</v>
      </c>
      <c r="I429" s="14">
        <v>0</v>
      </c>
      <c r="J429" s="14">
        <v>0</v>
      </c>
      <c r="K429" s="14">
        <v>0</v>
      </c>
      <c r="L429" s="14">
        <v>0</v>
      </c>
      <c r="M429" s="14">
        <v>0</v>
      </c>
      <c r="O429">
        <f t="shared" si="12"/>
        <v>2.2399999999999984</v>
      </c>
      <c r="P429">
        <f t="shared" si="13"/>
        <v>16.34</v>
      </c>
    </row>
    <row r="430" spans="1:16" x14ac:dyDescent="0.15">
      <c r="A430" s="1">
        <v>42704.600277777776</v>
      </c>
      <c r="B430" s="14">
        <v>18.71</v>
      </c>
      <c r="C430" s="14">
        <v>0</v>
      </c>
      <c r="D430" s="14">
        <v>0</v>
      </c>
      <c r="E430" s="14">
        <v>0</v>
      </c>
      <c r="F430" s="14">
        <v>0</v>
      </c>
      <c r="G430" s="14">
        <v>0</v>
      </c>
      <c r="H430" s="14">
        <v>-18.524000000000001</v>
      </c>
      <c r="I430" s="14">
        <v>0</v>
      </c>
      <c r="J430" s="14">
        <v>0</v>
      </c>
      <c r="K430" s="14">
        <v>0</v>
      </c>
      <c r="L430" s="14">
        <v>0</v>
      </c>
      <c r="M430" s="14">
        <v>0</v>
      </c>
      <c r="O430">
        <f t="shared" si="12"/>
        <v>2.2199999999999989</v>
      </c>
      <c r="P430">
        <f t="shared" si="13"/>
        <v>18.524000000000001</v>
      </c>
    </row>
    <row r="431" spans="1:16" x14ac:dyDescent="0.15">
      <c r="A431" s="1">
        <v>42704.600289351853</v>
      </c>
      <c r="B431" s="14">
        <v>18.7</v>
      </c>
      <c r="C431" s="14">
        <v>0</v>
      </c>
      <c r="D431" s="14">
        <v>0</v>
      </c>
      <c r="E431" s="14">
        <v>0</v>
      </c>
      <c r="F431" s="14">
        <v>0</v>
      </c>
      <c r="G431" s="14">
        <v>0</v>
      </c>
      <c r="H431" s="14">
        <v>-18.532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  <c r="O431">
        <f t="shared" si="12"/>
        <v>2.2300000000000004</v>
      </c>
      <c r="P431">
        <f t="shared" si="13"/>
        <v>18.532</v>
      </c>
    </row>
    <row r="432" spans="1:16" x14ac:dyDescent="0.15">
      <c r="A432" s="1">
        <v>42704.600300925929</v>
      </c>
      <c r="B432" s="14">
        <v>18.690000000000001</v>
      </c>
      <c r="C432" s="14">
        <v>0</v>
      </c>
      <c r="D432" s="14">
        <v>0</v>
      </c>
      <c r="E432" s="14">
        <v>0</v>
      </c>
      <c r="F432" s="14">
        <v>0</v>
      </c>
      <c r="G432" s="14">
        <v>0</v>
      </c>
      <c r="H432" s="14">
        <v>-25.166</v>
      </c>
      <c r="I432" s="14">
        <v>0</v>
      </c>
      <c r="J432" s="14">
        <v>0</v>
      </c>
      <c r="K432" s="14">
        <v>0</v>
      </c>
      <c r="L432" s="14">
        <v>0</v>
      </c>
      <c r="M432" s="14">
        <v>0</v>
      </c>
      <c r="O432">
        <f t="shared" si="12"/>
        <v>2.2399999999999984</v>
      </c>
      <c r="P432">
        <f t="shared" si="13"/>
        <v>25.166</v>
      </c>
    </row>
    <row r="433" spans="1:16" x14ac:dyDescent="0.15">
      <c r="A433" s="1">
        <v>42704.600312499999</v>
      </c>
      <c r="B433" s="14">
        <v>18.690000000000001</v>
      </c>
      <c r="C433" s="14">
        <v>0</v>
      </c>
      <c r="D433" s="14">
        <v>0</v>
      </c>
      <c r="E433" s="14">
        <v>0</v>
      </c>
      <c r="F433" s="14">
        <v>0</v>
      </c>
      <c r="G433" s="14">
        <v>0</v>
      </c>
      <c r="H433" s="14">
        <v>-25.925999999999998</v>
      </c>
      <c r="I433" s="14">
        <v>0</v>
      </c>
      <c r="J433" s="14">
        <v>0</v>
      </c>
      <c r="K433" s="14">
        <v>0</v>
      </c>
      <c r="L433" s="14">
        <v>0</v>
      </c>
      <c r="M433" s="14">
        <v>0</v>
      </c>
      <c r="O433">
        <f t="shared" si="12"/>
        <v>2.2399999999999984</v>
      </c>
      <c r="P433">
        <f t="shared" si="13"/>
        <v>25.925999999999998</v>
      </c>
    </row>
    <row r="434" spans="1:16" x14ac:dyDescent="0.15">
      <c r="A434" s="1">
        <v>42704.600324074076</v>
      </c>
      <c r="B434" s="14">
        <v>18.739999999999998</v>
      </c>
      <c r="C434" s="14">
        <v>0</v>
      </c>
      <c r="D434" s="14">
        <v>0</v>
      </c>
      <c r="E434" s="14">
        <v>0</v>
      </c>
      <c r="F434" s="14">
        <v>0</v>
      </c>
      <c r="G434" s="14">
        <v>0</v>
      </c>
      <c r="H434" s="14">
        <v>-25.841000000000001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O434">
        <f t="shared" si="12"/>
        <v>2.1900000000000013</v>
      </c>
      <c r="P434">
        <f t="shared" si="13"/>
        <v>25.841000000000001</v>
      </c>
    </row>
    <row r="435" spans="1:16" x14ac:dyDescent="0.15">
      <c r="A435" s="1">
        <v>42704.600335648145</v>
      </c>
      <c r="B435" s="14">
        <v>18.66</v>
      </c>
      <c r="C435" s="14">
        <v>0</v>
      </c>
      <c r="D435" s="14">
        <v>0</v>
      </c>
      <c r="E435" s="14">
        <v>0</v>
      </c>
      <c r="F435" s="14">
        <v>0</v>
      </c>
      <c r="G435" s="14">
        <v>0</v>
      </c>
      <c r="H435" s="14">
        <v>-26.481999999999999</v>
      </c>
      <c r="I435" s="14">
        <v>0</v>
      </c>
      <c r="J435" s="14">
        <v>0</v>
      </c>
      <c r="K435" s="14">
        <v>0</v>
      </c>
      <c r="L435" s="14">
        <v>0</v>
      </c>
      <c r="M435" s="14">
        <v>0</v>
      </c>
      <c r="O435">
        <f t="shared" si="12"/>
        <v>2.2699999999999996</v>
      </c>
      <c r="P435">
        <f t="shared" si="13"/>
        <v>26.481999999999999</v>
      </c>
    </row>
    <row r="436" spans="1:16" x14ac:dyDescent="0.15">
      <c r="A436" s="1">
        <v>42704.600347222222</v>
      </c>
      <c r="B436" s="14">
        <v>18.72</v>
      </c>
      <c r="C436" s="14">
        <v>0</v>
      </c>
      <c r="D436" s="14">
        <v>0</v>
      </c>
      <c r="E436" s="14">
        <v>0</v>
      </c>
      <c r="F436" s="14">
        <v>0</v>
      </c>
      <c r="G436" s="14">
        <v>0</v>
      </c>
      <c r="H436" s="14">
        <v>-26.832999999999998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O436">
        <f t="shared" si="12"/>
        <v>2.2100000000000009</v>
      </c>
      <c r="P436">
        <f t="shared" si="13"/>
        <v>26.832999999999998</v>
      </c>
    </row>
    <row r="437" spans="1:16" x14ac:dyDescent="0.15">
      <c r="A437" s="1">
        <v>42704.600358796299</v>
      </c>
      <c r="B437" s="14">
        <v>18.71</v>
      </c>
      <c r="C437" s="14">
        <v>0</v>
      </c>
      <c r="D437" s="14">
        <v>0</v>
      </c>
      <c r="E437" s="14">
        <v>0</v>
      </c>
      <c r="F437" s="14">
        <v>0</v>
      </c>
      <c r="G437" s="14">
        <v>0</v>
      </c>
      <c r="H437" s="14">
        <v>-26.86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O437">
        <f t="shared" si="12"/>
        <v>2.2199999999999989</v>
      </c>
      <c r="P437">
        <f t="shared" si="13"/>
        <v>26.86</v>
      </c>
    </row>
    <row r="438" spans="1:16" x14ac:dyDescent="0.15">
      <c r="A438" s="1">
        <v>42704.600370370368</v>
      </c>
      <c r="B438" s="14">
        <v>18.649999999999999</v>
      </c>
      <c r="C438" s="14">
        <v>0</v>
      </c>
      <c r="D438" s="14">
        <v>0</v>
      </c>
      <c r="E438" s="14">
        <v>0</v>
      </c>
      <c r="F438" s="14">
        <v>0</v>
      </c>
      <c r="G438" s="14">
        <v>0</v>
      </c>
      <c r="H438" s="14">
        <v>-26.849</v>
      </c>
      <c r="I438" s="14">
        <v>0</v>
      </c>
      <c r="J438" s="14">
        <v>0</v>
      </c>
      <c r="K438" s="14">
        <v>0</v>
      </c>
      <c r="L438" s="14">
        <v>0</v>
      </c>
      <c r="M438" s="14">
        <v>0</v>
      </c>
      <c r="O438">
        <f t="shared" si="12"/>
        <v>2.2800000000000011</v>
      </c>
      <c r="P438">
        <f t="shared" si="13"/>
        <v>26.849</v>
      </c>
    </row>
    <row r="439" spans="1:16" x14ac:dyDescent="0.15">
      <c r="A439" s="1">
        <v>42704.600381944445</v>
      </c>
      <c r="B439" s="14">
        <v>18.68</v>
      </c>
      <c r="C439" s="14">
        <v>0</v>
      </c>
      <c r="D439" s="14">
        <v>0</v>
      </c>
      <c r="E439" s="14">
        <v>0</v>
      </c>
      <c r="F439" s="14">
        <v>0</v>
      </c>
      <c r="G439" s="14">
        <v>0</v>
      </c>
      <c r="H439" s="14">
        <v>-26.849</v>
      </c>
      <c r="I439" s="14">
        <v>0</v>
      </c>
      <c r="J439" s="14">
        <v>0</v>
      </c>
      <c r="K439" s="14">
        <v>0</v>
      </c>
      <c r="L439" s="14">
        <v>0</v>
      </c>
      <c r="M439" s="14">
        <v>0</v>
      </c>
      <c r="O439">
        <f t="shared" si="12"/>
        <v>2.25</v>
      </c>
      <c r="P439">
        <f t="shared" si="13"/>
        <v>26.849</v>
      </c>
    </row>
    <row r="440" spans="1:16" x14ac:dyDescent="0.15">
      <c r="A440" s="1">
        <v>42704.600393518522</v>
      </c>
      <c r="B440" s="14">
        <v>18.71</v>
      </c>
      <c r="C440" s="14">
        <v>0</v>
      </c>
      <c r="D440" s="14">
        <v>0</v>
      </c>
      <c r="E440" s="14">
        <v>0</v>
      </c>
      <c r="F440" s="14">
        <v>0</v>
      </c>
      <c r="G440" s="14">
        <v>0</v>
      </c>
      <c r="H440" s="14">
        <v>-26.867999999999999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O440">
        <f t="shared" si="12"/>
        <v>2.2199999999999989</v>
      </c>
      <c r="P440">
        <f t="shared" si="13"/>
        <v>26.867999999999999</v>
      </c>
    </row>
    <row r="441" spans="1:16" x14ac:dyDescent="0.15">
      <c r="A441" s="1">
        <v>42704.600405092591</v>
      </c>
      <c r="B441" s="14">
        <v>18.68</v>
      </c>
      <c r="C441" s="14">
        <v>0</v>
      </c>
      <c r="D441" s="14">
        <v>0</v>
      </c>
      <c r="E441" s="14">
        <v>0</v>
      </c>
      <c r="F441" s="14">
        <v>0</v>
      </c>
      <c r="G441" s="14">
        <v>0</v>
      </c>
      <c r="H441" s="14">
        <v>-26.864000000000001</v>
      </c>
      <c r="I441" s="14">
        <v>0</v>
      </c>
      <c r="J441" s="14">
        <v>0</v>
      </c>
      <c r="K441" s="14">
        <v>0</v>
      </c>
      <c r="L441" s="14">
        <v>0</v>
      </c>
      <c r="M441" s="14">
        <v>0</v>
      </c>
      <c r="O441">
        <f t="shared" si="12"/>
        <v>2.25</v>
      </c>
      <c r="P441">
        <f t="shared" si="13"/>
        <v>26.864000000000001</v>
      </c>
    </row>
    <row r="442" spans="1:16" x14ac:dyDescent="0.15">
      <c r="A442" s="1">
        <v>42704.600416666668</v>
      </c>
      <c r="B442" s="14">
        <v>18.670000000000002</v>
      </c>
      <c r="C442" s="14">
        <v>0</v>
      </c>
      <c r="D442" s="14">
        <v>0</v>
      </c>
      <c r="E442" s="14">
        <v>0</v>
      </c>
      <c r="F442" s="14">
        <v>0</v>
      </c>
      <c r="G442" s="14">
        <v>0</v>
      </c>
      <c r="H442" s="14">
        <v>-26.867999999999999</v>
      </c>
      <c r="I442" s="14">
        <v>0</v>
      </c>
      <c r="J442" s="14">
        <v>0</v>
      </c>
      <c r="K442" s="14">
        <v>0</v>
      </c>
      <c r="L442" s="14">
        <v>0</v>
      </c>
      <c r="M442" s="14">
        <v>0</v>
      </c>
      <c r="O442">
        <f t="shared" si="12"/>
        <v>2.259999999999998</v>
      </c>
      <c r="P442">
        <f t="shared" si="13"/>
        <v>26.867999999999999</v>
      </c>
    </row>
    <row r="443" spans="1:16" x14ac:dyDescent="0.15">
      <c r="A443" s="1">
        <v>42704.600428240738</v>
      </c>
      <c r="B443" s="14">
        <v>18.75</v>
      </c>
      <c r="C443" s="14">
        <v>0</v>
      </c>
      <c r="D443" s="14">
        <v>0</v>
      </c>
      <c r="E443" s="14">
        <v>0</v>
      </c>
      <c r="F443" s="14">
        <v>0</v>
      </c>
      <c r="G443" s="14">
        <v>0</v>
      </c>
      <c r="H443" s="14">
        <v>-26.829000000000001</v>
      </c>
      <c r="I443" s="14">
        <v>0</v>
      </c>
      <c r="J443" s="14">
        <v>0</v>
      </c>
      <c r="K443" s="14">
        <v>0</v>
      </c>
      <c r="L443" s="14">
        <v>0</v>
      </c>
      <c r="M443" s="14">
        <v>0</v>
      </c>
      <c r="O443">
        <f t="shared" si="12"/>
        <v>2.1799999999999997</v>
      </c>
      <c r="P443">
        <f t="shared" si="13"/>
        <v>26.829000000000001</v>
      </c>
    </row>
    <row r="444" spans="1:16" x14ac:dyDescent="0.15">
      <c r="A444" s="1">
        <v>42704.600439814814</v>
      </c>
      <c r="B444" s="14">
        <v>18.760000000000002</v>
      </c>
      <c r="C444" s="14">
        <v>0</v>
      </c>
      <c r="D444" s="14">
        <v>0</v>
      </c>
      <c r="E444" s="14">
        <v>0</v>
      </c>
      <c r="F444" s="14">
        <v>0</v>
      </c>
      <c r="G444" s="14">
        <v>0</v>
      </c>
      <c r="H444" s="14">
        <v>-26.867999999999999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  <c r="O444">
        <f t="shared" si="12"/>
        <v>2.1699999999999982</v>
      </c>
      <c r="P444">
        <f t="shared" si="13"/>
        <v>26.867999999999999</v>
      </c>
    </row>
    <row r="445" spans="1:16" x14ac:dyDescent="0.15">
      <c r="A445" s="1">
        <v>42704.600451388891</v>
      </c>
      <c r="B445" s="14">
        <v>18.739999999999998</v>
      </c>
      <c r="C445" s="14">
        <v>0</v>
      </c>
      <c r="D445" s="14">
        <v>0</v>
      </c>
      <c r="E445" s="14">
        <v>0</v>
      </c>
      <c r="F445" s="14">
        <v>0</v>
      </c>
      <c r="G445" s="14">
        <v>0</v>
      </c>
      <c r="H445" s="14">
        <v>-26.824999999999999</v>
      </c>
      <c r="I445" s="14">
        <v>0</v>
      </c>
      <c r="J445" s="14">
        <v>0</v>
      </c>
      <c r="K445" s="14">
        <v>0</v>
      </c>
      <c r="L445" s="14">
        <v>0</v>
      </c>
      <c r="M445" s="14">
        <v>0</v>
      </c>
      <c r="O445">
        <f t="shared" si="12"/>
        <v>2.1900000000000013</v>
      </c>
      <c r="P445">
        <f t="shared" si="13"/>
        <v>26.824999999999999</v>
      </c>
    </row>
    <row r="446" spans="1:16" x14ac:dyDescent="0.15">
      <c r="A446" s="1">
        <v>42704.600462962961</v>
      </c>
      <c r="B446" s="14">
        <v>18.7</v>
      </c>
      <c r="C446" s="14">
        <v>0</v>
      </c>
      <c r="D446" s="14">
        <v>0</v>
      </c>
      <c r="E446" s="14">
        <v>0</v>
      </c>
      <c r="F446" s="14">
        <v>0</v>
      </c>
      <c r="G446" s="14">
        <v>0</v>
      </c>
      <c r="H446" s="14">
        <v>-26.829000000000001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O446">
        <f t="shared" si="12"/>
        <v>2.2300000000000004</v>
      </c>
      <c r="P446">
        <f t="shared" si="13"/>
        <v>26.829000000000001</v>
      </c>
    </row>
    <row r="447" spans="1:16" x14ac:dyDescent="0.15">
      <c r="A447" s="1">
        <v>42704.600474537037</v>
      </c>
      <c r="B447" s="14">
        <v>18.7</v>
      </c>
      <c r="C447" s="14">
        <v>0</v>
      </c>
      <c r="D447" s="14">
        <v>0</v>
      </c>
      <c r="E447" s="14">
        <v>0</v>
      </c>
      <c r="F447" s="14">
        <v>0</v>
      </c>
      <c r="G447" s="14">
        <v>0</v>
      </c>
      <c r="H447" s="14">
        <v>-26.864000000000001</v>
      </c>
      <c r="I447" s="14">
        <v>0</v>
      </c>
      <c r="J447" s="14">
        <v>0</v>
      </c>
      <c r="K447" s="14">
        <v>0</v>
      </c>
      <c r="L447" s="14">
        <v>0</v>
      </c>
      <c r="M447" s="14">
        <v>0</v>
      </c>
      <c r="O447">
        <f t="shared" si="12"/>
        <v>2.2300000000000004</v>
      </c>
      <c r="P447">
        <f t="shared" si="13"/>
        <v>26.864000000000001</v>
      </c>
    </row>
    <row r="448" spans="1:16" x14ac:dyDescent="0.15">
      <c r="A448" s="1">
        <v>42704.600486111114</v>
      </c>
      <c r="B448" s="14">
        <v>18.670000000000002</v>
      </c>
      <c r="C448" s="14">
        <v>0</v>
      </c>
      <c r="D448" s="14">
        <v>0</v>
      </c>
      <c r="E448" s="14">
        <v>0</v>
      </c>
      <c r="F448" s="14">
        <v>0</v>
      </c>
      <c r="G448" s="14">
        <v>0</v>
      </c>
      <c r="H448" s="14">
        <v>-26.81</v>
      </c>
      <c r="I448" s="14">
        <v>0</v>
      </c>
      <c r="J448" s="14">
        <v>0</v>
      </c>
      <c r="K448" s="14">
        <v>0</v>
      </c>
      <c r="L448" s="14">
        <v>0</v>
      </c>
      <c r="M448" s="14">
        <v>0</v>
      </c>
      <c r="O448">
        <f t="shared" si="12"/>
        <v>2.259999999999998</v>
      </c>
      <c r="P448">
        <f t="shared" si="13"/>
        <v>26.81</v>
      </c>
    </row>
    <row r="449" spans="1:16" x14ac:dyDescent="0.15">
      <c r="A449" s="1">
        <v>42704.600497685184</v>
      </c>
      <c r="B449" s="14">
        <v>18.64</v>
      </c>
      <c r="C449" s="14">
        <v>0</v>
      </c>
      <c r="D449" s="14">
        <v>0</v>
      </c>
      <c r="E449" s="14">
        <v>0</v>
      </c>
      <c r="F449" s="14">
        <v>0</v>
      </c>
      <c r="G449" s="14">
        <v>0</v>
      </c>
      <c r="H449" s="14">
        <v>-26.837</v>
      </c>
      <c r="I449" s="14">
        <v>0</v>
      </c>
      <c r="J449" s="14">
        <v>0</v>
      </c>
      <c r="K449" s="14">
        <v>0</v>
      </c>
      <c r="L449" s="14">
        <v>0</v>
      </c>
      <c r="M449" s="14">
        <v>0</v>
      </c>
      <c r="O449">
        <f t="shared" si="12"/>
        <v>2.2899999999999991</v>
      </c>
      <c r="P449">
        <f t="shared" si="13"/>
        <v>26.837</v>
      </c>
    </row>
    <row r="450" spans="1:16" x14ac:dyDescent="0.15">
      <c r="A450" s="1">
        <v>42704.60050925926</v>
      </c>
      <c r="B450" s="14">
        <v>18.670000000000002</v>
      </c>
      <c r="C450" s="14">
        <v>0</v>
      </c>
      <c r="D450" s="14">
        <v>0</v>
      </c>
      <c r="E450" s="14">
        <v>0</v>
      </c>
      <c r="F450" s="14">
        <v>0</v>
      </c>
      <c r="G450" s="14">
        <v>0</v>
      </c>
      <c r="H450" s="14">
        <v>-26.872</v>
      </c>
      <c r="I450" s="14">
        <v>0</v>
      </c>
      <c r="J450" s="14">
        <v>0</v>
      </c>
      <c r="K450" s="14">
        <v>0</v>
      </c>
      <c r="L450" s="14">
        <v>0</v>
      </c>
      <c r="M450" s="14">
        <v>0</v>
      </c>
      <c r="O450">
        <f t="shared" si="12"/>
        <v>2.259999999999998</v>
      </c>
      <c r="P450">
        <f t="shared" si="13"/>
        <v>26.872</v>
      </c>
    </row>
    <row r="451" spans="1:16" x14ac:dyDescent="0.15">
      <c r="A451" s="1">
        <v>42704.60052083333</v>
      </c>
      <c r="B451" s="14">
        <v>18.690000000000001</v>
      </c>
      <c r="C451" s="14">
        <v>0</v>
      </c>
      <c r="D451" s="14">
        <v>0</v>
      </c>
      <c r="E451" s="14">
        <v>0</v>
      </c>
      <c r="F451" s="14">
        <v>0</v>
      </c>
      <c r="G451" s="14">
        <v>0</v>
      </c>
      <c r="H451" s="14">
        <v>-26.837</v>
      </c>
      <c r="I451" s="14">
        <v>0</v>
      </c>
      <c r="J451" s="14">
        <v>0</v>
      </c>
      <c r="K451" s="14">
        <v>0</v>
      </c>
      <c r="L451" s="14">
        <v>0</v>
      </c>
      <c r="M451" s="14">
        <v>0</v>
      </c>
      <c r="O451">
        <f t="shared" ref="O451:O480" si="14">-(B451-$B$2)</f>
        <v>2.2399999999999984</v>
      </c>
      <c r="P451">
        <f t="shared" ref="P451:P480" si="15">-(H451-$H$2)</f>
        <v>26.837</v>
      </c>
    </row>
    <row r="452" spans="1:16" x14ac:dyDescent="0.15">
      <c r="A452" s="1">
        <v>42704.600532407407</v>
      </c>
      <c r="B452" s="14">
        <v>18.68</v>
      </c>
      <c r="C452" s="14">
        <v>0</v>
      </c>
      <c r="D452" s="14">
        <v>0</v>
      </c>
      <c r="E452" s="14">
        <v>0</v>
      </c>
      <c r="F452" s="14">
        <v>0</v>
      </c>
      <c r="G452" s="14">
        <v>0</v>
      </c>
      <c r="H452" s="14">
        <v>-26.867999999999999</v>
      </c>
      <c r="I452" s="14">
        <v>0</v>
      </c>
      <c r="J452" s="14">
        <v>0</v>
      </c>
      <c r="K452" s="14">
        <v>0</v>
      </c>
      <c r="L452" s="14">
        <v>0</v>
      </c>
      <c r="M452" s="14">
        <v>0</v>
      </c>
      <c r="O452">
        <f t="shared" si="14"/>
        <v>2.25</v>
      </c>
      <c r="P452">
        <f t="shared" si="15"/>
        <v>26.867999999999999</v>
      </c>
    </row>
    <row r="453" spans="1:16" x14ac:dyDescent="0.15">
      <c r="A453" s="1">
        <v>42704.600543981483</v>
      </c>
      <c r="B453" s="14">
        <v>18.61</v>
      </c>
      <c r="C453" s="14">
        <v>0</v>
      </c>
      <c r="D453" s="14">
        <v>0</v>
      </c>
      <c r="E453" s="14">
        <v>0</v>
      </c>
      <c r="F453" s="14">
        <v>0</v>
      </c>
      <c r="G453" s="14">
        <v>0</v>
      </c>
      <c r="H453" s="14">
        <v>-26.864000000000001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O453">
        <f t="shared" si="14"/>
        <v>2.3200000000000003</v>
      </c>
      <c r="P453">
        <f t="shared" si="15"/>
        <v>26.864000000000001</v>
      </c>
    </row>
    <row r="454" spans="1:16" x14ac:dyDescent="0.15">
      <c r="A454" s="1">
        <v>42704.600555555553</v>
      </c>
      <c r="B454" s="14">
        <v>18.59</v>
      </c>
      <c r="C454" s="14">
        <v>0</v>
      </c>
      <c r="D454" s="14">
        <v>0</v>
      </c>
      <c r="E454" s="14">
        <v>0</v>
      </c>
      <c r="F454" s="14">
        <v>0</v>
      </c>
      <c r="G454" s="14">
        <v>0</v>
      </c>
      <c r="H454" s="14">
        <v>-26.864000000000001</v>
      </c>
      <c r="I454" s="14">
        <v>0</v>
      </c>
      <c r="J454" s="14">
        <v>0</v>
      </c>
      <c r="K454" s="14">
        <v>0</v>
      </c>
      <c r="L454" s="14">
        <v>0</v>
      </c>
      <c r="M454" s="14">
        <v>0</v>
      </c>
      <c r="O454">
        <f t="shared" si="14"/>
        <v>2.34</v>
      </c>
      <c r="P454">
        <f t="shared" si="15"/>
        <v>26.864000000000001</v>
      </c>
    </row>
    <row r="455" spans="1:16" x14ac:dyDescent="0.15">
      <c r="A455" s="1">
        <v>42704.60056712963</v>
      </c>
      <c r="B455" s="14">
        <v>18.63</v>
      </c>
      <c r="C455" s="14">
        <v>0</v>
      </c>
      <c r="D455" s="14">
        <v>0</v>
      </c>
      <c r="E455" s="14">
        <v>0</v>
      </c>
      <c r="F455" s="14">
        <v>0</v>
      </c>
      <c r="G455" s="14">
        <v>0</v>
      </c>
      <c r="H455" s="14">
        <v>-26.872</v>
      </c>
      <c r="I455" s="14">
        <v>0</v>
      </c>
      <c r="J455" s="14">
        <v>0</v>
      </c>
      <c r="K455" s="14">
        <v>0</v>
      </c>
      <c r="L455" s="14">
        <v>0</v>
      </c>
      <c r="M455" s="14">
        <v>0</v>
      </c>
      <c r="O455">
        <f t="shared" si="14"/>
        <v>2.3000000000000007</v>
      </c>
      <c r="P455">
        <f t="shared" si="15"/>
        <v>26.872</v>
      </c>
    </row>
    <row r="456" spans="1:16" x14ac:dyDescent="0.15">
      <c r="A456" s="1">
        <v>42704.600578703707</v>
      </c>
      <c r="B456" s="14">
        <v>18.63</v>
      </c>
      <c r="C456" s="14">
        <v>0</v>
      </c>
      <c r="D456" s="14">
        <v>0</v>
      </c>
      <c r="E456" s="14">
        <v>0</v>
      </c>
      <c r="F456" s="14">
        <v>0</v>
      </c>
      <c r="G456" s="14">
        <v>0</v>
      </c>
      <c r="H456" s="14">
        <v>-26.864000000000001</v>
      </c>
      <c r="I456" s="14">
        <v>0</v>
      </c>
      <c r="J456" s="14">
        <v>0</v>
      </c>
      <c r="K456" s="14">
        <v>0</v>
      </c>
      <c r="L456" s="14">
        <v>0</v>
      </c>
      <c r="M456" s="14">
        <v>0</v>
      </c>
      <c r="O456">
        <f t="shared" si="14"/>
        <v>2.3000000000000007</v>
      </c>
      <c r="P456">
        <f t="shared" si="15"/>
        <v>26.864000000000001</v>
      </c>
    </row>
    <row r="457" spans="1:16" x14ac:dyDescent="0.15">
      <c r="A457" s="1">
        <v>42704.600590277776</v>
      </c>
      <c r="B457" s="14">
        <v>18.62</v>
      </c>
      <c r="C457" s="14">
        <v>0</v>
      </c>
      <c r="D457" s="14">
        <v>0</v>
      </c>
      <c r="E457" s="14">
        <v>0</v>
      </c>
      <c r="F457" s="14">
        <v>0</v>
      </c>
      <c r="G457" s="14">
        <v>0</v>
      </c>
      <c r="H457" s="14">
        <v>-26.867999999999999</v>
      </c>
      <c r="I457" s="14">
        <v>0</v>
      </c>
      <c r="J457" s="14">
        <v>0</v>
      </c>
      <c r="K457" s="14">
        <v>0</v>
      </c>
      <c r="L457" s="14">
        <v>0</v>
      </c>
      <c r="M457" s="14">
        <v>0</v>
      </c>
      <c r="O457">
        <f t="shared" si="14"/>
        <v>2.3099999999999987</v>
      </c>
      <c r="P457">
        <f t="shared" si="15"/>
        <v>26.867999999999999</v>
      </c>
    </row>
    <row r="458" spans="1:16" x14ac:dyDescent="0.15">
      <c r="A458" s="1">
        <v>42704.600601851853</v>
      </c>
      <c r="B458" s="14">
        <v>18.59</v>
      </c>
      <c r="C458" s="14">
        <v>0</v>
      </c>
      <c r="D458" s="14">
        <v>0</v>
      </c>
      <c r="E458" s="14">
        <v>0</v>
      </c>
      <c r="F458" s="14">
        <v>0</v>
      </c>
      <c r="G458" s="14">
        <v>0</v>
      </c>
      <c r="H458" s="14">
        <v>-26.864000000000001</v>
      </c>
      <c r="I458" s="14">
        <v>0</v>
      </c>
      <c r="J458" s="14">
        <v>0</v>
      </c>
      <c r="K458" s="14">
        <v>0</v>
      </c>
      <c r="L458" s="14">
        <v>0</v>
      </c>
      <c r="M458" s="14">
        <v>0</v>
      </c>
      <c r="O458">
        <f t="shared" si="14"/>
        <v>2.34</v>
      </c>
      <c r="P458">
        <f t="shared" si="15"/>
        <v>26.864000000000001</v>
      </c>
    </row>
    <row r="459" spans="1:16" x14ac:dyDescent="0.15">
      <c r="A459" s="1">
        <v>42704.600613425922</v>
      </c>
      <c r="B459" s="14">
        <v>18.649999999999999</v>
      </c>
      <c r="C459" s="14">
        <v>0</v>
      </c>
      <c r="D459" s="14">
        <v>0</v>
      </c>
      <c r="E459" s="14">
        <v>0</v>
      </c>
      <c r="F459" s="14">
        <v>0</v>
      </c>
      <c r="G459" s="14">
        <v>0</v>
      </c>
      <c r="H459" s="14">
        <v>-26.86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O459">
        <f t="shared" si="14"/>
        <v>2.2800000000000011</v>
      </c>
      <c r="P459">
        <f t="shared" si="15"/>
        <v>26.86</v>
      </c>
    </row>
    <row r="460" spans="1:16" x14ac:dyDescent="0.15">
      <c r="A460" s="1">
        <v>42704.600624999999</v>
      </c>
      <c r="B460" s="14">
        <v>18.649999999999999</v>
      </c>
      <c r="C460" s="14">
        <v>0</v>
      </c>
      <c r="D460" s="14">
        <v>0</v>
      </c>
      <c r="E460" s="14">
        <v>0</v>
      </c>
      <c r="F460" s="14">
        <v>0</v>
      </c>
      <c r="G460" s="14">
        <v>0</v>
      </c>
      <c r="H460" s="14">
        <v>-26.867999999999999</v>
      </c>
      <c r="I460" s="14">
        <v>0</v>
      </c>
      <c r="J460" s="14">
        <v>0</v>
      </c>
      <c r="K460" s="14">
        <v>0</v>
      </c>
      <c r="L460" s="14">
        <v>0</v>
      </c>
      <c r="M460" s="14">
        <v>0</v>
      </c>
      <c r="O460">
        <f t="shared" si="14"/>
        <v>2.2800000000000011</v>
      </c>
      <c r="P460">
        <f t="shared" si="15"/>
        <v>26.867999999999999</v>
      </c>
    </row>
    <row r="461" spans="1:16" x14ac:dyDescent="0.15">
      <c r="A461" s="1">
        <v>42704.600636574076</v>
      </c>
      <c r="B461" s="14">
        <v>18.670000000000002</v>
      </c>
      <c r="C461" s="14">
        <v>0</v>
      </c>
      <c r="D461" s="14">
        <v>0</v>
      </c>
      <c r="E461" s="14">
        <v>0</v>
      </c>
      <c r="F461" s="14">
        <v>0</v>
      </c>
      <c r="G461" s="14">
        <v>0</v>
      </c>
      <c r="H461" s="14">
        <v>-26.867999999999999</v>
      </c>
      <c r="I461" s="14">
        <v>0</v>
      </c>
      <c r="J461" s="14">
        <v>0</v>
      </c>
      <c r="K461" s="14">
        <v>0</v>
      </c>
      <c r="L461" s="14">
        <v>0</v>
      </c>
      <c r="M461" s="14">
        <v>0</v>
      </c>
      <c r="O461">
        <f t="shared" si="14"/>
        <v>2.259999999999998</v>
      </c>
      <c r="P461">
        <f t="shared" si="15"/>
        <v>26.867999999999999</v>
      </c>
    </row>
    <row r="462" spans="1:16" x14ac:dyDescent="0.15">
      <c r="A462" s="1">
        <v>42704.600648148145</v>
      </c>
      <c r="B462" s="14">
        <v>18.690000000000001</v>
      </c>
      <c r="C462" s="14">
        <v>0</v>
      </c>
      <c r="D462" s="14">
        <v>0</v>
      </c>
      <c r="E462" s="14">
        <v>0</v>
      </c>
      <c r="F462" s="14">
        <v>0</v>
      </c>
      <c r="G462" s="14">
        <v>0</v>
      </c>
      <c r="H462" s="14">
        <v>-26.86</v>
      </c>
      <c r="I462" s="14">
        <v>0</v>
      </c>
      <c r="J462" s="14">
        <v>0</v>
      </c>
      <c r="K462" s="14">
        <v>0</v>
      </c>
      <c r="L462" s="14">
        <v>0</v>
      </c>
      <c r="M462" s="14">
        <v>0</v>
      </c>
      <c r="O462">
        <f t="shared" si="14"/>
        <v>2.2399999999999984</v>
      </c>
      <c r="P462">
        <f t="shared" si="15"/>
        <v>26.86</v>
      </c>
    </row>
    <row r="463" spans="1:16" x14ac:dyDescent="0.15">
      <c r="A463" s="1">
        <v>42704.600659722222</v>
      </c>
      <c r="B463" s="14">
        <v>18.64</v>
      </c>
      <c r="C463" s="14">
        <v>0</v>
      </c>
      <c r="D463" s="14">
        <v>0</v>
      </c>
      <c r="E463" s="14">
        <v>0</v>
      </c>
      <c r="F463" s="14">
        <v>0</v>
      </c>
      <c r="G463" s="14">
        <v>0</v>
      </c>
      <c r="H463" s="14">
        <v>-26.821999999999999</v>
      </c>
      <c r="I463" s="14">
        <v>0</v>
      </c>
      <c r="J463" s="14">
        <v>0</v>
      </c>
      <c r="K463" s="14">
        <v>0</v>
      </c>
      <c r="L463" s="14">
        <v>0</v>
      </c>
      <c r="M463" s="14">
        <v>0</v>
      </c>
      <c r="O463">
        <f t="shared" si="14"/>
        <v>2.2899999999999991</v>
      </c>
      <c r="P463">
        <f t="shared" si="15"/>
        <v>26.821999999999999</v>
      </c>
    </row>
    <row r="464" spans="1:16" x14ac:dyDescent="0.15">
      <c r="A464" s="1">
        <v>42704.600671296299</v>
      </c>
      <c r="B464" s="14">
        <v>18.66</v>
      </c>
      <c r="C464" s="14">
        <v>0</v>
      </c>
      <c r="D464" s="14">
        <v>0</v>
      </c>
      <c r="E464" s="14">
        <v>0</v>
      </c>
      <c r="F464" s="14">
        <v>0</v>
      </c>
      <c r="G464" s="14">
        <v>0</v>
      </c>
      <c r="H464" s="14">
        <v>-26.86</v>
      </c>
      <c r="I464" s="14">
        <v>0</v>
      </c>
      <c r="J464" s="14">
        <v>0</v>
      </c>
      <c r="K464" s="14">
        <v>0</v>
      </c>
      <c r="L464" s="14">
        <v>0</v>
      </c>
      <c r="M464" s="14">
        <v>0</v>
      </c>
      <c r="O464">
        <f t="shared" si="14"/>
        <v>2.2699999999999996</v>
      </c>
      <c r="P464">
        <f t="shared" si="15"/>
        <v>26.86</v>
      </c>
    </row>
    <row r="465" spans="1:16" x14ac:dyDescent="0.15">
      <c r="A465" s="1">
        <v>42704.600682870368</v>
      </c>
      <c r="B465" s="14">
        <v>18.670000000000002</v>
      </c>
      <c r="C465" s="14">
        <v>0</v>
      </c>
      <c r="D465" s="14">
        <v>0</v>
      </c>
      <c r="E465" s="14">
        <v>0</v>
      </c>
      <c r="F465" s="14">
        <v>0</v>
      </c>
      <c r="G465" s="14">
        <v>0</v>
      </c>
      <c r="H465" s="14">
        <v>-26.864000000000001</v>
      </c>
      <c r="I465" s="14">
        <v>0</v>
      </c>
      <c r="J465" s="14">
        <v>0</v>
      </c>
      <c r="K465" s="14">
        <v>0</v>
      </c>
      <c r="L465" s="14">
        <v>0</v>
      </c>
      <c r="M465" s="14">
        <v>0</v>
      </c>
      <c r="O465">
        <f t="shared" si="14"/>
        <v>2.259999999999998</v>
      </c>
      <c r="P465">
        <f t="shared" si="15"/>
        <v>26.864000000000001</v>
      </c>
    </row>
    <row r="466" spans="1:16" x14ac:dyDescent="0.15">
      <c r="A466" s="1">
        <v>42704.600694444445</v>
      </c>
      <c r="B466" s="14">
        <v>18.64</v>
      </c>
      <c r="C466" s="14">
        <v>0</v>
      </c>
      <c r="D466" s="14">
        <v>0</v>
      </c>
      <c r="E466" s="14">
        <v>0</v>
      </c>
      <c r="F466" s="14">
        <v>0</v>
      </c>
      <c r="G466" s="14">
        <v>0</v>
      </c>
      <c r="H466" s="14">
        <v>-26.867999999999999</v>
      </c>
      <c r="I466" s="14">
        <v>0</v>
      </c>
      <c r="J466" s="14">
        <v>0</v>
      </c>
      <c r="K466" s="14">
        <v>0</v>
      </c>
      <c r="L466" s="14">
        <v>0</v>
      </c>
      <c r="M466" s="14">
        <v>0</v>
      </c>
      <c r="O466">
        <f t="shared" si="14"/>
        <v>2.2899999999999991</v>
      </c>
      <c r="P466">
        <f t="shared" si="15"/>
        <v>26.867999999999999</v>
      </c>
    </row>
    <row r="467" spans="1:16" x14ac:dyDescent="0.15">
      <c r="A467" s="1">
        <v>42704.600706018522</v>
      </c>
      <c r="B467" s="14">
        <v>18.670000000000002</v>
      </c>
      <c r="C467" s="14">
        <v>0</v>
      </c>
      <c r="D467" s="14">
        <v>0</v>
      </c>
      <c r="E467" s="14">
        <v>0</v>
      </c>
      <c r="F467" s="14">
        <v>0</v>
      </c>
      <c r="G467" s="14">
        <v>0</v>
      </c>
      <c r="H467" s="14">
        <v>-26.864000000000001</v>
      </c>
      <c r="I467" s="14">
        <v>0</v>
      </c>
      <c r="J467" s="14">
        <v>0</v>
      </c>
      <c r="K467" s="14">
        <v>0</v>
      </c>
      <c r="L467" s="14">
        <v>0</v>
      </c>
      <c r="M467" s="14">
        <v>0</v>
      </c>
      <c r="O467">
        <f t="shared" si="14"/>
        <v>2.259999999999998</v>
      </c>
      <c r="P467">
        <f t="shared" si="15"/>
        <v>26.864000000000001</v>
      </c>
    </row>
    <row r="468" spans="1:16" x14ac:dyDescent="0.15">
      <c r="A468" s="1">
        <v>42704.600717592592</v>
      </c>
      <c r="B468" s="14">
        <v>18.63</v>
      </c>
      <c r="C468" s="14">
        <v>0</v>
      </c>
      <c r="D468" s="14">
        <v>0</v>
      </c>
      <c r="E468" s="14">
        <v>0</v>
      </c>
      <c r="F468" s="14">
        <v>0</v>
      </c>
      <c r="G468" s="14">
        <v>0</v>
      </c>
      <c r="H468" s="14">
        <v>-26.864000000000001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O468">
        <f t="shared" si="14"/>
        <v>2.3000000000000007</v>
      </c>
      <c r="P468">
        <f t="shared" si="15"/>
        <v>26.864000000000001</v>
      </c>
    </row>
    <row r="469" spans="1:16" x14ac:dyDescent="0.15">
      <c r="A469" s="1">
        <v>42704.600729166668</v>
      </c>
      <c r="B469" s="14">
        <v>18.68</v>
      </c>
      <c r="C469" s="14">
        <v>0</v>
      </c>
      <c r="D469" s="14">
        <v>0</v>
      </c>
      <c r="E469" s="14">
        <v>0</v>
      </c>
      <c r="F469" s="14">
        <v>0</v>
      </c>
      <c r="G469" s="14">
        <v>0</v>
      </c>
      <c r="H469" s="14">
        <v>-26.867999999999999</v>
      </c>
      <c r="I469" s="14">
        <v>0</v>
      </c>
      <c r="J469" s="14">
        <v>0</v>
      </c>
      <c r="K469" s="14">
        <v>0</v>
      </c>
      <c r="L469" s="14">
        <v>0</v>
      </c>
      <c r="M469" s="14">
        <v>0</v>
      </c>
      <c r="O469">
        <f t="shared" si="14"/>
        <v>2.25</v>
      </c>
      <c r="P469">
        <f t="shared" si="15"/>
        <v>26.867999999999999</v>
      </c>
    </row>
    <row r="470" spans="1:16" x14ac:dyDescent="0.15">
      <c r="A470" s="1">
        <v>42704.600740740738</v>
      </c>
      <c r="B470" s="14">
        <v>18.670000000000002</v>
      </c>
      <c r="C470" s="14">
        <v>0</v>
      </c>
      <c r="D470" s="14">
        <v>0</v>
      </c>
      <c r="E470" s="14">
        <v>0</v>
      </c>
      <c r="F470" s="14">
        <v>0</v>
      </c>
      <c r="G470" s="14">
        <v>0</v>
      </c>
      <c r="H470" s="14">
        <v>-26.86</v>
      </c>
      <c r="I470" s="14">
        <v>0</v>
      </c>
      <c r="J470" s="14">
        <v>0</v>
      </c>
      <c r="K470" s="14">
        <v>0</v>
      </c>
      <c r="L470" s="14">
        <v>0</v>
      </c>
      <c r="M470" s="14">
        <v>0</v>
      </c>
      <c r="O470">
        <f t="shared" si="14"/>
        <v>2.259999999999998</v>
      </c>
      <c r="P470">
        <f t="shared" si="15"/>
        <v>26.86</v>
      </c>
    </row>
    <row r="471" spans="1:16" x14ac:dyDescent="0.15">
      <c r="A471" s="1">
        <v>42704.600752314815</v>
      </c>
      <c r="B471" s="14">
        <v>18.690000000000001</v>
      </c>
      <c r="C471" s="14">
        <v>0</v>
      </c>
      <c r="D471" s="14">
        <v>0</v>
      </c>
      <c r="E471" s="14">
        <v>0</v>
      </c>
      <c r="F471" s="14">
        <v>0</v>
      </c>
      <c r="G471" s="14">
        <v>0</v>
      </c>
      <c r="H471" s="14">
        <v>-26.832999999999998</v>
      </c>
      <c r="I471" s="14">
        <v>0</v>
      </c>
      <c r="J471" s="14">
        <v>0</v>
      </c>
      <c r="K471" s="14">
        <v>0</v>
      </c>
      <c r="L471" s="14">
        <v>0</v>
      </c>
      <c r="M471" s="14">
        <v>0</v>
      </c>
      <c r="O471">
        <f t="shared" si="14"/>
        <v>2.2399999999999984</v>
      </c>
      <c r="P471">
        <f t="shared" si="15"/>
        <v>26.832999999999998</v>
      </c>
    </row>
    <row r="472" spans="1:16" x14ac:dyDescent="0.15">
      <c r="A472" s="1">
        <v>42704.600763888891</v>
      </c>
      <c r="B472" s="14">
        <v>18.670000000000002</v>
      </c>
      <c r="C472" s="14">
        <v>0</v>
      </c>
      <c r="D472" s="14">
        <v>0</v>
      </c>
      <c r="E472" s="14">
        <v>0</v>
      </c>
      <c r="F472" s="14">
        <v>0</v>
      </c>
      <c r="G472" s="14">
        <v>0</v>
      </c>
      <c r="H472" s="14">
        <v>-26.867999999999999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  <c r="O472">
        <f t="shared" si="14"/>
        <v>2.259999999999998</v>
      </c>
      <c r="P472">
        <f t="shared" si="15"/>
        <v>26.867999999999999</v>
      </c>
    </row>
    <row r="473" spans="1:16" x14ac:dyDescent="0.15">
      <c r="A473" s="1">
        <v>42704.600775462961</v>
      </c>
      <c r="B473" s="14">
        <v>18.7</v>
      </c>
      <c r="C473" s="14">
        <v>0</v>
      </c>
      <c r="D473" s="14">
        <v>0</v>
      </c>
      <c r="E473" s="14">
        <v>0</v>
      </c>
      <c r="F473" s="14">
        <v>0</v>
      </c>
      <c r="G473" s="14">
        <v>0</v>
      </c>
      <c r="H473" s="14">
        <v>-26.86</v>
      </c>
      <c r="I473" s="14">
        <v>0</v>
      </c>
      <c r="J473" s="14">
        <v>0</v>
      </c>
      <c r="K473" s="14">
        <v>0</v>
      </c>
      <c r="L473" s="14">
        <v>0</v>
      </c>
      <c r="M473" s="14">
        <v>0</v>
      </c>
      <c r="O473">
        <f t="shared" si="14"/>
        <v>2.2300000000000004</v>
      </c>
      <c r="P473">
        <f t="shared" si="15"/>
        <v>26.86</v>
      </c>
    </row>
    <row r="474" spans="1:16" x14ac:dyDescent="0.15">
      <c r="A474" s="1">
        <v>42704.600787037038</v>
      </c>
      <c r="B474" s="14">
        <v>18.649999999999999</v>
      </c>
      <c r="C474" s="14">
        <v>0</v>
      </c>
      <c r="D474" s="14">
        <v>0</v>
      </c>
      <c r="E474" s="14">
        <v>0</v>
      </c>
      <c r="F474" s="14">
        <v>0</v>
      </c>
      <c r="G474" s="14">
        <v>0</v>
      </c>
      <c r="H474" s="14">
        <v>-26.86</v>
      </c>
      <c r="I474" s="14">
        <v>0</v>
      </c>
      <c r="J474" s="14">
        <v>0</v>
      </c>
      <c r="K474" s="14">
        <v>0</v>
      </c>
      <c r="L474" s="14">
        <v>0</v>
      </c>
      <c r="M474" s="14">
        <v>0</v>
      </c>
      <c r="O474">
        <f t="shared" si="14"/>
        <v>2.2800000000000011</v>
      </c>
      <c r="P474">
        <f t="shared" si="15"/>
        <v>26.86</v>
      </c>
    </row>
    <row r="475" spans="1:16" x14ac:dyDescent="0.15">
      <c r="A475" s="1">
        <v>42704.600798611114</v>
      </c>
      <c r="B475" s="14">
        <v>18.670000000000002</v>
      </c>
      <c r="C475" s="14">
        <v>0</v>
      </c>
      <c r="D475" s="14">
        <v>0</v>
      </c>
      <c r="E475" s="14">
        <v>0</v>
      </c>
      <c r="F475" s="14">
        <v>0</v>
      </c>
      <c r="G475" s="14">
        <v>0</v>
      </c>
      <c r="H475" s="14">
        <v>-26.864000000000001</v>
      </c>
      <c r="I475" s="14">
        <v>0</v>
      </c>
      <c r="J475" s="14">
        <v>0</v>
      </c>
      <c r="K475" s="14">
        <v>0</v>
      </c>
      <c r="L475" s="14">
        <v>0</v>
      </c>
      <c r="M475" s="14">
        <v>0</v>
      </c>
      <c r="O475">
        <f t="shared" si="14"/>
        <v>2.259999999999998</v>
      </c>
      <c r="P475">
        <f t="shared" si="15"/>
        <v>26.864000000000001</v>
      </c>
    </row>
    <row r="476" spans="1:16" x14ac:dyDescent="0.15">
      <c r="A476" s="1">
        <v>42704.600810185184</v>
      </c>
      <c r="B476" s="14">
        <v>18.649999999999999</v>
      </c>
      <c r="C476" s="14">
        <v>-463699</v>
      </c>
      <c r="D476" s="14">
        <v>0</v>
      </c>
      <c r="E476" s="14">
        <v>0</v>
      </c>
      <c r="F476" s="14">
        <v>0</v>
      </c>
      <c r="G476" s="14">
        <v>0</v>
      </c>
      <c r="H476" s="14">
        <v>-26.867999999999999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  <c r="O476">
        <f t="shared" si="14"/>
        <v>2.2800000000000011</v>
      </c>
      <c r="P476">
        <f t="shared" si="15"/>
        <v>26.867999999999999</v>
      </c>
    </row>
    <row r="477" spans="1:16" x14ac:dyDescent="0.15">
      <c r="A477" s="1">
        <v>42704.600821759261</v>
      </c>
      <c r="B477" s="14">
        <v>18.690000000000001</v>
      </c>
      <c r="C477" s="14">
        <v>-464858</v>
      </c>
      <c r="D477" s="14">
        <v>0</v>
      </c>
      <c r="E477" s="14">
        <v>0</v>
      </c>
      <c r="F477" s="14">
        <v>0</v>
      </c>
      <c r="G477" s="14">
        <v>0</v>
      </c>
      <c r="H477" s="14">
        <v>-26.872</v>
      </c>
      <c r="I477" s="14">
        <v>0</v>
      </c>
      <c r="J477" s="14">
        <v>0</v>
      </c>
      <c r="K477" s="14">
        <v>0</v>
      </c>
      <c r="L477" s="14">
        <v>0</v>
      </c>
      <c r="M477" s="14">
        <v>0</v>
      </c>
      <c r="O477">
        <f t="shared" si="14"/>
        <v>2.2399999999999984</v>
      </c>
      <c r="P477">
        <f t="shared" si="15"/>
        <v>26.872</v>
      </c>
    </row>
    <row r="478" spans="1:16" x14ac:dyDescent="0.15">
      <c r="A478" s="1">
        <v>42704.60083333333</v>
      </c>
      <c r="B478" s="14">
        <v>18.63</v>
      </c>
      <c r="C478" s="14">
        <v>-464944</v>
      </c>
      <c r="D478" s="14">
        <v>0</v>
      </c>
      <c r="E478" s="14">
        <v>0</v>
      </c>
      <c r="F478" s="14">
        <v>0</v>
      </c>
      <c r="G478" s="14">
        <v>0</v>
      </c>
      <c r="H478" s="14">
        <v>-26.86</v>
      </c>
      <c r="I478" s="14">
        <v>0</v>
      </c>
      <c r="J478" s="14">
        <v>0</v>
      </c>
      <c r="K478" s="14">
        <v>0</v>
      </c>
      <c r="L478" s="14">
        <v>0</v>
      </c>
      <c r="M478" s="14">
        <v>0</v>
      </c>
      <c r="O478">
        <f t="shared" si="14"/>
        <v>2.3000000000000007</v>
      </c>
      <c r="P478">
        <f t="shared" si="15"/>
        <v>26.86</v>
      </c>
    </row>
    <row r="479" spans="1:16" x14ac:dyDescent="0.15">
      <c r="A479" s="1">
        <v>42704.600844907407</v>
      </c>
      <c r="B479" s="14">
        <v>18.64</v>
      </c>
      <c r="C479" s="14">
        <v>-464926</v>
      </c>
      <c r="D479" s="14">
        <v>0</v>
      </c>
      <c r="E479" s="14">
        <v>0</v>
      </c>
      <c r="F479" s="14">
        <v>0</v>
      </c>
      <c r="G479" s="14">
        <v>0</v>
      </c>
      <c r="H479" s="14">
        <v>-26.86</v>
      </c>
      <c r="I479" s="14">
        <v>0</v>
      </c>
      <c r="J479" s="14">
        <v>0</v>
      </c>
      <c r="K479" s="14">
        <v>0</v>
      </c>
      <c r="L479" s="14">
        <v>0</v>
      </c>
      <c r="M479" s="14">
        <v>0</v>
      </c>
      <c r="O479">
        <f t="shared" si="14"/>
        <v>2.2899999999999991</v>
      </c>
      <c r="P479">
        <f t="shared" si="15"/>
        <v>26.86</v>
      </c>
    </row>
    <row r="480" spans="1:16" x14ac:dyDescent="0.15">
      <c r="A480" s="1">
        <v>42704.600856481484</v>
      </c>
      <c r="B480" s="14">
        <v>18.7</v>
      </c>
      <c r="C480" s="14">
        <v>-464918</v>
      </c>
      <c r="D480" s="14">
        <v>0</v>
      </c>
      <c r="E480" s="14">
        <v>0</v>
      </c>
      <c r="F480" s="14">
        <v>0</v>
      </c>
      <c r="G480" s="14">
        <v>0</v>
      </c>
      <c r="H480" s="14">
        <v>-26.867999999999999</v>
      </c>
      <c r="I480" s="14">
        <v>0</v>
      </c>
      <c r="J480" s="14">
        <v>0</v>
      </c>
      <c r="K480" s="14">
        <v>0</v>
      </c>
      <c r="L480" s="14">
        <v>0</v>
      </c>
      <c r="M480" s="14">
        <v>0</v>
      </c>
      <c r="O480">
        <f t="shared" si="14"/>
        <v>2.2300000000000004</v>
      </c>
      <c r="P480">
        <f t="shared" si="15"/>
        <v>26.867999999999999</v>
      </c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0"/>
  <sheetViews>
    <sheetView zoomScale="85" zoomScaleNormal="85" workbookViewId="0">
      <pane ySplit="1" topLeftCell="A2" activePane="bottomLeft" state="frozen"/>
      <selection pane="bottomLeft" activeCell="E49" sqref="E49"/>
    </sheetView>
  </sheetViews>
  <sheetFormatPr defaultRowHeight="13.5" x14ac:dyDescent="0.15"/>
  <cols>
    <col min="4" max="4" width="16.125" customWidth="1"/>
    <col min="11" max="11" width="16.125" customWidth="1"/>
    <col min="12" max="12" width="6.5" customWidth="1"/>
  </cols>
  <sheetData>
    <row r="1" spans="1:22" s="2" customFormat="1" ht="60" customHeight="1" x14ac:dyDescent="0.15">
      <c r="A1" s="2" t="s">
        <v>15</v>
      </c>
      <c r="B1" s="2" t="s">
        <v>16</v>
      </c>
      <c r="C1" s="2" t="s">
        <v>17</v>
      </c>
      <c r="D1" s="2" t="s">
        <v>18</v>
      </c>
      <c r="E1" s="3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3" t="s">
        <v>49</v>
      </c>
      <c r="M1" s="2" t="s">
        <v>50</v>
      </c>
      <c r="N1" s="2" t="s">
        <v>43</v>
      </c>
      <c r="O1" s="2" t="s">
        <v>44</v>
      </c>
      <c r="S1" s="2" t="s">
        <v>51</v>
      </c>
      <c r="T1" s="2" t="s">
        <v>52</v>
      </c>
      <c r="U1" s="2" t="s">
        <v>53</v>
      </c>
      <c r="V1" s="2" t="s">
        <v>54</v>
      </c>
    </row>
    <row r="2" spans="1:22" x14ac:dyDescent="0.15">
      <c r="A2" s="14">
        <v>5.5399999999999991</v>
      </c>
      <c r="B2" s="14">
        <v>0</v>
      </c>
      <c r="C2">
        <f>A2/200*1000</f>
        <v>27.699999999999996</v>
      </c>
      <c r="D2">
        <f>B2/100</f>
        <v>0</v>
      </c>
      <c r="F2">
        <v>2E-3</v>
      </c>
      <c r="G2">
        <f>213*1000*(F2-0.002)</f>
        <v>0</v>
      </c>
      <c r="H2">
        <v>1128.9000000000001</v>
      </c>
      <c r="I2">
        <f>MAX(C:C)</f>
        <v>1153.45</v>
      </c>
      <c r="J2" s="4">
        <f>MATCH(MAX(I2),C:C,0)</f>
        <v>138</v>
      </c>
      <c r="K2">
        <f>INDEX(D:D,MATCH(MAX(I2),C:C,0))</f>
        <v>7.4900000000000001E-3</v>
      </c>
      <c r="M2" s="4">
        <f>MATCH(H2,C:C,1)</f>
        <v>402</v>
      </c>
      <c r="N2">
        <f>D136</f>
        <v>6.1700000000000001E-3</v>
      </c>
      <c r="O2">
        <f>C136</f>
        <v>1128.9000000000001</v>
      </c>
      <c r="S2">
        <f>O2</f>
        <v>1128.9000000000001</v>
      </c>
      <c r="T2">
        <f>I2</f>
        <v>1153.45</v>
      </c>
      <c r="U2">
        <f>K2</f>
        <v>7.4900000000000001E-3</v>
      </c>
      <c r="V2">
        <f>MAX(B:B)</f>
        <v>13.151999999999999</v>
      </c>
    </row>
    <row r="3" spans="1:22" x14ac:dyDescent="0.15">
      <c r="A3" s="14">
        <v>6.2999999999999989</v>
      </c>
      <c r="B3" s="14">
        <v>-2.3E-2</v>
      </c>
      <c r="C3" s="14">
        <f t="shared" ref="C3:C66" si="0">A3/200*1000</f>
        <v>31.499999999999993</v>
      </c>
      <c r="D3">
        <f t="shared" ref="D3:D66" si="1">B3/100</f>
        <v>-2.3000000000000001E-4</v>
      </c>
      <c r="F3">
        <v>2.0200000000000001E-3</v>
      </c>
      <c r="G3">
        <f t="shared" ref="G3:G66" si="2">213*1000*(F3-0.002)</f>
        <v>4.2600000000000113</v>
      </c>
      <c r="N3" s="14">
        <f t="shared" ref="N3:N66" si="3">D137</f>
        <v>8.4899999999999993E-3</v>
      </c>
      <c r="O3" s="14">
        <f t="shared" ref="O3:O66" si="4">C137</f>
        <v>1146.3000000000002</v>
      </c>
    </row>
    <row r="4" spans="1:22" x14ac:dyDescent="0.15">
      <c r="A4" s="14">
        <v>7.379999999999999</v>
      </c>
      <c r="B4" s="14">
        <v>-4.0000000000000001E-3</v>
      </c>
      <c r="C4" s="14">
        <f t="shared" si="0"/>
        <v>36.9</v>
      </c>
      <c r="D4">
        <f t="shared" si="1"/>
        <v>-4.0000000000000003E-5</v>
      </c>
      <c r="F4">
        <v>2.0400000000000001E-3</v>
      </c>
      <c r="G4">
        <f t="shared" si="2"/>
        <v>8.5200000000000227</v>
      </c>
      <c r="N4" s="14">
        <f t="shared" si="3"/>
        <v>7.4900000000000001E-3</v>
      </c>
      <c r="O4" s="14">
        <f t="shared" si="4"/>
        <v>1153.45</v>
      </c>
    </row>
    <row r="5" spans="1:22" x14ac:dyDescent="0.15">
      <c r="A5" s="14">
        <v>8.33</v>
      </c>
      <c r="B5" s="14">
        <v>-8.0000000000000002E-3</v>
      </c>
      <c r="C5" s="14">
        <f t="shared" si="0"/>
        <v>41.65</v>
      </c>
      <c r="D5">
        <f t="shared" si="1"/>
        <v>-8.0000000000000007E-5</v>
      </c>
      <c r="F5">
        <v>2.0600000000000002E-3</v>
      </c>
      <c r="G5">
        <f t="shared" si="2"/>
        <v>12.780000000000033</v>
      </c>
      <c r="N5" s="14">
        <f t="shared" si="3"/>
        <v>7.2199999999999999E-3</v>
      </c>
      <c r="O5" s="14">
        <f t="shared" si="4"/>
        <v>1118.9000000000001</v>
      </c>
    </row>
    <row r="6" spans="1:22" x14ac:dyDescent="0.15">
      <c r="A6" s="14">
        <v>8.64</v>
      </c>
      <c r="B6" s="14">
        <v>-1.9E-2</v>
      </c>
      <c r="C6" s="14">
        <f t="shared" si="0"/>
        <v>43.2</v>
      </c>
      <c r="D6">
        <f t="shared" si="1"/>
        <v>-1.8999999999999998E-4</v>
      </c>
      <c r="F6">
        <v>2.0799999999999998E-3</v>
      </c>
      <c r="G6">
        <f t="shared" si="2"/>
        <v>17.039999999999953</v>
      </c>
      <c r="N6" s="14">
        <f t="shared" si="3"/>
        <v>9.4199999999999996E-3</v>
      </c>
      <c r="O6" s="14">
        <f t="shared" si="4"/>
        <v>1117.55</v>
      </c>
    </row>
    <row r="7" spans="1:22" x14ac:dyDescent="0.15">
      <c r="A7" s="14">
        <v>9.25</v>
      </c>
      <c r="B7" s="14">
        <v>-1.2E-2</v>
      </c>
      <c r="C7" s="14">
        <f t="shared" si="0"/>
        <v>46.25</v>
      </c>
      <c r="D7">
        <f t="shared" si="1"/>
        <v>-1.2E-4</v>
      </c>
      <c r="F7">
        <v>2.0999999999999999E-3</v>
      </c>
      <c r="G7">
        <f t="shared" si="2"/>
        <v>21.299999999999965</v>
      </c>
      <c r="N7" s="14">
        <f t="shared" si="3"/>
        <v>8.26E-3</v>
      </c>
      <c r="O7" s="14">
        <f t="shared" si="4"/>
        <v>1116.8500000000001</v>
      </c>
    </row>
    <row r="8" spans="1:22" x14ac:dyDescent="0.15">
      <c r="A8" s="14">
        <v>10</v>
      </c>
      <c r="B8" s="14">
        <v>1.4999999999999999E-2</v>
      </c>
      <c r="C8" s="14">
        <f t="shared" si="0"/>
        <v>50</v>
      </c>
      <c r="D8">
        <f t="shared" si="1"/>
        <v>1.4999999999999999E-4</v>
      </c>
      <c r="F8">
        <v>2.1199999999999999E-3</v>
      </c>
      <c r="G8">
        <f t="shared" si="2"/>
        <v>25.559999999999974</v>
      </c>
      <c r="N8" s="14">
        <f t="shared" si="3"/>
        <v>1.15E-2</v>
      </c>
      <c r="O8" s="14">
        <f t="shared" si="4"/>
        <v>1110.4000000000001</v>
      </c>
    </row>
    <row r="9" spans="1:22" x14ac:dyDescent="0.15">
      <c r="A9" s="14">
        <v>10.69</v>
      </c>
      <c r="B9" s="14">
        <v>-1.9E-2</v>
      </c>
      <c r="C9" s="14">
        <f t="shared" si="0"/>
        <v>53.449999999999996</v>
      </c>
      <c r="D9">
        <f t="shared" si="1"/>
        <v>-1.8999999999999998E-4</v>
      </c>
      <c r="F9">
        <v>2.14E-3</v>
      </c>
      <c r="G9">
        <f t="shared" si="2"/>
        <v>29.819999999999986</v>
      </c>
      <c r="N9" s="14">
        <f t="shared" si="3"/>
        <v>8.7600000000000004E-3</v>
      </c>
      <c r="O9" s="14">
        <f t="shared" si="4"/>
        <v>1109.0999999999999</v>
      </c>
    </row>
    <row r="10" spans="1:22" x14ac:dyDescent="0.15">
      <c r="A10" s="14">
        <v>10.94</v>
      </c>
      <c r="B10" s="14">
        <v>8.0000000000000002E-3</v>
      </c>
      <c r="C10" s="14">
        <f t="shared" si="0"/>
        <v>54.699999999999996</v>
      </c>
      <c r="D10">
        <f t="shared" si="1"/>
        <v>8.0000000000000007E-5</v>
      </c>
      <c r="F10">
        <v>2.16E-3</v>
      </c>
      <c r="G10">
        <f t="shared" si="2"/>
        <v>34.08</v>
      </c>
      <c r="N10" s="14">
        <f t="shared" si="3"/>
        <v>8.9899999999999997E-3</v>
      </c>
      <c r="O10" s="14">
        <f t="shared" si="4"/>
        <v>1109.8499999999999</v>
      </c>
    </row>
    <row r="11" spans="1:22" x14ac:dyDescent="0.15">
      <c r="A11" s="14">
        <v>11.81</v>
      </c>
      <c r="B11" s="14">
        <v>1.2E-2</v>
      </c>
      <c r="C11" s="14">
        <f t="shared" si="0"/>
        <v>59.050000000000004</v>
      </c>
      <c r="D11">
        <f t="shared" si="1"/>
        <v>1.2E-4</v>
      </c>
      <c r="F11">
        <v>2.1800000000000001E-3</v>
      </c>
      <c r="G11">
        <f t="shared" si="2"/>
        <v>38.340000000000011</v>
      </c>
      <c r="N11" s="14">
        <f t="shared" si="3"/>
        <v>1.123E-2</v>
      </c>
      <c r="O11" s="14">
        <f t="shared" si="4"/>
        <v>1107.6500000000001</v>
      </c>
    </row>
    <row r="12" spans="1:22" x14ac:dyDescent="0.15">
      <c r="A12" s="14">
        <v>12.58</v>
      </c>
      <c r="B12" s="14">
        <v>2.7E-2</v>
      </c>
      <c r="C12" s="14">
        <f t="shared" si="0"/>
        <v>62.9</v>
      </c>
      <c r="D12">
        <f t="shared" si="1"/>
        <v>2.7E-4</v>
      </c>
      <c r="F12">
        <v>2.2000000000000001E-3</v>
      </c>
      <c r="G12">
        <f t="shared" si="2"/>
        <v>42.600000000000023</v>
      </c>
      <c r="N12" s="14">
        <f t="shared" si="3"/>
        <v>1.2310000000000001E-2</v>
      </c>
      <c r="O12" s="14">
        <f t="shared" si="4"/>
        <v>1110.6000000000001</v>
      </c>
    </row>
    <row r="13" spans="1:22" x14ac:dyDescent="0.15">
      <c r="A13" s="14">
        <v>12.709999999999999</v>
      </c>
      <c r="B13" s="14">
        <v>1.4999999999999999E-2</v>
      </c>
      <c r="C13" s="14">
        <f t="shared" si="0"/>
        <v>63.55</v>
      </c>
      <c r="D13">
        <f t="shared" si="1"/>
        <v>1.4999999999999999E-4</v>
      </c>
      <c r="F13">
        <v>2.2200000000000002E-3</v>
      </c>
      <c r="G13">
        <f t="shared" si="2"/>
        <v>46.860000000000028</v>
      </c>
      <c r="N13" s="14">
        <f t="shared" si="3"/>
        <v>1.027E-2</v>
      </c>
      <c r="O13" s="14">
        <f t="shared" si="4"/>
        <v>1109.55</v>
      </c>
    </row>
    <row r="14" spans="1:22" x14ac:dyDescent="0.15">
      <c r="A14" s="14">
        <v>13.71</v>
      </c>
      <c r="B14" s="14">
        <v>3.5000000000000003E-2</v>
      </c>
      <c r="C14" s="14">
        <f t="shared" si="0"/>
        <v>68.55</v>
      </c>
      <c r="D14">
        <f t="shared" si="1"/>
        <v>3.5000000000000005E-4</v>
      </c>
      <c r="F14">
        <v>2.2399999999999998E-3</v>
      </c>
      <c r="G14">
        <f t="shared" si="2"/>
        <v>51.119999999999948</v>
      </c>
      <c r="N14" s="14">
        <f t="shared" si="3"/>
        <v>1.115E-2</v>
      </c>
      <c r="O14" s="14">
        <f t="shared" si="4"/>
        <v>1111.3999999999999</v>
      </c>
    </row>
    <row r="15" spans="1:22" x14ac:dyDescent="0.15">
      <c r="A15" s="14">
        <v>14.370000000000001</v>
      </c>
      <c r="B15" s="14">
        <v>3.5000000000000003E-2</v>
      </c>
      <c r="C15" s="14">
        <f t="shared" si="0"/>
        <v>71.850000000000009</v>
      </c>
      <c r="D15">
        <f t="shared" si="1"/>
        <v>3.5000000000000005E-4</v>
      </c>
      <c r="F15">
        <v>2.2599999999999999E-3</v>
      </c>
      <c r="G15">
        <f t="shared" si="2"/>
        <v>55.37999999999996</v>
      </c>
      <c r="N15" s="14">
        <f t="shared" si="3"/>
        <v>1.123E-2</v>
      </c>
      <c r="O15" s="14">
        <f t="shared" si="4"/>
        <v>1109.3000000000002</v>
      </c>
    </row>
    <row r="16" spans="1:22" x14ac:dyDescent="0.15">
      <c r="A16" s="14">
        <v>14.8</v>
      </c>
      <c r="B16" s="14">
        <v>3.1E-2</v>
      </c>
      <c r="C16" s="14">
        <f t="shared" si="0"/>
        <v>74.000000000000014</v>
      </c>
      <c r="D16">
        <f t="shared" si="1"/>
        <v>3.1E-4</v>
      </c>
      <c r="F16">
        <v>2.2799999999999999E-3</v>
      </c>
      <c r="G16">
        <f t="shared" si="2"/>
        <v>59.639999999999972</v>
      </c>
      <c r="N16" s="14">
        <f t="shared" si="3"/>
        <v>1.1690000000000001E-2</v>
      </c>
      <c r="O16" s="14">
        <f t="shared" si="4"/>
        <v>1109.3500000000001</v>
      </c>
    </row>
    <row r="17" spans="1:15" x14ac:dyDescent="0.15">
      <c r="A17" s="14">
        <v>15.899999999999999</v>
      </c>
      <c r="B17" s="14">
        <v>4.2000000000000003E-2</v>
      </c>
      <c r="C17" s="14">
        <f t="shared" si="0"/>
        <v>79.499999999999986</v>
      </c>
      <c r="D17">
        <f t="shared" si="1"/>
        <v>4.2000000000000002E-4</v>
      </c>
      <c r="F17">
        <v>2.3E-3</v>
      </c>
      <c r="G17">
        <f t="shared" si="2"/>
        <v>63.899999999999984</v>
      </c>
      <c r="N17" s="14">
        <f t="shared" si="3"/>
        <v>1.316E-2</v>
      </c>
      <c r="O17" s="14">
        <f t="shared" si="4"/>
        <v>1109.8000000000002</v>
      </c>
    </row>
    <row r="18" spans="1:15" x14ac:dyDescent="0.15">
      <c r="A18" s="14">
        <v>16.37</v>
      </c>
      <c r="B18" s="14">
        <v>3.9E-2</v>
      </c>
      <c r="C18" s="14">
        <f t="shared" si="0"/>
        <v>81.850000000000009</v>
      </c>
      <c r="D18">
        <f t="shared" si="1"/>
        <v>3.8999999999999999E-4</v>
      </c>
      <c r="F18">
        <v>2.32E-3</v>
      </c>
      <c r="G18">
        <f t="shared" si="2"/>
        <v>68.16</v>
      </c>
      <c r="N18" s="14">
        <f t="shared" si="3"/>
        <v>1.2769999999999998E-2</v>
      </c>
      <c r="O18" s="14">
        <f t="shared" si="4"/>
        <v>1111.5000000000002</v>
      </c>
    </row>
    <row r="19" spans="1:15" x14ac:dyDescent="0.15">
      <c r="A19" s="14">
        <v>17.63</v>
      </c>
      <c r="B19" s="14">
        <v>5.8000000000000003E-2</v>
      </c>
      <c r="C19" s="14">
        <f t="shared" si="0"/>
        <v>88.149999999999991</v>
      </c>
      <c r="D19">
        <f t="shared" si="1"/>
        <v>5.8E-4</v>
      </c>
      <c r="F19">
        <v>2.3400000000000001E-3</v>
      </c>
      <c r="G19">
        <f t="shared" si="2"/>
        <v>72.42</v>
      </c>
      <c r="N19" s="14">
        <f t="shared" si="3"/>
        <v>1.312E-2</v>
      </c>
      <c r="O19" s="14">
        <f t="shared" si="4"/>
        <v>1111.0999999999999</v>
      </c>
    </row>
    <row r="20" spans="1:15" x14ac:dyDescent="0.15">
      <c r="A20" s="14">
        <v>18.21</v>
      </c>
      <c r="B20" s="14">
        <v>4.5999999999999999E-2</v>
      </c>
      <c r="C20" s="14">
        <f t="shared" si="0"/>
        <v>91.050000000000011</v>
      </c>
      <c r="D20">
        <f t="shared" si="1"/>
        <v>4.6000000000000001E-4</v>
      </c>
      <c r="F20">
        <v>2.3600000000000001E-3</v>
      </c>
      <c r="G20">
        <f t="shared" si="2"/>
        <v>76.680000000000021</v>
      </c>
      <c r="N20" s="14">
        <f t="shared" si="3"/>
        <v>1.3469999999999999E-2</v>
      </c>
      <c r="O20" s="14">
        <f t="shared" si="4"/>
        <v>1108.75</v>
      </c>
    </row>
    <row r="21" spans="1:15" x14ac:dyDescent="0.15">
      <c r="A21" s="14">
        <v>19.27</v>
      </c>
      <c r="B21" s="14">
        <v>4.5999999999999999E-2</v>
      </c>
      <c r="C21" s="14">
        <f t="shared" si="0"/>
        <v>96.35</v>
      </c>
      <c r="D21">
        <f t="shared" si="1"/>
        <v>4.6000000000000001E-4</v>
      </c>
      <c r="F21">
        <v>2.3800000000000002E-3</v>
      </c>
      <c r="G21">
        <f t="shared" si="2"/>
        <v>80.940000000000026</v>
      </c>
      <c r="N21" s="14">
        <f t="shared" si="3"/>
        <v>1.4239999999999999E-2</v>
      </c>
      <c r="O21" s="14">
        <f t="shared" si="4"/>
        <v>1111</v>
      </c>
    </row>
    <row r="22" spans="1:15" x14ac:dyDescent="0.15">
      <c r="A22" s="14">
        <v>20.25</v>
      </c>
      <c r="B22" s="14">
        <v>4.2000000000000003E-2</v>
      </c>
      <c r="C22" s="14">
        <f t="shared" si="0"/>
        <v>101.25</v>
      </c>
      <c r="D22">
        <f t="shared" si="1"/>
        <v>4.2000000000000002E-4</v>
      </c>
      <c r="F22">
        <v>2.3999999999999998E-3</v>
      </c>
      <c r="G22">
        <f t="shared" si="2"/>
        <v>85.199999999999946</v>
      </c>
      <c r="N22" s="14">
        <f t="shared" si="3"/>
        <v>1.686E-2</v>
      </c>
      <c r="O22" s="14">
        <f t="shared" si="4"/>
        <v>1110</v>
      </c>
    </row>
    <row r="23" spans="1:15" x14ac:dyDescent="0.15">
      <c r="A23" s="14">
        <v>20.73</v>
      </c>
      <c r="B23" s="14">
        <v>4.5999999999999999E-2</v>
      </c>
      <c r="C23" s="14">
        <f t="shared" si="0"/>
        <v>103.65</v>
      </c>
      <c r="D23">
        <f t="shared" si="1"/>
        <v>4.6000000000000001E-4</v>
      </c>
      <c r="F23">
        <v>2.4199999999999998E-3</v>
      </c>
      <c r="G23">
        <f t="shared" si="2"/>
        <v>89.459999999999951</v>
      </c>
      <c r="N23" s="14">
        <f t="shared" si="3"/>
        <v>1.4590000000000001E-2</v>
      </c>
      <c r="O23" s="14">
        <f t="shared" si="4"/>
        <v>1108.45</v>
      </c>
    </row>
    <row r="24" spans="1:15" x14ac:dyDescent="0.15">
      <c r="A24" s="14">
        <v>21.13</v>
      </c>
      <c r="B24" s="14">
        <v>0.05</v>
      </c>
      <c r="C24" s="14">
        <f t="shared" si="0"/>
        <v>105.64999999999999</v>
      </c>
      <c r="D24">
        <f t="shared" si="1"/>
        <v>5.0000000000000001E-4</v>
      </c>
      <c r="F24">
        <v>2.4399999999999999E-3</v>
      </c>
      <c r="G24">
        <f t="shared" si="2"/>
        <v>93.71999999999997</v>
      </c>
      <c r="N24" s="14">
        <f t="shared" si="3"/>
        <v>1.567E-2</v>
      </c>
      <c r="O24" s="14">
        <f t="shared" si="4"/>
        <v>1110.7</v>
      </c>
    </row>
    <row r="25" spans="1:15" x14ac:dyDescent="0.15">
      <c r="A25" s="14">
        <v>21.35</v>
      </c>
      <c r="B25" s="14">
        <v>5.3999999999999999E-2</v>
      </c>
      <c r="C25" s="14">
        <f t="shared" si="0"/>
        <v>106.75000000000001</v>
      </c>
      <c r="D25">
        <f t="shared" si="1"/>
        <v>5.4000000000000001E-4</v>
      </c>
      <c r="F25">
        <v>2.4599999999999999E-3</v>
      </c>
      <c r="G25">
        <f t="shared" si="2"/>
        <v>97.979999999999976</v>
      </c>
      <c r="N25" s="14">
        <f t="shared" si="3"/>
        <v>1.5939999999999999E-2</v>
      </c>
      <c r="O25" s="14">
        <f t="shared" si="4"/>
        <v>1108.6000000000001</v>
      </c>
    </row>
    <row r="26" spans="1:15" x14ac:dyDescent="0.15">
      <c r="A26" s="14">
        <v>21.46</v>
      </c>
      <c r="B26" s="14">
        <v>5.8000000000000003E-2</v>
      </c>
      <c r="C26" s="14">
        <f t="shared" si="0"/>
        <v>107.30000000000001</v>
      </c>
      <c r="D26">
        <f t="shared" si="1"/>
        <v>5.8E-4</v>
      </c>
      <c r="F26">
        <v>2.48E-3</v>
      </c>
      <c r="G26">
        <f t="shared" si="2"/>
        <v>102.24</v>
      </c>
      <c r="N26" s="14">
        <f t="shared" si="3"/>
        <v>1.686E-2</v>
      </c>
      <c r="O26" s="14">
        <f t="shared" si="4"/>
        <v>1110.1499999999999</v>
      </c>
    </row>
    <row r="27" spans="1:15" x14ac:dyDescent="0.15">
      <c r="A27" s="14">
        <v>21.61</v>
      </c>
      <c r="B27" s="14">
        <v>0.05</v>
      </c>
      <c r="C27" s="14">
        <f t="shared" si="0"/>
        <v>108.05</v>
      </c>
      <c r="D27">
        <f t="shared" si="1"/>
        <v>5.0000000000000001E-4</v>
      </c>
      <c r="F27">
        <v>2.5000000000000001E-3</v>
      </c>
      <c r="G27">
        <f t="shared" si="2"/>
        <v>106.5</v>
      </c>
      <c r="N27" s="14">
        <f t="shared" si="3"/>
        <v>1.6899999999999998E-2</v>
      </c>
      <c r="O27" s="14">
        <f t="shared" si="4"/>
        <v>1108.45</v>
      </c>
    </row>
    <row r="28" spans="1:15" x14ac:dyDescent="0.15">
      <c r="A28" s="14">
        <v>21.6</v>
      </c>
      <c r="B28" s="14">
        <v>0.05</v>
      </c>
      <c r="C28" s="14">
        <f t="shared" si="0"/>
        <v>108.00000000000001</v>
      </c>
      <c r="D28">
        <f t="shared" si="1"/>
        <v>5.0000000000000001E-4</v>
      </c>
      <c r="F28">
        <v>2.5200000000000001E-3</v>
      </c>
      <c r="G28">
        <f t="shared" si="2"/>
        <v>110.76000000000002</v>
      </c>
      <c r="N28" s="14">
        <f t="shared" si="3"/>
        <v>1.737E-2</v>
      </c>
      <c r="O28" s="14">
        <f t="shared" si="4"/>
        <v>1110.25</v>
      </c>
    </row>
    <row r="29" spans="1:15" x14ac:dyDescent="0.15">
      <c r="A29" s="14">
        <v>21.59</v>
      </c>
      <c r="B29" s="14">
        <v>0.05</v>
      </c>
      <c r="C29" s="14">
        <f t="shared" si="0"/>
        <v>107.95</v>
      </c>
      <c r="D29">
        <f t="shared" si="1"/>
        <v>5.0000000000000001E-4</v>
      </c>
      <c r="F29">
        <v>2.5400000000000002E-3</v>
      </c>
      <c r="G29">
        <f t="shared" si="2"/>
        <v>115.02000000000002</v>
      </c>
      <c r="N29" s="14">
        <f t="shared" si="3"/>
        <v>1.968E-2</v>
      </c>
      <c r="O29" s="14">
        <f t="shared" si="4"/>
        <v>1108.2</v>
      </c>
    </row>
    <row r="30" spans="1:15" x14ac:dyDescent="0.15">
      <c r="A30" s="14">
        <v>21.59</v>
      </c>
      <c r="B30" s="14">
        <v>5.8000000000000003E-2</v>
      </c>
      <c r="C30" s="14">
        <f t="shared" si="0"/>
        <v>107.95</v>
      </c>
      <c r="D30">
        <f t="shared" si="1"/>
        <v>5.8E-4</v>
      </c>
      <c r="F30">
        <v>2.5600000000000002E-3</v>
      </c>
      <c r="G30">
        <f t="shared" si="2"/>
        <v>119.28000000000003</v>
      </c>
      <c r="N30" s="14">
        <f t="shared" si="3"/>
        <v>1.9030000000000002E-2</v>
      </c>
      <c r="O30" s="14">
        <f t="shared" si="4"/>
        <v>1109.55</v>
      </c>
    </row>
    <row r="31" spans="1:15" x14ac:dyDescent="0.15">
      <c r="A31" s="14">
        <v>21.56</v>
      </c>
      <c r="B31" s="14">
        <v>6.6000000000000003E-2</v>
      </c>
      <c r="C31" s="14">
        <f t="shared" si="0"/>
        <v>107.8</v>
      </c>
      <c r="D31">
        <f t="shared" si="1"/>
        <v>6.6E-4</v>
      </c>
      <c r="F31">
        <v>2.5799999999999998E-3</v>
      </c>
      <c r="G31">
        <f t="shared" si="2"/>
        <v>123.53999999999995</v>
      </c>
      <c r="N31" s="14">
        <f t="shared" si="3"/>
        <v>1.891E-2</v>
      </c>
      <c r="O31" s="14">
        <f t="shared" si="4"/>
        <v>1107.9999999999998</v>
      </c>
    </row>
    <row r="32" spans="1:15" x14ac:dyDescent="0.15">
      <c r="A32" s="14">
        <v>21.59</v>
      </c>
      <c r="B32" s="14">
        <v>0.05</v>
      </c>
      <c r="C32" s="14">
        <f t="shared" si="0"/>
        <v>107.95</v>
      </c>
      <c r="D32">
        <f t="shared" si="1"/>
        <v>5.0000000000000001E-4</v>
      </c>
      <c r="F32">
        <v>2.5999999999999999E-3</v>
      </c>
      <c r="G32">
        <f t="shared" si="2"/>
        <v>127.79999999999997</v>
      </c>
      <c r="N32" s="14">
        <f t="shared" si="3"/>
        <v>1.9450000000000002E-2</v>
      </c>
      <c r="O32" s="14">
        <f t="shared" si="4"/>
        <v>1109.5</v>
      </c>
    </row>
    <row r="33" spans="1:15" x14ac:dyDescent="0.15">
      <c r="A33" s="14">
        <v>21.62</v>
      </c>
      <c r="B33" s="14">
        <v>5.3999999999999999E-2</v>
      </c>
      <c r="C33" s="14">
        <f t="shared" si="0"/>
        <v>108.10000000000001</v>
      </c>
      <c r="D33">
        <f t="shared" si="1"/>
        <v>5.4000000000000001E-4</v>
      </c>
      <c r="F33">
        <v>2.6199999999999999E-3</v>
      </c>
      <c r="G33">
        <f t="shared" si="2"/>
        <v>132.05999999999997</v>
      </c>
      <c r="N33" s="14">
        <f t="shared" si="3"/>
        <v>1.9910000000000001E-2</v>
      </c>
      <c r="O33" s="14">
        <f t="shared" si="4"/>
        <v>1107.55</v>
      </c>
    </row>
    <row r="34" spans="1:15" x14ac:dyDescent="0.15">
      <c r="A34" s="14">
        <v>21.64</v>
      </c>
      <c r="B34" s="14">
        <v>6.2E-2</v>
      </c>
      <c r="C34" s="14">
        <f t="shared" si="0"/>
        <v>108.2</v>
      </c>
      <c r="D34">
        <f t="shared" si="1"/>
        <v>6.2E-4</v>
      </c>
      <c r="F34">
        <v>2.64E-3</v>
      </c>
      <c r="G34">
        <f t="shared" si="2"/>
        <v>136.32</v>
      </c>
      <c r="N34" s="14">
        <f t="shared" si="3"/>
        <v>2.1729999999999999E-2</v>
      </c>
      <c r="O34" s="14">
        <f t="shared" si="4"/>
        <v>1107.55</v>
      </c>
    </row>
    <row r="35" spans="1:15" x14ac:dyDescent="0.15">
      <c r="A35" s="14">
        <v>21.59</v>
      </c>
      <c r="B35" s="14">
        <v>0.05</v>
      </c>
      <c r="C35" s="14">
        <f t="shared" si="0"/>
        <v>107.95</v>
      </c>
      <c r="D35">
        <f t="shared" si="1"/>
        <v>5.0000000000000001E-4</v>
      </c>
      <c r="F35">
        <v>2.66E-3</v>
      </c>
      <c r="G35">
        <f t="shared" si="2"/>
        <v>140.58000000000001</v>
      </c>
      <c r="N35" s="14">
        <f t="shared" si="3"/>
        <v>2.3039999999999998E-2</v>
      </c>
      <c r="O35" s="14">
        <f t="shared" si="4"/>
        <v>1106.8500000000001</v>
      </c>
    </row>
    <row r="36" spans="1:15" x14ac:dyDescent="0.15">
      <c r="A36" s="14">
        <v>21.63</v>
      </c>
      <c r="B36" s="14">
        <v>5.8000000000000003E-2</v>
      </c>
      <c r="C36" s="14">
        <f t="shared" si="0"/>
        <v>108.14999999999999</v>
      </c>
      <c r="D36">
        <f t="shared" si="1"/>
        <v>5.8E-4</v>
      </c>
      <c r="F36">
        <v>2.6800000000000001E-3</v>
      </c>
      <c r="G36">
        <f t="shared" si="2"/>
        <v>144.84</v>
      </c>
      <c r="N36" s="14">
        <f t="shared" si="3"/>
        <v>2.138E-2</v>
      </c>
      <c r="O36" s="14">
        <f t="shared" si="4"/>
        <v>1106.55</v>
      </c>
    </row>
    <row r="37" spans="1:15" x14ac:dyDescent="0.15">
      <c r="A37" s="14">
        <v>21.59</v>
      </c>
      <c r="B37" s="14">
        <v>5.8000000000000003E-2</v>
      </c>
      <c r="C37" s="14">
        <f t="shared" si="0"/>
        <v>107.95</v>
      </c>
      <c r="D37">
        <f t="shared" si="1"/>
        <v>5.8E-4</v>
      </c>
      <c r="F37">
        <v>2.7000000000000001E-3</v>
      </c>
      <c r="G37">
        <f t="shared" si="2"/>
        <v>149.10000000000002</v>
      </c>
      <c r="N37" s="14">
        <f t="shared" si="3"/>
        <v>2.1920000000000002E-2</v>
      </c>
      <c r="O37" s="14">
        <f t="shared" si="4"/>
        <v>1107.2</v>
      </c>
    </row>
    <row r="38" spans="1:15" x14ac:dyDescent="0.15">
      <c r="A38" s="14">
        <v>21.62</v>
      </c>
      <c r="B38" s="14">
        <v>5.3999999999999999E-2</v>
      </c>
      <c r="C38" s="14">
        <f t="shared" si="0"/>
        <v>108.10000000000001</v>
      </c>
      <c r="D38">
        <f t="shared" si="1"/>
        <v>5.4000000000000001E-4</v>
      </c>
      <c r="F38">
        <v>2.7200000000000002E-3</v>
      </c>
      <c r="G38">
        <f t="shared" si="2"/>
        <v>153.36000000000004</v>
      </c>
      <c r="N38" s="14">
        <f t="shared" si="3"/>
        <v>2.2069999999999999E-2</v>
      </c>
      <c r="O38" s="14">
        <f t="shared" si="4"/>
        <v>1105.95</v>
      </c>
    </row>
    <row r="39" spans="1:15" x14ac:dyDescent="0.15">
      <c r="A39" s="14">
        <v>21.61</v>
      </c>
      <c r="B39" s="14">
        <v>0.05</v>
      </c>
      <c r="C39" s="14">
        <f t="shared" si="0"/>
        <v>108.05</v>
      </c>
      <c r="D39">
        <f t="shared" si="1"/>
        <v>5.0000000000000001E-4</v>
      </c>
      <c r="F39">
        <v>2.7399999999999998E-3</v>
      </c>
      <c r="G39">
        <f t="shared" si="2"/>
        <v>157.61999999999995</v>
      </c>
      <c r="N39" s="14">
        <f t="shared" si="3"/>
        <v>2.265E-2</v>
      </c>
      <c r="O39" s="14">
        <f t="shared" si="4"/>
        <v>1107.9999999999998</v>
      </c>
    </row>
    <row r="40" spans="1:15" x14ac:dyDescent="0.15">
      <c r="A40" s="14">
        <v>21.59</v>
      </c>
      <c r="B40" s="14">
        <v>5.3999999999999999E-2</v>
      </c>
      <c r="C40" s="14">
        <f t="shared" si="0"/>
        <v>107.95</v>
      </c>
      <c r="D40">
        <f t="shared" si="1"/>
        <v>5.4000000000000001E-4</v>
      </c>
      <c r="F40">
        <v>2.7599999999999999E-3</v>
      </c>
      <c r="G40">
        <f t="shared" si="2"/>
        <v>161.87999999999997</v>
      </c>
      <c r="N40" s="14">
        <f t="shared" si="3"/>
        <v>2.3119999999999998E-2</v>
      </c>
      <c r="O40" s="14">
        <f t="shared" si="4"/>
        <v>1105.8</v>
      </c>
    </row>
    <row r="41" spans="1:15" x14ac:dyDescent="0.15">
      <c r="A41" s="14">
        <v>21.63</v>
      </c>
      <c r="B41" s="14">
        <v>4.5999999999999999E-2</v>
      </c>
      <c r="C41" s="14">
        <f t="shared" si="0"/>
        <v>108.14999999999999</v>
      </c>
      <c r="D41">
        <f t="shared" si="1"/>
        <v>4.6000000000000001E-4</v>
      </c>
      <c r="F41">
        <v>2.7799999999999999E-3</v>
      </c>
      <c r="G41">
        <f t="shared" si="2"/>
        <v>166.14</v>
      </c>
      <c r="N41" s="14">
        <f t="shared" si="3"/>
        <v>2.3540000000000002E-2</v>
      </c>
      <c r="O41" s="14">
        <f t="shared" si="4"/>
        <v>1107.6000000000001</v>
      </c>
    </row>
    <row r="42" spans="1:15" x14ac:dyDescent="0.15">
      <c r="A42" s="14">
        <v>21.62</v>
      </c>
      <c r="B42" s="14">
        <v>5.3999999999999999E-2</v>
      </c>
      <c r="C42" s="14">
        <f t="shared" si="0"/>
        <v>108.10000000000001</v>
      </c>
      <c r="D42">
        <f t="shared" si="1"/>
        <v>5.4000000000000001E-4</v>
      </c>
      <c r="F42">
        <v>2.8E-3</v>
      </c>
      <c r="G42">
        <f t="shared" si="2"/>
        <v>170.39999999999998</v>
      </c>
      <c r="N42" s="14">
        <f t="shared" si="3"/>
        <v>2.5160000000000002E-2</v>
      </c>
      <c r="O42" s="14">
        <f t="shared" si="4"/>
        <v>1105.8</v>
      </c>
    </row>
    <row r="43" spans="1:15" x14ac:dyDescent="0.15">
      <c r="A43" s="14">
        <v>21.83</v>
      </c>
      <c r="B43" s="14">
        <v>6.6000000000000003E-2</v>
      </c>
      <c r="C43" s="14">
        <f t="shared" si="0"/>
        <v>109.14999999999999</v>
      </c>
      <c r="D43">
        <f t="shared" si="1"/>
        <v>6.6E-4</v>
      </c>
      <c r="F43">
        <v>2.82E-3</v>
      </c>
      <c r="G43">
        <f t="shared" si="2"/>
        <v>174.66</v>
      </c>
      <c r="N43" s="14">
        <f t="shared" si="3"/>
        <v>2.4580000000000001E-2</v>
      </c>
      <c r="O43" s="14">
        <f t="shared" si="4"/>
        <v>1108.4000000000001</v>
      </c>
    </row>
    <row r="44" spans="1:15" x14ac:dyDescent="0.15">
      <c r="A44" s="14">
        <v>22.28</v>
      </c>
      <c r="B44" s="14">
        <v>6.2E-2</v>
      </c>
      <c r="C44" s="14">
        <f t="shared" si="0"/>
        <v>111.4</v>
      </c>
      <c r="D44">
        <f t="shared" si="1"/>
        <v>6.2E-4</v>
      </c>
      <c r="F44">
        <v>2.8400000000000001E-3</v>
      </c>
      <c r="G44">
        <f t="shared" si="2"/>
        <v>178.92000000000002</v>
      </c>
      <c r="N44" s="14">
        <f t="shared" si="3"/>
        <v>2.5049999999999999E-2</v>
      </c>
      <c r="O44" s="14">
        <f t="shared" si="4"/>
        <v>1108.3</v>
      </c>
    </row>
    <row r="45" spans="1:15" x14ac:dyDescent="0.15">
      <c r="A45" s="14">
        <v>23.04</v>
      </c>
      <c r="B45" s="14">
        <v>6.9000000000000006E-2</v>
      </c>
      <c r="C45" s="14">
        <f t="shared" si="0"/>
        <v>115.2</v>
      </c>
      <c r="D45">
        <f t="shared" si="1"/>
        <v>6.9000000000000008E-4</v>
      </c>
      <c r="F45">
        <v>2.8600000000000001E-3</v>
      </c>
      <c r="G45">
        <f t="shared" si="2"/>
        <v>183.18</v>
      </c>
      <c r="N45" s="14">
        <f t="shared" si="3"/>
        <v>2.5430000000000001E-2</v>
      </c>
      <c r="O45" s="14">
        <f t="shared" si="4"/>
        <v>1106.7</v>
      </c>
    </row>
    <row r="46" spans="1:15" x14ac:dyDescent="0.15">
      <c r="A46" s="14">
        <v>24.45</v>
      </c>
      <c r="B46" s="14">
        <v>0.05</v>
      </c>
      <c r="C46" s="14">
        <f t="shared" si="0"/>
        <v>122.25</v>
      </c>
      <c r="D46">
        <f t="shared" si="1"/>
        <v>5.0000000000000001E-4</v>
      </c>
      <c r="F46">
        <v>2.8800000000000002E-3</v>
      </c>
      <c r="G46">
        <f t="shared" si="2"/>
        <v>187.44000000000003</v>
      </c>
      <c r="N46" s="14">
        <f t="shared" si="3"/>
        <v>2.605E-2</v>
      </c>
      <c r="O46" s="14">
        <f t="shared" si="4"/>
        <v>1109.0999999999999</v>
      </c>
    </row>
    <row r="47" spans="1:15" x14ac:dyDescent="0.15">
      <c r="A47" s="14">
        <v>24.96</v>
      </c>
      <c r="B47" s="14">
        <v>6.6000000000000003E-2</v>
      </c>
      <c r="C47" s="14">
        <f t="shared" si="0"/>
        <v>124.80000000000001</v>
      </c>
      <c r="D47">
        <f t="shared" si="1"/>
        <v>6.6E-4</v>
      </c>
      <c r="F47">
        <v>2.8999999999999998E-3</v>
      </c>
      <c r="G47">
        <f t="shared" si="2"/>
        <v>191.69999999999996</v>
      </c>
      <c r="N47" s="14">
        <f t="shared" si="3"/>
        <v>2.64E-2</v>
      </c>
      <c r="O47" s="14">
        <f t="shared" si="4"/>
        <v>1107.4000000000001</v>
      </c>
    </row>
    <row r="48" spans="1:15" x14ac:dyDescent="0.15">
      <c r="A48" s="14">
        <v>26.84</v>
      </c>
      <c r="B48" s="14">
        <v>8.5000000000000006E-2</v>
      </c>
      <c r="C48" s="14">
        <f t="shared" si="0"/>
        <v>134.19999999999999</v>
      </c>
      <c r="D48">
        <f t="shared" si="1"/>
        <v>8.5000000000000006E-4</v>
      </c>
      <c r="F48">
        <v>2.9199999999999999E-3</v>
      </c>
      <c r="G48">
        <f t="shared" si="2"/>
        <v>195.95999999999995</v>
      </c>
      <c r="N48" s="14">
        <f t="shared" si="3"/>
        <v>2.674E-2</v>
      </c>
      <c r="O48" s="14">
        <f t="shared" si="4"/>
        <v>1109.55</v>
      </c>
    </row>
    <row r="49" spans="1:15" x14ac:dyDescent="0.15">
      <c r="A49" s="14">
        <v>27.99</v>
      </c>
      <c r="B49" s="14">
        <v>6.6000000000000003E-2</v>
      </c>
      <c r="C49" s="14">
        <f t="shared" si="0"/>
        <v>139.94999999999999</v>
      </c>
      <c r="D49">
        <f t="shared" si="1"/>
        <v>6.6E-4</v>
      </c>
      <c r="F49">
        <v>2.9399999999999999E-3</v>
      </c>
      <c r="G49">
        <f t="shared" si="2"/>
        <v>200.21999999999997</v>
      </c>
      <c r="N49" s="14">
        <f t="shared" si="3"/>
        <v>2.7400000000000001E-2</v>
      </c>
      <c r="O49" s="14">
        <f t="shared" si="4"/>
        <v>1107.8000000000002</v>
      </c>
    </row>
    <row r="50" spans="1:15" x14ac:dyDescent="0.15">
      <c r="A50" s="14">
        <v>29.240000000000002</v>
      </c>
      <c r="B50" s="14">
        <v>6.2E-2</v>
      </c>
      <c r="C50" s="14">
        <f t="shared" si="0"/>
        <v>146.19999999999999</v>
      </c>
      <c r="D50">
        <f t="shared" si="1"/>
        <v>6.2E-4</v>
      </c>
      <c r="F50">
        <v>2.96E-3</v>
      </c>
      <c r="G50">
        <f t="shared" si="2"/>
        <v>204.48</v>
      </c>
      <c r="N50" s="14">
        <f t="shared" si="3"/>
        <v>2.794E-2</v>
      </c>
      <c r="O50" s="14">
        <f t="shared" si="4"/>
        <v>1110.3499999999999</v>
      </c>
    </row>
    <row r="51" spans="1:15" x14ac:dyDescent="0.15">
      <c r="A51" s="14">
        <v>30.47</v>
      </c>
      <c r="B51" s="14">
        <v>6.9000000000000006E-2</v>
      </c>
      <c r="C51" s="14">
        <f t="shared" si="0"/>
        <v>152.35</v>
      </c>
      <c r="D51">
        <f t="shared" si="1"/>
        <v>6.9000000000000008E-4</v>
      </c>
      <c r="F51">
        <v>2.98E-3</v>
      </c>
      <c r="G51">
        <f t="shared" si="2"/>
        <v>208.73999999999998</v>
      </c>
      <c r="N51" s="14">
        <f t="shared" si="3"/>
        <v>2.8250000000000001E-2</v>
      </c>
      <c r="O51" s="14">
        <f t="shared" si="4"/>
        <v>1108.05</v>
      </c>
    </row>
    <row r="52" spans="1:15" x14ac:dyDescent="0.15">
      <c r="A52" s="14">
        <v>31.09</v>
      </c>
      <c r="B52" s="14">
        <v>6.6000000000000003E-2</v>
      </c>
      <c r="C52" s="14">
        <f t="shared" si="0"/>
        <v>155.45000000000002</v>
      </c>
      <c r="D52">
        <f t="shared" si="1"/>
        <v>6.6E-4</v>
      </c>
      <c r="F52">
        <v>3.0000000000000001E-3</v>
      </c>
      <c r="G52">
        <f t="shared" si="2"/>
        <v>213</v>
      </c>
      <c r="N52" s="14">
        <f t="shared" si="3"/>
        <v>2.887E-2</v>
      </c>
      <c r="O52" s="14">
        <f t="shared" si="4"/>
        <v>1111</v>
      </c>
    </row>
    <row r="53" spans="1:15" x14ac:dyDescent="0.15">
      <c r="A53" s="14">
        <v>32.78</v>
      </c>
      <c r="B53" s="14">
        <v>5.3999999999999999E-2</v>
      </c>
      <c r="C53" s="14">
        <f t="shared" si="0"/>
        <v>163.9</v>
      </c>
      <c r="D53">
        <f t="shared" si="1"/>
        <v>5.4000000000000001E-4</v>
      </c>
      <c r="F53">
        <v>3.0200000000000001E-3</v>
      </c>
      <c r="G53">
        <f t="shared" si="2"/>
        <v>217.26000000000002</v>
      </c>
      <c r="N53" s="14">
        <f t="shared" si="3"/>
        <v>2.9559999999999999E-2</v>
      </c>
      <c r="O53" s="14">
        <f t="shared" si="4"/>
        <v>1109.6500000000001</v>
      </c>
    </row>
    <row r="54" spans="1:15" x14ac:dyDescent="0.15">
      <c r="A54" s="14">
        <v>34.22</v>
      </c>
      <c r="B54" s="14">
        <v>6.6000000000000003E-2</v>
      </c>
      <c r="C54" s="14">
        <f t="shared" si="0"/>
        <v>171.1</v>
      </c>
      <c r="D54">
        <f t="shared" si="1"/>
        <v>6.6E-4</v>
      </c>
      <c r="F54">
        <v>3.0400000000000002E-3</v>
      </c>
      <c r="G54">
        <f t="shared" si="2"/>
        <v>221.52000000000004</v>
      </c>
      <c r="N54" s="14">
        <f t="shared" si="3"/>
        <v>2.9870000000000001E-2</v>
      </c>
      <c r="O54" s="14">
        <f t="shared" si="4"/>
        <v>1109.0999999999999</v>
      </c>
    </row>
    <row r="55" spans="1:15" x14ac:dyDescent="0.15">
      <c r="A55" s="14">
        <v>35.01</v>
      </c>
      <c r="B55" s="14">
        <v>7.6999999999999999E-2</v>
      </c>
      <c r="C55" s="14">
        <f t="shared" si="0"/>
        <v>175.04999999999998</v>
      </c>
      <c r="D55">
        <f t="shared" si="1"/>
        <v>7.6999999999999996E-4</v>
      </c>
      <c r="F55">
        <v>3.0599999999999998E-3</v>
      </c>
      <c r="G55">
        <f t="shared" si="2"/>
        <v>225.77999999999994</v>
      </c>
      <c r="N55" s="14">
        <f t="shared" si="3"/>
        <v>3.057E-2</v>
      </c>
      <c r="O55" s="14">
        <f t="shared" si="4"/>
        <v>1109.55</v>
      </c>
    </row>
    <row r="56" spans="1:15" x14ac:dyDescent="0.15">
      <c r="A56" s="14">
        <v>36.480000000000004</v>
      </c>
      <c r="B56" s="14">
        <v>0.112</v>
      </c>
      <c r="C56" s="14">
        <f t="shared" si="0"/>
        <v>182.4</v>
      </c>
      <c r="D56">
        <f t="shared" si="1"/>
        <v>1.1200000000000001E-3</v>
      </c>
      <c r="F56">
        <v>3.0799999999999998E-3</v>
      </c>
      <c r="G56">
        <f t="shared" si="2"/>
        <v>230.03999999999996</v>
      </c>
      <c r="N56" s="14">
        <f t="shared" si="3"/>
        <v>3.2570000000000002E-2</v>
      </c>
      <c r="O56" s="14">
        <f t="shared" si="4"/>
        <v>1108.9000000000001</v>
      </c>
    </row>
    <row r="57" spans="1:15" x14ac:dyDescent="0.15">
      <c r="A57" s="14">
        <v>38.67</v>
      </c>
      <c r="B57" s="14">
        <v>6.9000000000000006E-2</v>
      </c>
      <c r="C57" s="14">
        <f t="shared" si="0"/>
        <v>193.35000000000002</v>
      </c>
      <c r="D57">
        <f t="shared" si="1"/>
        <v>6.9000000000000008E-4</v>
      </c>
      <c r="F57">
        <v>3.0999999999999999E-3</v>
      </c>
      <c r="G57">
        <f t="shared" si="2"/>
        <v>234.29999999999995</v>
      </c>
      <c r="N57" s="14">
        <f t="shared" si="3"/>
        <v>3.2029999999999996E-2</v>
      </c>
      <c r="O57" s="14">
        <f t="shared" si="4"/>
        <v>1111.2</v>
      </c>
    </row>
    <row r="58" spans="1:15" x14ac:dyDescent="0.15">
      <c r="A58" s="14">
        <v>39.28</v>
      </c>
      <c r="B58" s="14">
        <v>6.9000000000000006E-2</v>
      </c>
      <c r="C58" s="14">
        <f t="shared" si="0"/>
        <v>196.4</v>
      </c>
      <c r="D58">
        <f t="shared" si="1"/>
        <v>6.9000000000000008E-4</v>
      </c>
      <c r="F58">
        <v>3.1199999999999999E-3</v>
      </c>
      <c r="G58">
        <f t="shared" si="2"/>
        <v>238.55999999999997</v>
      </c>
      <c r="N58" s="14">
        <f t="shared" si="3"/>
        <v>3.1570000000000001E-2</v>
      </c>
      <c r="O58" s="14">
        <f t="shared" si="4"/>
        <v>1109.2</v>
      </c>
    </row>
    <row r="59" spans="1:15" x14ac:dyDescent="0.15">
      <c r="A59" s="14">
        <v>41.45</v>
      </c>
      <c r="B59" s="14">
        <v>7.2999999999999995E-2</v>
      </c>
      <c r="C59" s="14">
        <f t="shared" si="0"/>
        <v>207.25000000000003</v>
      </c>
      <c r="D59">
        <f t="shared" si="1"/>
        <v>7.2999999999999996E-4</v>
      </c>
      <c r="F59">
        <v>3.14E-3</v>
      </c>
      <c r="G59">
        <f t="shared" si="2"/>
        <v>242.82</v>
      </c>
      <c r="N59" s="14">
        <f t="shared" si="3"/>
        <v>3.3340000000000002E-2</v>
      </c>
      <c r="O59" s="14">
        <f t="shared" si="4"/>
        <v>1111.3999999999999</v>
      </c>
    </row>
    <row r="60" spans="1:15" x14ac:dyDescent="0.15">
      <c r="A60" s="14">
        <v>42.95</v>
      </c>
      <c r="B60" s="14">
        <v>9.2999999999999999E-2</v>
      </c>
      <c r="C60" s="14">
        <f t="shared" si="0"/>
        <v>214.75000000000003</v>
      </c>
      <c r="D60">
        <f t="shared" si="1"/>
        <v>9.2999999999999995E-4</v>
      </c>
      <c r="F60">
        <v>3.16E-3</v>
      </c>
      <c r="G60">
        <f t="shared" si="2"/>
        <v>247.08</v>
      </c>
      <c r="N60" s="14">
        <f t="shared" si="3"/>
        <v>3.2730000000000002E-2</v>
      </c>
      <c r="O60" s="14">
        <f t="shared" si="4"/>
        <v>1111.2</v>
      </c>
    </row>
    <row r="61" spans="1:15" x14ac:dyDescent="0.15">
      <c r="A61" s="14">
        <v>43.7</v>
      </c>
      <c r="B61" s="14">
        <v>0.127</v>
      </c>
      <c r="C61" s="14">
        <f t="shared" si="0"/>
        <v>218.50000000000003</v>
      </c>
      <c r="D61">
        <f t="shared" si="1"/>
        <v>1.2700000000000001E-3</v>
      </c>
      <c r="F61">
        <v>3.1800000000000001E-3</v>
      </c>
      <c r="G61">
        <f t="shared" si="2"/>
        <v>251.34</v>
      </c>
      <c r="N61" s="14">
        <f t="shared" si="3"/>
        <v>3.5889999999999998E-2</v>
      </c>
      <c r="O61" s="14">
        <f t="shared" si="4"/>
        <v>1108.45</v>
      </c>
    </row>
    <row r="62" spans="1:15" x14ac:dyDescent="0.15">
      <c r="A62" s="14">
        <v>45.64</v>
      </c>
      <c r="B62" s="14">
        <v>0.13100000000000001</v>
      </c>
      <c r="C62" s="14">
        <f t="shared" si="0"/>
        <v>228.20000000000002</v>
      </c>
      <c r="D62">
        <f t="shared" si="1"/>
        <v>1.31E-3</v>
      </c>
      <c r="F62">
        <v>3.2000000000000002E-3</v>
      </c>
      <c r="G62">
        <f t="shared" si="2"/>
        <v>255.60000000000002</v>
      </c>
      <c r="N62" s="14">
        <f t="shared" si="3"/>
        <v>3.3460000000000004E-2</v>
      </c>
      <c r="O62" s="14">
        <f t="shared" si="4"/>
        <v>1111.1500000000001</v>
      </c>
    </row>
    <row r="63" spans="1:15" x14ac:dyDescent="0.15">
      <c r="A63" s="14">
        <v>48.04</v>
      </c>
      <c r="B63" s="14">
        <v>8.5000000000000006E-2</v>
      </c>
      <c r="C63" s="14">
        <f t="shared" si="0"/>
        <v>240.2</v>
      </c>
      <c r="D63">
        <f t="shared" si="1"/>
        <v>8.5000000000000006E-4</v>
      </c>
      <c r="F63">
        <v>3.2200000000000002E-3</v>
      </c>
      <c r="G63">
        <f t="shared" si="2"/>
        <v>259.86</v>
      </c>
      <c r="N63" s="14">
        <f t="shared" si="3"/>
        <v>3.5619999999999999E-2</v>
      </c>
      <c r="O63" s="14">
        <f t="shared" si="4"/>
        <v>1108.2</v>
      </c>
    </row>
    <row r="64" spans="1:15" x14ac:dyDescent="0.15">
      <c r="A64" s="14">
        <v>48.22</v>
      </c>
      <c r="B64" s="14">
        <v>9.6000000000000002E-2</v>
      </c>
      <c r="C64" s="14">
        <f t="shared" si="0"/>
        <v>241.1</v>
      </c>
      <c r="D64">
        <f t="shared" si="1"/>
        <v>9.6000000000000002E-4</v>
      </c>
      <c r="F64">
        <v>3.2399999999999998E-3</v>
      </c>
      <c r="G64">
        <f t="shared" si="2"/>
        <v>264.11999999999995</v>
      </c>
      <c r="N64" s="14">
        <f t="shared" si="3"/>
        <v>3.4769999999999995E-2</v>
      </c>
      <c r="O64" s="14">
        <f t="shared" si="4"/>
        <v>1110.8</v>
      </c>
    </row>
    <row r="65" spans="1:15" x14ac:dyDescent="0.15">
      <c r="A65" s="14">
        <v>50.4</v>
      </c>
      <c r="B65" s="14">
        <v>0.13900000000000001</v>
      </c>
      <c r="C65" s="14">
        <f t="shared" si="0"/>
        <v>252</v>
      </c>
      <c r="D65">
        <f t="shared" si="1"/>
        <v>1.3900000000000002E-3</v>
      </c>
      <c r="F65">
        <v>3.2599999999999999E-3</v>
      </c>
      <c r="G65">
        <f t="shared" si="2"/>
        <v>268.37999999999994</v>
      </c>
      <c r="N65" s="14">
        <f t="shared" si="3"/>
        <v>3.5119999999999998E-2</v>
      </c>
      <c r="O65" s="14">
        <f t="shared" si="4"/>
        <v>1108.5</v>
      </c>
    </row>
    <row r="66" spans="1:15" x14ac:dyDescent="0.15">
      <c r="A66" s="14">
        <v>52.769999999999996</v>
      </c>
      <c r="B66" s="14">
        <v>0.1</v>
      </c>
      <c r="C66" s="14">
        <f t="shared" si="0"/>
        <v>263.84999999999997</v>
      </c>
      <c r="D66">
        <f t="shared" si="1"/>
        <v>1E-3</v>
      </c>
      <c r="F66">
        <v>3.2799999999999999E-3</v>
      </c>
      <c r="G66">
        <f t="shared" si="2"/>
        <v>272.64</v>
      </c>
      <c r="N66" s="14">
        <f t="shared" si="3"/>
        <v>3.5230000000000004E-2</v>
      </c>
      <c r="O66" s="14">
        <f t="shared" si="4"/>
        <v>1110.2</v>
      </c>
    </row>
    <row r="67" spans="1:15" x14ac:dyDescent="0.15">
      <c r="A67" s="14">
        <v>54.71</v>
      </c>
      <c r="B67" s="14">
        <v>0.12</v>
      </c>
      <c r="C67" s="14">
        <f t="shared" ref="C67:C130" si="5">A67/200*1000</f>
        <v>273.55</v>
      </c>
      <c r="D67">
        <f t="shared" ref="D67:D130" si="6">B67/100</f>
        <v>1.1999999999999999E-3</v>
      </c>
      <c r="F67">
        <v>3.3E-3</v>
      </c>
      <c r="G67">
        <f t="shared" ref="G67:G130" si="7">213*1000*(F67-0.002)</f>
        <v>276.89999999999998</v>
      </c>
      <c r="N67" s="14">
        <f t="shared" ref="N67:N130" si="8">D201</f>
        <v>3.7699999999999997E-2</v>
      </c>
      <c r="O67" s="14">
        <f t="shared" ref="O67:O130" si="9">C201</f>
        <v>1108.25</v>
      </c>
    </row>
    <row r="68" spans="1:15" x14ac:dyDescent="0.15">
      <c r="A68" s="14">
        <v>55.86</v>
      </c>
      <c r="B68" s="14">
        <v>0.193</v>
      </c>
      <c r="C68" s="14">
        <f t="shared" si="5"/>
        <v>279.3</v>
      </c>
      <c r="D68">
        <f t="shared" si="6"/>
        <v>1.9300000000000001E-3</v>
      </c>
      <c r="F68">
        <v>3.32E-3</v>
      </c>
      <c r="G68">
        <f t="shared" si="7"/>
        <v>281.16000000000003</v>
      </c>
      <c r="N68" s="14">
        <f t="shared" si="8"/>
        <v>3.6549999999999999E-2</v>
      </c>
      <c r="O68" s="14">
        <f t="shared" si="9"/>
        <v>1110.3</v>
      </c>
    </row>
    <row r="69" spans="1:15" x14ac:dyDescent="0.15">
      <c r="A69" s="14">
        <v>58.47</v>
      </c>
      <c r="B69" s="14">
        <v>0.112</v>
      </c>
      <c r="C69" s="14">
        <f t="shared" si="5"/>
        <v>292.35000000000002</v>
      </c>
      <c r="D69">
        <f t="shared" si="6"/>
        <v>1.1200000000000001E-3</v>
      </c>
      <c r="F69">
        <v>3.3400000000000001E-3</v>
      </c>
      <c r="G69">
        <f t="shared" si="7"/>
        <v>285.42</v>
      </c>
      <c r="N69" s="14">
        <f t="shared" si="8"/>
        <v>3.6859999999999997E-2</v>
      </c>
      <c r="O69" s="14">
        <f t="shared" si="9"/>
        <v>1108.2</v>
      </c>
    </row>
    <row r="70" spans="1:15" x14ac:dyDescent="0.15">
      <c r="A70" s="14">
        <v>60.48</v>
      </c>
      <c r="B70" s="14">
        <v>0.20799999999999999</v>
      </c>
      <c r="C70" s="14">
        <f t="shared" si="5"/>
        <v>302.39999999999998</v>
      </c>
      <c r="D70">
        <f t="shared" si="6"/>
        <v>2.0799999999999998E-3</v>
      </c>
      <c r="F70">
        <v>3.3600000000000001E-3</v>
      </c>
      <c r="G70">
        <f t="shared" si="7"/>
        <v>289.68</v>
      </c>
      <c r="N70" s="14">
        <f t="shared" si="8"/>
        <v>3.755E-2</v>
      </c>
      <c r="O70" s="14">
        <f t="shared" si="9"/>
        <v>1110.5</v>
      </c>
    </row>
    <row r="71" spans="1:15" x14ac:dyDescent="0.15">
      <c r="A71" s="14">
        <v>61.14</v>
      </c>
      <c r="B71" s="14">
        <v>0.11600000000000001</v>
      </c>
      <c r="C71" s="14">
        <f t="shared" si="5"/>
        <v>305.70000000000005</v>
      </c>
      <c r="D71">
        <f t="shared" si="6"/>
        <v>1.16E-3</v>
      </c>
      <c r="F71">
        <v>3.3800000000000002E-3</v>
      </c>
      <c r="G71">
        <f t="shared" si="7"/>
        <v>293.94000000000005</v>
      </c>
      <c r="N71" s="14">
        <f t="shared" si="8"/>
        <v>3.8359999999999998E-2</v>
      </c>
      <c r="O71" s="14">
        <f t="shared" si="9"/>
        <v>1110.45</v>
      </c>
    </row>
    <row r="72" spans="1:15" x14ac:dyDescent="0.15">
      <c r="A72" s="14">
        <v>64.539999999999992</v>
      </c>
      <c r="B72" s="14">
        <v>0.127</v>
      </c>
      <c r="C72" s="14">
        <f t="shared" si="5"/>
        <v>322.7</v>
      </c>
      <c r="D72">
        <f t="shared" si="6"/>
        <v>1.2700000000000001E-3</v>
      </c>
      <c r="F72">
        <v>3.3999999999999998E-3</v>
      </c>
      <c r="G72">
        <f t="shared" si="7"/>
        <v>298.19999999999993</v>
      </c>
      <c r="N72" s="14">
        <f t="shared" si="8"/>
        <v>3.848E-2</v>
      </c>
      <c r="O72" s="14">
        <f t="shared" si="9"/>
        <v>1108.3500000000001</v>
      </c>
    </row>
    <row r="73" spans="1:15" x14ac:dyDescent="0.15">
      <c r="A73" s="14">
        <v>64.58</v>
      </c>
      <c r="B73" s="14">
        <v>0.123</v>
      </c>
      <c r="C73" s="14">
        <f t="shared" si="5"/>
        <v>322.89999999999998</v>
      </c>
      <c r="D73">
        <f t="shared" si="6"/>
        <v>1.23E-3</v>
      </c>
      <c r="F73">
        <v>3.4199999999999999E-3</v>
      </c>
      <c r="G73">
        <f t="shared" si="7"/>
        <v>302.45999999999998</v>
      </c>
      <c r="N73" s="14">
        <f t="shared" si="8"/>
        <v>3.9129999999999998E-2</v>
      </c>
      <c r="O73" s="14">
        <f t="shared" si="9"/>
        <v>1110.1000000000001</v>
      </c>
    </row>
    <row r="74" spans="1:15" x14ac:dyDescent="0.15">
      <c r="A74" s="14">
        <v>67.849999999999994</v>
      </c>
      <c r="B74" s="14">
        <v>0.20799999999999999</v>
      </c>
      <c r="C74" s="14">
        <f t="shared" si="5"/>
        <v>339.25</v>
      </c>
      <c r="D74">
        <f t="shared" si="6"/>
        <v>2.0799999999999998E-3</v>
      </c>
      <c r="F74">
        <v>3.4399999999999999E-3</v>
      </c>
      <c r="G74">
        <f t="shared" si="7"/>
        <v>306.71999999999997</v>
      </c>
      <c r="N74" s="14">
        <f t="shared" si="8"/>
        <v>3.9359999999999999E-2</v>
      </c>
      <c r="O74" s="14">
        <f t="shared" si="9"/>
        <v>1108.4000000000001</v>
      </c>
    </row>
    <row r="75" spans="1:15" x14ac:dyDescent="0.15">
      <c r="A75" s="14">
        <v>70.31</v>
      </c>
      <c r="B75" s="14">
        <v>0.13100000000000001</v>
      </c>
      <c r="C75" s="14">
        <f t="shared" si="5"/>
        <v>351.55</v>
      </c>
      <c r="D75">
        <f t="shared" si="6"/>
        <v>1.31E-3</v>
      </c>
      <c r="F75">
        <v>3.46E-3</v>
      </c>
      <c r="G75">
        <f t="shared" si="7"/>
        <v>310.97999999999996</v>
      </c>
      <c r="N75" s="14">
        <f t="shared" si="8"/>
        <v>4.2180000000000002E-2</v>
      </c>
      <c r="O75" s="14">
        <f t="shared" si="9"/>
        <v>1110</v>
      </c>
    </row>
    <row r="76" spans="1:15" x14ac:dyDescent="0.15">
      <c r="A76" s="14">
        <v>72.52000000000001</v>
      </c>
      <c r="B76" s="14">
        <v>0.13100000000000001</v>
      </c>
      <c r="C76" s="14">
        <f t="shared" si="5"/>
        <v>362.6</v>
      </c>
      <c r="D76">
        <f t="shared" si="6"/>
        <v>1.31E-3</v>
      </c>
      <c r="F76">
        <v>3.48E-3</v>
      </c>
      <c r="G76">
        <f t="shared" si="7"/>
        <v>315.24</v>
      </c>
      <c r="N76" s="14">
        <f t="shared" si="8"/>
        <v>4.0369999999999996E-2</v>
      </c>
      <c r="O76" s="14">
        <f t="shared" si="9"/>
        <v>1108.3500000000001</v>
      </c>
    </row>
    <row r="77" spans="1:15" x14ac:dyDescent="0.15">
      <c r="A77" s="14">
        <v>73.44</v>
      </c>
      <c r="B77" s="14">
        <v>0.27800000000000002</v>
      </c>
      <c r="C77" s="14">
        <f t="shared" si="5"/>
        <v>367.2</v>
      </c>
      <c r="D77">
        <f t="shared" si="6"/>
        <v>2.7800000000000004E-3</v>
      </c>
      <c r="F77">
        <v>3.5000000000000001E-3</v>
      </c>
      <c r="G77">
        <f t="shared" si="7"/>
        <v>319.5</v>
      </c>
      <c r="N77" s="14">
        <f t="shared" si="8"/>
        <v>4.3029999999999999E-2</v>
      </c>
      <c r="O77" s="14">
        <f t="shared" si="9"/>
        <v>1109.8000000000002</v>
      </c>
    </row>
    <row r="78" spans="1:15" x14ac:dyDescent="0.15">
      <c r="A78" s="14">
        <v>75.92</v>
      </c>
      <c r="B78" s="14">
        <v>0.154</v>
      </c>
      <c r="C78" s="14">
        <f t="shared" si="5"/>
        <v>379.59999999999997</v>
      </c>
      <c r="D78">
        <f t="shared" si="6"/>
        <v>1.5399999999999999E-3</v>
      </c>
      <c r="F78">
        <v>3.5200000000000001E-3</v>
      </c>
      <c r="G78">
        <f t="shared" si="7"/>
        <v>323.76</v>
      </c>
      <c r="N78" s="14">
        <f t="shared" si="8"/>
        <v>4.3609999999999996E-2</v>
      </c>
      <c r="O78" s="14">
        <f t="shared" si="9"/>
        <v>1109.3000000000002</v>
      </c>
    </row>
    <row r="79" spans="1:15" x14ac:dyDescent="0.15">
      <c r="A79" s="14">
        <v>78.05</v>
      </c>
      <c r="B79" s="14">
        <v>0.16200000000000001</v>
      </c>
      <c r="C79" s="14">
        <f t="shared" si="5"/>
        <v>390.25</v>
      </c>
      <c r="D79">
        <f t="shared" si="6"/>
        <v>1.6200000000000001E-3</v>
      </c>
      <c r="F79">
        <v>3.5400000000000002E-3</v>
      </c>
      <c r="G79">
        <f t="shared" si="7"/>
        <v>328.02000000000004</v>
      </c>
      <c r="N79" s="14">
        <f t="shared" si="8"/>
        <v>4.1829999999999999E-2</v>
      </c>
      <c r="O79" s="14">
        <f t="shared" si="9"/>
        <v>1108.3</v>
      </c>
    </row>
    <row r="80" spans="1:15" x14ac:dyDescent="0.15">
      <c r="A80" s="14">
        <v>79.289999999999992</v>
      </c>
      <c r="B80" s="14">
        <v>0.16200000000000001</v>
      </c>
      <c r="C80" s="14">
        <f t="shared" si="5"/>
        <v>396.45</v>
      </c>
      <c r="D80">
        <f t="shared" si="6"/>
        <v>1.6200000000000001E-3</v>
      </c>
      <c r="F80">
        <v>3.5599999999999998E-3</v>
      </c>
      <c r="G80">
        <f t="shared" si="7"/>
        <v>332.28</v>
      </c>
      <c r="N80" s="14">
        <f t="shared" si="8"/>
        <v>4.2839999999999996E-2</v>
      </c>
      <c r="O80" s="14">
        <f t="shared" si="9"/>
        <v>1108.8500000000001</v>
      </c>
    </row>
    <row r="81" spans="1:15" x14ac:dyDescent="0.15">
      <c r="A81" s="14">
        <v>82.37</v>
      </c>
      <c r="B81" s="14">
        <v>0.28899999999999998</v>
      </c>
      <c r="C81" s="14">
        <f t="shared" si="5"/>
        <v>411.85</v>
      </c>
      <c r="D81">
        <f t="shared" si="6"/>
        <v>2.8899999999999998E-3</v>
      </c>
      <c r="F81">
        <v>3.5799999999999998E-3</v>
      </c>
      <c r="G81">
        <f t="shared" si="7"/>
        <v>336.53999999999996</v>
      </c>
      <c r="N81" s="14">
        <f t="shared" si="8"/>
        <v>4.2950000000000002E-2</v>
      </c>
      <c r="O81" s="14">
        <f t="shared" si="9"/>
        <v>1107.3500000000001</v>
      </c>
    </row>
    <row r="82" spans="1:15" x14ac:dyDescent="0.15">
      <c r="A82" s="14">
        <v>81.599999999999994</v>
      </c>
      <c r="B82" s="14">
        <v>0.17399999999999999</v>
      </c>
      <c r="C82" s="14">
        <f t="shared" si="5"/>
        <v>408</v>
      </c>
      <c r="D82">
        <f t="shared" si="6"/>
        <v>1.7399999999999998E-3</v>
      </c>
      <c r="F82">
        <v>3.5999999999999999E-3</v>
      </c>
      <c r="G82">
        <f t="shared" si="7"/>
        <v>340.79999999999995</v>
      </c>
      <c r="N82" s="14">
        <f t="shared" si="8"/>
        <v>4.2910000000000004E-2</v>
      </c>
      <c r="O82" s="14">
        <f t="shared" si="9"/>
        <v>1109.6500000000001</v>
      </c>
    </row>
    <row r="83" spans="1:15" x14ac:dyDescent="0.15">
      <c r="A83" s="14">
        <v>86.59</v>
      </c>
      <c r="B83" s="14">
        <v>0.18099999999999999</v>
      </c>
      <c r="C83" s="14">
        <f t="shared" si="5"/>
        <v>432.95</v>
      </c>
      <c r="D83">
        <f t="shared" si="6"/>
        <v>1.81E-3</v>
      </c>
      <c r="F83">
        <v>3.62E-3</v>
      </c>
      <c r="G83">
        <f t="shared" si="7"/>
        <v>345.06</v>
      </c>
      <c r="N83" s="14">
        <f t="shared" si="8"/>
        <v>4.5540000000000004E-2</v>
      </c>
      <c r="O83" s="14">
        <f t="shared" si="9"/>
        <v>1107.5</v>
      </c>
    </row>
    <row r="84" spans="1:15" x14ac:dyDescent="0.15">
      <c r="A84" s="14">
        <v>88.759999999999991</v>
      </c>
      <c r="B84" s="14">
        <v>0.193</v>
      </c>
      <c r="C84" s="14">
        <f t="shared" si="5"/>
        <v>443.79999999999995</v>
      </c>
      <c r="D84">
        <f t="shared" si="6"/>
        <v>1.9300000000000001E-3</v>
      </c>
      <c r="F84">
        <v>3.64E-3</v>
      </c>
      <c r="G84">
        <f t="shared" si="7"/>
        <v>349.32</v>
      </c>
      <c r="N84" s="14">
        <f t="shared" si="8"/>
        <v>4.3650000000000001E-2</v>
      </c>
      <c r="O84" s="14">
        <f t="shared" si="9"/>
        <v>1110.0500000000002</v>
      </c>
    </row>
    <row r="85" spans="1:15" x14ac:dyDescent="0.15">
      <c r="A85" s="14">
        <v>91.43</v>
      </c>
      <c r="B85" s="14">
        <v>0.193</v>
      </c>
      <c r="C85" s="14">
        <f t="shared" si="5"/>
        <v>457.15000000000003</v>
      </c>
      <c r="D85">
        <f t="shared" si="6"/>
        <v>1.9300000000000001E-3</v>
      </c>
      <c r="F85">
        <v>3.6600000000000001E-3</v>
      </c>
      <c r="G85">
        <f t="shared" si="7"/>
        <v>353.58</v>
      </c>
      <c r="N85" s="14">
        <f t="shared" si="8"/>
        <v>4.6429999999999999E-2</v>
      </c>
      <c r="O85" s="14">
        <f t="shared" si="9"/>
        <v>1107.55</v>
      </c>
    </row>
    <row r="86" spans="1:15" x14ac:dyDescent="0.15">
      <c r="A86" s="14">
        <v>92.12</v>
      </c>
      <c r="B86" s="14">
        <v>0.20499999999999999</v>
      </c>
      <c r="C86" s="14">
        <f t="shared" si="5"/>
        <v>460.6</v>
      </c>
      <c r="D86">
        <f t="shared" si="6"/>
        <v>2.0499999999999997E-3</v>
      </c>
      <c r="F86">
        <v>3.6800000000000001E-3</v>
      </c>
      <c r="G86">
        <f t="shared" si="7"/>
        <v>357.84000000000003</v>
      </c>
      <c r="N86" s="14">
        <f t="shared" si="8"/>
        <v>4.5190000000000001E-2</v>
      </c>
      <c r="O86" s="14">
        <f t="shared" si="9"/>
        <v>1110</v>
      </c>
    </row>
    <row r="87" spans="1:15" x14ac:dyDescent="0.15">
      <c r="A87" s="14">
        <v>95.240000000000009</v>
      </c>
      <c r="B87" s="14">
        <v>0.21199999999999999</v>
      </c>
      <c r="C87" s="14">
        <f t="shared" si="5"/>
        <v>476.20000000000005</v>
      </c>
      <c r="D87">
        <f t="shared" si="6"/>
        <v>2.1199999999999999E-3</v>
      </c>
      <c r="F87">
        <v>3.7000000000000002E-3</v>
      </c>
      <c r="G87">
        <f t="shared" si="7"/>
        <v>362.1</v>
      </c>
      <c r="N87" s="14">
        <f t="shared" si="8"/>
        <v>4.6429999999999999E-2</v>
      </c>
      <c r="O87" s="14">
        <f t="shared" si="9"/>
        <v>1108.5</v>
      </c>
    </row>
    <row r="88" spans="1:15" x14ac:dyDescent="0.15">
      <c r="A88" s="14">
        <v>98.360000000000014</v>
      </c>
      <c r="B88" s="14">
        <v>0.20499999999999999</v>
      </c>
      <c r="C88" s="14">
        <f t="shared" si="5"/>
        <v>491.80000000000007</v>
      </c>
      <c r="D88">
        <f t="shared" si="6"/>
        <v>2.0499999999999997E-3</v>
      </c>
      <c r="F88">
        <v>3.7200000000000002E-3</v>
      </c>
      <c r="G88">
        <f t="shared" si="7"/>
        <v>366.36</v>
      </c>
      <c r="N88" s="14">
        <f t="shared" si="8"/>
        <v>4.6429999999999999E-2</v>
      </c>
      <c r="O88" s="14">
        <f t="shared" si="9"/>
        <v>1111.0500000000002</v>
      </c>
    </row>
    <row r="89" spans="1:15" x14ac:dyDescent="0.15">
      <c r="A89" s="14">
        <v>99.15</v>
      </c>
      <c r="B89" s="14">
        <v>0.20499999999999999</v>
      </c>
      <c r="C89" s="14">
        <f t="shared" si="5"/>
        <v>495.75</v>
      </c>
      <c r="D89">
        <f t="shared" si="6"/>
        <v>2.0499999999999997E-3</v>
      </c>
      <c r="F89">
        <v>3.7399999999999998E-3</v>
      </c>
      <c r="G89">
        <f t="shared" si="7"/>
        <v>370.61999999999995</v>
      </c>
      <c r="N89" s="14">
        <f t="shared" si="8"/>
        <v>4.5810000000000003E-2</v>
      </c>
      <c r="O89" s="14">
        <f t="shared" si="9"/>
        <v>1111.3500000000001</v>
      </c>
    </row>
    <row r="90" spans="1:15" x14ac:dyDescent="0.15">
      <c r="A90" s="14">
        <v>102.93</v>
      </c>
      <c r="B90" s="14">
        <v>0.216</v>
      </c>
      <c r="C90" s="14">
        <f t="shared" si="5"/>
        <v>514.65000000000009</v>
      </c>
      <c r="D90">
        <f t="shared" si="6"/>
        <v>2.16E-3</v>
      </c>
      <c r="F90">
        <v>3.7599999999999999E-3</v>
      </c>
      <c r="G90">
        <f t="shared" si="7"/>
        <v>374.88</v>
      </c>
      <c r="N90" s="14">
        <f t="shared" si="8"/>
        <v>4.6039999999999998E-2</v>
      </c>
      <c r="O90" s="14">
        <f t="shared" si="9"/>
        <v>1109.3500000000001</v>
      </c>
    </row>
    <row r="91" spans="1:15" x14ac:dyDescent="0.15">
      <c r="A91" s="14">
        <v>106.38</v>
      </c>
      <c r="B91" s="14">
        <v>0.42799999999999999</v>
      </c>
      <c r="C91" s="14">
        <f t="shared" si="5"/>
        <v>531.9</v>
      </c>
      <c r="D91">
        <f t="shared" si="6"/>
        <v>4.28E-3</v>
      </c>
      <c r="F91">
        <v>3.7799999999999999E-3</v>
      </c>
      <c r="G91">
        <f t="shared" si="7"/>
        <v>379.14</v>
      </c>
      <c r="N91" s="14">
        <f t="shared" si="8"/>
        <v>4.8120000000000003E-2</v>
      </c>
      <c r="O91" s="14">
        <f t="shared" si="9"/>
        <v>1112.5</v>
      </c>
    </row>
    <row r="92" spans="1:15" x14ac:dyDescent="0.15">
      <c r="A92" s="14">
        <v>106.24000000000001</v>
      </c>
      <c r="B92" s="14">
        <v>0.24299999999999999</v>
      </c>
      <c r="C92" s="14">
        <f t="shared" si="5"/>
        <v>531.20000000000005</v>
      </c>
      <c r="D92">
        <f t="shared" si="6"/>
        <v>2.4299999999999999E-3</v>
      </c>
      <c r="F92">
        <v>3.8E-3</v>
      </c>
      <c r="G92">
        <f t="shared" si="7"/>
        <v>383.4</v>
      </c>
      <c r="N92" s="14">
        <f t="shared" si="8"/>
        <v>4.5919999999999996E-2</v>
      </c>
      <c r="O92" s="14">
        <f t="shared" si="9"/>
        <v>1111.8499999999999</v>
      </c>
    </row>
    <row r="93" spans="1:15" x14ac:dyDescent="0.15">
      <c r="A93" s="14">
        <v>109.41999999999999</v>
      </c>
      <c r="B93" s="14">
        <v>0.27800000000000002</v>
      </c>
      <c r="C93" s="14">
        <f t="shared" si="5"/>
        <v>547.09999999999991</v>
      </c>
      <c r="D93">
        <f t="shared" si="6"/>
        <v>2.7800000000000004E-3</v>
      </c>
      <c r="F93">
        <v>3.82E-3</v>
      </c>
      <c r="G93">
        <f t="shared" si="7"/>
        <v>387.66</v>
      </c>
      <c r="N93" s="14">
        <f t="shared" si="8"/>
        <v>4.6929999999999999E-2</v>
      </c>
      <c r="O93" s="14">
        <f t="shared" si="9"/>
        <v>1114.2</v>
      </c>
    </row>
    <row r="94" spans="1:15" x14ac:dyDescent="0.15">
      <c r="A94" s="14">
        <v>111.86000000000001</v>
      </c>
      <c r="B94" s="14">
        <v>0.36299999999999999</v>
      </c>
      <c r="C94" s="14">
        <f t="shared" si="5"/>
        <v>559.30000000000007</v>
      </c>
      <c r="D94">
        <f t="shared" si="6"/>
        <v>3.63E-3</v>
      </c>
      <c r="F94">
        <v>3.8400000000000001E-3</v>
      </c>
      <c r="G94">
        <f t="shared" si="7"/>
        <v>391.92</v>
      </c>
      <c r="N94" s="14">
        <f t="shared" si="8"/>
        <v>4.6500000000000007E-2</v>
      </c>
      <c r="O94" s="14">
        <f t="shared" si="9"/>
        <v>1112.9000000000001</v>
      </c>
    </row>
    <row r="95" spans="1:15" x14ac:dyDescent="0.15">
      <c r="A95" s="14">
        <v>112.83000000000001</v>
      </c>
      <c r="B95" s="14">
        <v>0.45200000000000001</v>
      </c>
      <c r="C95" s="14">
        <f t="shared" si="5"/>
        <v>564.15000000000009</v>
      </c>
      <c r="D95">
        <f t="shared" si="6"/>
        <v>4.5199999999999997E-3</v>
      </c>
      <c r="F95">
        <v>3.8600000000000001E-3</v>
      </c>
      <c r="G95">
        <f t="shared" si="7"/>
        <v>396.18</v>
      </c>
      <c r="N95" s="14">
        <f t="shared" si="8"/>
        <v>4.6740000000000004E-2</v>
      </c>
      <c r="O95" s="14">
        <f t="shared" si="9"/>
        <v>1115.1500000000001</v>
      </c>
    </row>
    <row r="96" spans="1:15" x14ac:dyDescent="0.15">
      <c r="A96" s="14">
        <v>117.43</v>
      </c>
      <c r="B96" s="14">
        <v>0.27400000000000002</v>
      </c>
      <c r="C96" s="14">
        <f t="shared" si="5"/>
        <v>587.15000000000009</v>
      </c>
      <c r="D96">
        <f t="shared" si="6"/>
        <v>2.7400000000000002E-3</v>
      </c>
      <c r="F96">
        <v>3.8800000000000002E-3</v>
      </c>
      <c r="G96">
        <f t="shared" si="7"/>
        <v>400.44000000000005</v>
      </c>
      <c r="N96" s="14">
        <f t="shared" si="8"/>
        <v>4.9400000000000006E-2</v>
      </c>
      <c r="O96" s="14">
        <f t="shared" si="9"/>
        <v>1116.2</v>
      </c>
    </row>
    <row r="97" spans="1:15" x14ac:dyDescent="0.15">
      <c r="A97" s="14">
        <v>117.72</v>
      </c>
      <c r="B97" s="14">
        <v>0.255</v>
      </c>
      <c r="C97" s="14">
        <f t="shared" si="5"/>
        <v>588.6</v>
      </c>
      <c r="D97">
        <f t="shared" si="6"/>
        <v>2.5500000000000002E-3</v>
      </c>
      <c r="F97">
        <v>3.8999999999999998E-3</v>
      </c>
      <c r="G97">
        <f t="shared" si="7"/>
        <v>404.69999999999993</v>
      </c>
      <c r="N97" s="14">
        <f t="shared" si="8"/>
        <v>4.9320000000000003E-2</v>
      </c>
      <c r="O97" s="14">
        <f t="shared" si="9"/>
        <v>1114.3000000000002</v>
      </c>
    </row>
    <row r="98" spans="1:15" x14ac:dyDescent="0.15">
      <c r="A98" s="14">
        <v>121.97</v>
      </c>
      <c r="B98" s="14">
        <v>0.27800000000000002</v>
      </c>
      <c r="C98" s="14">
        <f t="shared" si="5"/>
        <v>609.85</v>
      </c>
      <c r="D98">
        <f t="shared" si="6"/>
        <v>2.7800000000000004E-3</v>
      </c>
      <c r="F98">
        <v>3.9200000000000103E-3</v>
      </c>
      <c r="G98">
        <f t="shared" si="7"/>
        <v>408.9600000000022</v>
      </c>
      <c r="N98" s="14">
        <f t="shared" si="8"/>
        <v>4.7739999999999998E-2</v>
      </c>
      <c r="O98" s="14">
        <f t="shared" si="9"/>
        <v>1117.45</v>
      </c>
    </row>
    <row r="99" spans="1:15" x14ac:dyDescent="0.15">
      <c r="A99" s="14">
        <v>124.11000000000001</v>
      </c>
      <c r="B99" s="14">
        <v>0.29299999999999998</v>
      </c>
      <c r="C99" s="14">
        <f t="shared" si="5"/>
        <v>620.55000000000007</v>
      </c>
      <c r="D99">
        <f t="shared" si="6"/>
        <v>2.9299999999999999E-3</v>
      </c>
      <c r="F99">
        <v>3.9400000000000103E-3</v>
      </c>
      <c r="G99">
        <f t="shared" si="7"/>
        <v>413.22000000000219</v>
      </c>
      <c r="N99" s="14">
        <f t="shared" si="8"/>
        <v>5.0250000000000003E-2</v>
      </c>
      <c r="O99" s="14">
        <f t="shared" si="9"/>
        <v>1115.9000000000001</v>
      </c>
    </row>
    <row r="100" spans="1:15" x14ac:dyDescent="0.15">
      <c r="A100" s="14">
        <v>124.80000000000001</v>
      </c>
      <c r="B100" s="14">
        <v>0.29299999999999998</v>
      </c>
      <c r="C100" s="14">
        <f t="shared" si="5"/>
        <v>624.00000000000011</v>
      </c>
      <c r="D100">
        <f t="shared" si="6"/>
        <v>2.9299999999999999E-3</v>
      </c>
      <c r="F100">
        <v>3.9600000000000104E-3</v>
      </c>
      <c r="G100">
        <f t="shared" si="7"/>
        <v>417.48000000000218</v>
      </c>
      <c r="N100" s="14">
        <f t="shared" si="8"/>
        <v>4.8320000000000002E-2</v>
      </c>
      <c r="O100" s="14">
        <f t="shared" si="9"/>
        <v>1117.75</v>
      </c>
    </row>
    <row r="101" spans="1:15" x14ac:dyDescent="0.15">
      <c r="A101" s="14">
        <v>128.11000000000001</v>
      </c>
      <c r="B101" s="14">
        <v>0.45900000000000002</v>
      </c>
      <c r="C101" s="14">
        <f t="shared" si="5"/>
        <v>640.55000000000007</v>
      </c>
      <c r="D101">
        <f t="shared" si="6"/>
        <v>4.5900000000000003E-3</v>
      </c>
      <c r="F101">
        <v>3.9800000000000096E-3</v>
      </c>
      <c r="G101">
        <f t="shared" si="7"/>
        <v>421.74000000000206</v>
      </c>
      <c r="N101" s="14">
        <f t="shared" si="8"/>
        <v>4.8860000000000001E-2</v>
      </c>
      <c r="O101" s="14">
        <f t="shared" si="9"/>
        <v>1116.7</v>
      </c>
    </row>
    <row r="102" spans="1:15" x14ac:dyDescent="0.15">
      <c r="A102" s="14">
        <v>131.94</v>
      </c>
      <c r="B102" s="14">
        <v>0.309</v>
      </c>
      <c r="C102" s="14">
        <f t="shared" si="5"/>
        <v>659.69999999999993</v>
      </c>
      <c r="D102">
        <f t="shared" si="6"/>
        <v>3.0899999999999999E-3</v>
      </c>
      <c r="F102">
        <v>4.0000000000000096E-3</v>
      </c>
      <c r="G102">
        <f t="shared" si="7"/>
        <v>426.00000000000205</v>
      </c>
      <c r="N102" s="14">
        <f t="shared" si="8"/>
        <v>4.9169999999999998E-2</v>
      </c>
      <c r="O102" s="14">
        <f t="shared" si="9"/>
        <v>1118.7</v>
      </c>
    </row>
    <row r="103" spans="1:15" x14ac:dyDescent="0.15">
      <c r="A103" s="14">
        <v>135.03</v>
      </c>
      <c r="B103" s="14">
        <v>0.313</v>
      </c>
      <c r="C103" s="14">
        <f t="shared" si="5"/>
        <v>675.15</v>
      </c>
      <c r="D103">
        <f t="shared" si="6"/>
        <v>3.13E-3</v>
      </c>
      <c r="F103">
        <v>4.0200000000000097E-3</v>
      </c>
      <c r="G103">
        <f t="shared" si="7"/>
        <v>430.26000000000204</v>
      </c>
      <c r="N103" s="14">
        <f t="shared" si="8"/>
        <v>5.2329999999999995E-2</v>
      </c>
      <c r="O103" s="14">
        <f t="shared" si="9"/>
        <v>1117</v>
      </c>
    </row>
    <row r="104" spans="1:15" x14ac:dyDescent="0.15">
      <c r="A104" s="14">
        <v>135.78</v>
      </c>
      <c r="B104" s="14">
        <v>0.48199999999999998</v>
      </c>
      <c r="C104" s="14">
        <f t="shared" si="5"/>
        <v>678.90000000000009</v>
      </c>
      <c r="D104">
        <f t="shared" si="6"/>
        <v>4.8199999999999996E-3</v>
      </c>
      <c r="F104">
        <v>4.0400000000000097E-3</v>
      </c>
      <c r="G104">
        <f t="shared" si="7"/>
        <v>434.52000000000209</v>
      </c>
      <c r="N104" s="14">
        <f t="shared" si="8"/>
        <v>5.0170000000000006E-2</v>
      </c>
      <c r="O104" s="14">
        <f t="shared" si="9"/>
        <v>1119.6000000000001</v>
      </c>
    </row>
    <row r="105" spans="1:15" x14ac:dyDescent="0.15">
      <c r="A105" s="14">
        <v>139.16</v>
      </c>
      <c r="B105" s="14">
        <v>0.33200000000000002</v>
      </c>
      <c r="C105" s="14">
        <f t="shared" si="5"/>
        <v>695.8</v>
      </c>
      <c r="D105">
        <f t="shared" si="6"/>
        <v>3.32E-3</v>
      </c>
      <c r="F105">
        <v>4.0600000000000098E-3</v>
      </c>
      <c r="G105">
        <f t="shared" si="7"/>
        <v>438.78000000000208</v>
      </c>
      <c r="N105" s="14">
        <f t="shared" si="8"/>
        <v>5.0519999999999995E-2</v>
      </c>
      <c r="O105" s="14">
        <f t="shared" si="9"/>
        <v>1117.6500000000001</v>
      </c>
    </row>
    <row r="106" spans="1:15" x14ac:dyDescent="0.15">
      <c r="A106" s="14">
        <v>141.94999999999999</v>
      </c>
      <c r="B106" s="14">
        <v>0.33200000000000002</v>
      </c>
      <c r="C106" s="14">
        <f t="shared" si="5"/>
        <v>709.75</v>
      </c>
      <c r="D106">
        <f t="shared" si="6"/>
        <v>3.32E-3</v>
      </c>
      <c r="F106">
        <v>4.0800000000000098E-3</v>
      </c>
      <c r="G106">
        <f t="shared" si="7"/>
        <v>443.04000000000207</v>
      </c>
      <c r="N106" s="14">
        <f t="shared" si="8"/>
        <v>5.083E-2</v>
      </c>
      <c r="O106" s="14">
        <f t="shared" si="9"/>
        <v>1119.8499999999999</v>
      </c>
    </row>
    <row r="107" spans="1:15" x14ac:dyDescent="0.15">
      <c r="A107" s="14">
        <v>143.24</v>
      </c>
      <c r="B107" s="14">
        <v>0.34300000000000003</v>
      </c>
      <c r="C107" s="14">
        <f t="shared" si="5"/>
        <v>716.2</v>
      </c>
      <c r="D107">
        <f t="shared" si="6"/>
        <v>3.4300000000000003E-3</v>
      </c>
      <c r="F107">
        <v>4.1000000000000099E-3</v>
      </c>
      <c r="G107">
        <f t="shared" si="7"/>
        <v>447.30000000000211</v>
      </c>
      <c r="N107" s="14">
        <f t="shared" si="8"/>
        <v>5.1369999999999999E-2</v>
      </c>
      <c r="O107" s="14">
        <f t="shared" si="9"/>
        <v>1120.4000000000001</v>
      </c>
    </row>
    <row r="108" spans="1:15" x14ac:dyDescent="0.15">
      <c r="A108" s="14">
        <v>146.66999999999999</v>
      </c>
      <c r="B108" s="14">
        <v>0.35099999999999998</v>
      </c>
      <c r="C108" s="14">
        <f t="shared" si="5"/>
        <v>733.34999999999991</v>
      </c>
      <c r="D108">
        <f t="shared" si="6"/>
        <v>3.5099999999999997E-3</v>
      </c>
      <c r="F108">
        <v>4.1200000000000099E-3</v>
      </c>
      <c r="G108">
        <f t="shared" si="7"/>
        <v>451.56000000000211</v>
      </c>
      <c r="N108" s="14">
        <f t="shared" si="8"/>
        <v>5.21E-2</v>
      </c>
      <c r="O108" s="14">
        <f t="shared" si="9"/>
        <v>1117.6000000000001</v>
      </c>
    </row>
    <row r="109" spans="1:15" x14ac:dyDescent="0.15">
      <c r="A109" s="14">
        <v>149.67000000000002</v>
      </c>
      <c r="B109" s="14">
        <v>0.64100000000000001</v>
      </c>
      <c r="C109" s="14">
        <f t="shared" si="5"/>
        <v>748.35</v>
      </c>
      <c r="D109">
        <f t="shared" si="6"/>
        <v>6.4099999999999999E-3</v>
      </c>
      <c r="F109">
        <v>4.14000000000001E-3</v>
      </c>
      <c r="G109">
        <f t="shared" si="7"/>
        <v>455.8200000000021</v>
      </c>
      <c r="N109" s="14">
        <f t="shared" si="8"/>
        <v>5.1869999999999999E-2</v>
      </c>
      <c r="O109" s="14">
        <f t="shared" si="9"/>
        <v>1120.5500000000002</v>
      </c>
    </row>
    <row r="110" spans="1:15" x14ac:dyDescent="0.15">
      <c r="A110" s="14">
        <v>151.62</v>
      </c>
      <c r="B110" s="14">
        <v>0.36299999999999999</v>
      </c>
      <c r="C110" s="14">
        <f t="shared" si="5"/>
        <v>758.1</v>
      </c>
      <c r="D110">
        <f t="shared" si="6"/>
        <v>3.63E-3</v>
      </c>
      <c r="F110">
        <v>4.16000000000001E-3</v>
      </c>
      <c r="G110">
        <f t="shared" si="7"/>
        <v>460.08000000000214</v>
      </c>
      <c r="N110" s="14">
        <f t="shared" si="8"/>
        <v>5.2720000000000003E-2</v>
      </c>
      <c r="O110" s="14">
        <f t="shared" si="9"/>
        <v>1118.55</v>
      </c>
    </row>
    <row r="111" spans="1:15" x14ac:dyDescent="0.15">
      <c r="A111" s="14">
        <v>152.88</v>
      </c>
      <c r="B111" s="14">
        <v>0.65200000000000002</v>
      </c>
      <c r="C111" s="14">
        <f t="shared" si="5"/>
        <v>764.4</v>
      </c>
      <c r="D111">
        <f t="shared" si="6"/>
        <v>6.5200000000000006E-3</v>
      </c>
      <c r="F111">
        <v>4.1800000000000101E-3</v>
      </c>
      <c r="G111">
        <f t="shared" si="7"/>
        <v>464.34000000000214</v>
      </c>
      <c r="N111" s="14">
        <f t="shared" si="8"/>
        <v>5.5300000000000002E-2</v>
      </c>
      <c r="O111" s="14">
        <f t="shared" si="9"/>
        <v>1120.7</v>
      </c>
    </row>
    <row r="112" spans="1:15" x14ac:dyDescent="0.15">
      <c r="A112" s="14">
        <v>156.17000000000002</v>
      </c>
      <c r="B112" s="14">
        <v>0.57099999999999995</v>
      </c>
      <c r="C112" s="14">
        <f t="shared" si="5"/>
        <v>780.85</v>
      </c>
      <c r="D112">
        <f t="shared" si="6"/>
        <v>5.7099999999999998E-3</v>
      </c>
      <c r="F112">
        <v>4.2000000000000101E-3</v>
      </c>
      <c r="G112">
        <f t="shared" si="7"/>
        <v>468.60000000000213</v>
      </c>
      <c r="N112" s="14">
        <f t="shared" si="8"/>
        <v>5.3409999999999999E-2</v>
      </c>
      <c r="O112" s="14">
        <f t="shared" si="9"/>
        <v>1119.3500000000001</v>
      </c>
    </row>
    <row r="113" spans="1:15" x14ac:dyDescent="0.15">
      <c r="A113" s="14">
        <v>160.32</v>
      </c>
      <c r="B113" s="14">
        <v>0.38200000000000001</v>
      </c>
      <c r="C113" s="14">
        <f t="shared" si="5"/>
        <v>801.6</v>
      </c>
      <c r="D113">
        <f t="shared" si="6"/>
        <v>3.82E-3</v>
      </c>
      <c r="F113">
        <v>4.2200000000000102E-3</v>
      </c>
      <c r="G113">
        <f t="shared" si="7"/>
        <v>472.86000000000217</v>
      </c>
      <c r="N113" s="14">
        <f t="shared" si="8"/>
        <v>5.3869999999999994E-2</v>
      </c>
      <c r="O113" s="14">
        <f t="shared" si="9"/>
        <v>1121.2</v>
      </c>
    </row>
    <row r="114" spans="1:15" x14ac:dyDescent="0.15">
      <c r="A114" s="14">
        <v>163.67000000000002</v>
      </c>
      <c r="B114" s="14">
        <v>0.60599999999999998</v>
      </c>
      <c r="C114" s="14">
        <f t="shared" si="5"/>
        <v>818.35000000000014</v>
      </c>
      <c r="D114">
        <f t="shared" si="6"/>
        <v>6.0599999999999994E-3</v>
      </c>
      <c r="F114">
        <v>4.2400000000000103E-3</v>
      </c>
      <c r="G114">
        <f t="shared" si="7"/>
        <v>477.12000000000216</v>
      </c>
      <c r="N114" s="14">
        <f t="shared" si="8"/>
        <v>5.561E-2</v>
      </c>
      <c r="O114" s="14">
        <f t="shared" si="9"/>
        <v>1118.6500000000001</v>
      </c>
    </row>
    <row r="115" spans="1:15" x14ac:dyDescent="0.15">
      <c r="A115" s="14">
        <v>161.82</v>
      </c>
      <c r="B115" s="14">
        <v>0.42799999999999999</v>
      </c>
      <c r="C115" s="14">
        <f t="shared" si="5"/>
        <v>809.09999999999991</v>
      </c>
      <c r="D115">
        <f t="shared" si="6"/>
        <v>4.28E-3</v>
      </c>
      <c r="F115">
        <v>4.2600000000000103E-3</v>
      </c>
      <c r="G115">
        <f t="shared" si="7"/>
        <v>481.38000000000221</v>
      </c>
      <c r="N115" s="14">
        <f t="shared" si="8"/>
        <v>5.5730000000000002E-2</v>
      </c>
      <c r="O115" s="14">
        <f t="shared" si="9"/>
        <v>1119.8000000000002</v>
      </c>
    </row>
    <row r="116" spans="1:15" x14ac:dyDescent="0.15">
      <c r="A116" s="14">
        <v>166.24</v>
      </c>
      <c r="B116" s="14">
        <v>0.60599999999999998</v>
      </c>
      <c r="C116" s="14">
        <f t="shared" si="5"/>
        <v>831.2</v>
      </c>
      <c r="D116">
        <f t="shared" si="6"/>
        <v>6.0599999999999994E-3</v>
      </c>
      <c r="F116">
        <v>4.2800000000000104E-3</v>
      </c>
      <c r="G116">
        <f t="shared" si="7"/>
        <v>485.6400000000022</v>
      </c>
      <c r="N116" s="14">
        <f t="shared" si="8"/>
        <v>5.5149999999999998E-2</v>
      </c>
      <c r="O116" s="14">
        <f t="shared" si="9"/>
        <v>1122.05</v>
      </c>
    </row>
    <row r="117" spans="1:15" x14ac:dyDescent="0.15">
      <c r="A117" s="14">
        <v>171.24</v>
      </c>
      <c r="B117" s="14">
        <v>0.502</v>
      </c>
      <c r="C117" s="14">
        <f t="shared" si="5"/>
        <v>856.2</v>
      </c>
      <c r="D117">
        <f t="shared" si="6"/>
        <v>5.0200000000000002E-3</v>
      </c>
      <c r="F117">
        <v>4.3000000000000104E-3</v>
      </c>
      <c r="G117">
        <f t="shared" si="7"/>
        <v>489.90000000000219</v>
      </c>
      <c r="N117" s="14">
        <f t="shared" si="8"/>
        <v>5.6420000000000005E-2</v>
      </c>
      <c r="O117" s="14">
        <f t="shared" si="9"/>
        <v>1119.45</v>
      </c>
    </row>
    <row r="118" spans="1:15" x14ac:dyDescent="0.15">
      <c r="A118" s="14">
        <v>173.5</v>
      </c>
      <c r="B118" s="14">
        <v>0.46300000000000002</v>
      </c>
      <c r="C118" s="14">
        <f t="shared" si="5"/>
        <v>867.5</v>
      </c>
      <c r="D118">
        <f t="shared" si="6"/>
        <v>4.6300000000000004E-3</v>
      </c>
      <c r="F118">
        <v>4.3200000000000096E-3</v>
      </c>
      <c r="G118">
        <f t="shared" si="7"/>
        <v>494.16000000000201</v>
      </c>
      <c r="N118" s="14">
        <f t="shared" si="8"/>
        <v>5.604E-2</v>
      </c>
      <c r="O118" s="14">
        <f t="shared" si="9"/>
        <v>1120.8500000000001</v>
      </c>
    </row>
    <row r="119" spans="1:15" x14ac:dyDescent="0.15">
      <c r="A119" s="14">
        <v>178.05</v>
      </c>
      <c r="B119" s="14">
        <v>0.46300000000000002</v>
      </c>
      <c r="C119" s="14">
        <f t="shared" si="5"/>
        <v>890.25000000000011</v>
      </c>
      <c r="D119">
        <f t="shared" si="6"/>
        <v>4.6300000000000004E-3</v>
      </c>
      <c r="F119">
        <v>4.3400000000000096E-3</v>
      </c>
      <c r="G119">
        <f t="shared" si="7"/>
        <v>498.42000000000206</v>
      </c>
      <c r="N119" s="14">
        <f t="shared" si="8"/>
        <v>5.901E-2</v>
      </c>
      <c r="O119" s="14">
        <f t="shared" si="9"/>
        <v>1119.3500000000001</v>
      </c>
    </row>
    <row r="120" spans="1:15" x14ac:dyDescent="0.15">
      <c r="A120" s="14">
        <v>178</v>
      </c>
      <c r="B120" s="14">
        <v>0.46700000000000003</v>
      </c>
      <c r="C120" s="14">
        <f t="shared" si="5"/>
        <v>890</v>
      </c>
      <c r="D120">
        <f t="shared" si="6"/>
        <v>4.6700000000000005E-3</v>
      </c>
      <c r="F120">
        <v>4.3600000000000097E-3</v>
      </c>
      <c r="G120">
        <f t="shared" si="7"/>
        <v>502.68000000000205</v>
      </c>
      <c r="N120" s="14">
        <f t="shared" si="8"/>
        <v>5.6809999999999999E-2</v>
      </c>
      <c r="O120" s="14">
        <f t="shared" si="9"/>
        <v>1121.6500000000001</v>
      </c>
    </row>
    <row r="121" spans="1:15" x14ac:dyDescent="0.15">
      <c r="A121" s="14">
        <v>182.36</v>
      </c>
      <c r="B121" s="14">
        <v>0.46700000000000003</v>
      </c>
      <c r="C121" s="14">
        <f t="shared" si="5"/>
        <v>911.80000000000007</v>
      </c>
      <c r="D121">
        <f t="shared" si="6"/>
        <v>4.6700000000000005E-3</v>
      </c>
      <c r="F121">
        <v>4.3800000000000098E-3</v>
      </c>
      <c r="G121">
        <f t="shared" si="7"/>
        <v>506.94000000000204</v>
      </c>
      <c r="N121" s="14">
        <f t="shared" si="8"/>
        <v>5.7389999999999997E-2</v>
      </c>
      <c r="O121" s="14">
        <f t="shared" si="9"/>
        <v>1120.1000000000001</v>
      </c>
    </row>
    <row r="122" spans="1:15" x14ac:dyDescent="0.15">
      <c r="A122" s="14">
        <v>185.82</v>
      </c>
      <c r="B122" s="14">
        <v>0.47099999999999997</v>
      </c>
      <c r="C122" s="14">
        <f t="shared" si="5"/>
        <v>929.09999999999991</v>
      </c>
      <c r="D122">
        <f t="shared" si="6"/>
        <v>4.7099999999999998E-3</v>
      </c>
      <c r="F122">
        <v>4.4000000000000098E-3</v>
      </c>
      <c r="G122">
        <f t="shared" si="7"/>
        <v>511.20000000000209</v>
      </c>
      <c r="N122" s="14">
        <f t="shared" si="8"/>
        <v>5.8349999999999999E-2</v>
      </c>
      <c r="O122" s="14">
        <f t="shared" si="9"/>
        <v>1121.0999999999999</v>
      </c>
    </row>
    <row r="123" spans="1:15" x14ac:dyDescent="0.15">
      <c r="A123" s="14">
        <v>189.45000000000002</v>
      </c>
      <c r="B123" s="14">
        <v>0.47099999999999997</v>
      </c>
      <c r="C123" s="14">
        <f t="shared" si="5"/>
        <v>947.25</v>
      </c>
      <c r="D123">
        <f t="shared" si="6"/>
        <v>4.7099999999999998E-3</v>
      </c>
      <c r="F123">
        <v>4.4200000000000099E-3</v>
      </c>
      <c r="G123">
        <f t="shared" si="7"/>
        <v>515.46000000000208</v>
      </c>
      <c r="N123" s="14">
        <f t="shared" si="8"/>
        <v>5.8159999999999996E-2</v>
      </c>
      <c r="O123" s="14">
        <f t="shared" si="9"/>
        <v>1120.6499999999999</v>
      </c>
    </row>
    <row r="124" spans="1:15" x14ac:dyDescent="0.15">
      <c r="A124" s="14">
        <v>192.69</v>
      </c>
      <c r="B124" s="14">
        <v>0.46700000000000003</v>
      </c>
      <c r="C124" s="14">
        <f t="shared" si="5"/>
        <v>963.45</v>
      </c>
      <c r="D124">
        <f t="shared" si="6"/>
        <v>4.6700000000000005E-3</v>
      </c>
      <c r="F124">
        <v>4.4400000000000099E-3</v>
      </c>
      <c r="G124">
        <f t="shared" si="7"/>
        <v>519.72000000000207</v>
      </c>
      <c r="N124" s="14">
        <f t="shared" si="8"/>
        <v>5.8540000000000002E-2</v>
      </c>
      <c r="O124" s="14">
        <f t="shared" si="9"/>
        <v>1122.1500000000001</v>
      </c>
    </row>
    <row r="125" spans="1:15" x14ac:dyDescent="0.15">
      <c r="A125" s="14">
        <v>194.97</v>
      </c>
      <c r="B125" s="14">
        <v>0.46700000000000003</v>
      </c>
      <c r="C125" s="14">
        <f t="shared" si="5"/>
        <v>974.85</v>
      </c>
      <c r="D125">
        <f t="shared" si="6"/>
        <v>4.6700000000000005E-3</v>
      </c>
      <c r="F125">
        <v>4.46000000000001E-3</v>
      </c>
      <c r="G125">
        <f t="shared" si="7"/>
        <v>523.98000000000206</v>
      </c>
      <c r="N125" s="14">
        <f t="shared" si="8"/>
        <v>5.8579999999999993E-2</v>
      </c>
      <c r="O125" s="14">
        <f t="shared" si="9"/>
        <v>1120.05</v>
      </c>
    </row>
    <row r="126" spans="1:15" x14ac:dyDescent="0.15">
      <c r="A126" s="14">
        <v>190.55</v>
      </c>
      <c r="B126" s="14">
        <v>0.47099999999999997</v>
      </c>
      <c r="C126" s="14">
        <f t="shared" si="5"/>
        <v>952.75000000000011</v>
      </c>
      <c r="D126">
        <f t="shared" si="6"/>
        <v>4.7099999999999998E-3</v>
      </c>
      <c r="F126">
        <v>4.48000000000001E-3</v>
      </c>
      <c r="G126">
        <f t="shared" si="7"/>
        <v>528.24000000000217</v>
      </c>
      <c r="N126" s="14">
        <f t="shared" si="8"/>
        <v>5.9470000000000002E-2</v>
      </c>
      <c r="O126" s="14">
        <f t="shared" si="9"/>
        <v>1121.8999999999999</v>
      </c>
    </row>
    <row r="127" spans="1:15" x14ac:dyDescent="0.15">
      <c r="A127" s="14">
        <v>195.13</v>
      </c>
      <c r="B127" s="14">
        <v>0.47899999999999998</v>
      </c>
      <c r="C127" s="14">
        <f t="shared" si="5"/>
        <v>975.65</v>
      </c>
      <c r="D127">
        <f t="shared" si="6"/>
        <v>4.79E-3</v>
      </c>
      <c r="F127">
        <v>4.5000000000000101E-3</v>
      </c>
      <c r="G127">
        <f t="shared" si="7"/>
        <v>532.50000000000216</v>
      </c>
      <c r="N127" s="14">
        <f t="shared" si="8"/>
        <v>5.9859999999999997E-2</v>
      </c>
      <c r="O127" s="14">
        <f t="shared" si="9"/>
        <v>1120.45</v>
      </c>
    </row>
    <row r="128" spans="1:15" x14ac:dyDescent="0.15">
      <c r="A128" s="14">
        <v>199.77</v>
      </c>
      <c r="B128" s="14">
        <v>0.73699999999999999</v>
      </c>
      <c r="C128" s="14">
        <f t="shared" si="5"/>
        <v>998.85</v>
      </c>
      <c r="D128">
        <f t="shared" si="6"/>
        <v>7.3699999999999998E-3</v>
      </c>
      <c r="F128">
        <v>4.5200000000000101E-3</v>
      </c>
      <c r="G128">
        <f t="shared" si="7"/>
        <v>536.76000000000215</v>
      </c>
      <c r="N128" s="14">
        <f t="shared" si="8"/>
        <v>6.1249999999999999E-2</v>
      </c>
      <c r="O128" s="14">
        <f t="shared" si="9"/>
        <v>1122.3000000000002</v>
      </c>
    </row>
    <row r="129" spans="1:15" x14ac:dyDescent="0.15">
      <c r="A129" s="14">
        <v>204.44</v>
      </c>
      <c r="B129" s="14">
        <v>0.55200000000000005</v>
      </c>
      <c r="C129" s="14">
        <f t="shared" si="5"/>
        <v>1022.2</v>
      </c>
      <c r="D129">
        <f t="shared" si="6"/>
        <v>5.5200000000000006E-3</v>
      </c>
      <c r="F129">
        <v>4.5400000000000102E-3</v>
      </c>
      <c r="G129">
        <f t="shared" si="7"/>
        <v>541.02000000000214</v>
      </c>
      <c r="N129" s="14">
        <f t="shared" si="8"/>
        <v>6.1669999999999996E-2</v>
      </c>
      <c r="O129" s="14">
        <f t="shared" si="9"/>
        <v>1122.3000000000002</v>
      </c>
    </row>
    <row r="130" spans="1:15" x14ac:dyDescent="0.15">
      <c r="A130" s="14">
        <v>208.48000000000002</v>
      </c>
      <c r="B130" s="14">
        <v>0.55200000000000005</v>
      </c>
      <c r="C130" s="14">
        <f t="shared" si="5"/>
        <v>1042.4000000000001</v>
      </c>
      <c r="D130">
        <f t="shared" si="6"/>
        <v>5.5200000000000006E-3</v>
      </c>
      <c r="F130">
        <v>4.5600000000000102E-3</v>
      </c>
      <c r="G130">
        <f t="shared" si="7"/>
        <v>545.28000000000213</v>
      </c>
      <c r="N130" s="14">
        <f t="shared" si="8"/>
        <v>6.1210000000000007E-2</v>
      </c>
      <c r="O130" s="14">
        <f t="shared" si="9"/>
        <v>1120.8</v>
      </c>
    </row>
    <row r="131" spans="1:15" x14ac:dyDescent="0.15">
      <c r="A131" s="14">
        <v>212.28</v>
      </c>
      <c r="B131" s="14">
        <v>0.78700000000000003</v>
      </c>
      <c r="C131" s="14">
        <f t="shared" ref="C131:C194" si="10">A131/200*1000</f>
        <v>1061.3999999999999</v>
      </c>
      <c r="D131">
        <f t="shared" ref="D131:D194" si="11">B131/100</f>
        <v>7.8700000000000003E-3</v>
      </c>
      <c r="F131">
        <v>4.5800000000000103E-3</v>
      </c>
      <c r="G131">
        <f t="shared" ref="G131:G194" si="12">213*1000*(F131-0.002)</f>
        <v>549.54000000000212</v>
      </c>
      <c r="N131" s="14">
        <f t="shared" ref="N131:N194" si="13">D265</f>
        <v>6.1589999999999999E-2</v>
      </c>
      <c r="O131" s="14">
        <f t="shared" ref="O131:O194" si="14">C265</f>
        <v>1121.55</v>
      </c>
    </row>
    <row r="132" spans="1:15" x14ac:dyDescent="0.15">
      <c r="A132" s="14">
        <v>209.72</v>
      </c>
      <c r="B132" s="14">
        <v>0.59799999999999998</v>
      </c>
      <c r="C132" s="14">
        <f t="shared" si="10"/>
        <v>1048.5999999999999</v>
      </c>
      <c r="D132">
        <f t="shared" si="11"/>
        <v>5.9800000000000001E-3</v>
      </c>
      <c r="F132">
        <v>4.6000000000000103E-3</v>
      </c>
      <c r="G132">
        <f t="shared" si="12"/>
        <v>553.80000000000223</v>
      </c>
      <c r="N132" s="14">
        <f t="shared" si="13"/>
        <v>6.2089999999999999E-2</v>
      </c>
      <c r="O132" s="14">
        <f t="shared" si="14"/>
        <v>1121.0999999999999</v>
      </c>
    </row>
    <row r="133" spans="1:15" x14ac:dyDescent="0.15">
      <c r="A133" s="14">
        <v>214.69</v>
      </c>
      <c r="B133" s="14">
        <v>0.60599999999999998</v>
      </c>
      <c r="C133" s="14">
        <f t="shared" si="10"/>
        <v>1073.45</v>
      </c>
      <c r="D133">
        <f t="shared" si="11"/>
        <v>6.0599999999999994E-3</v>
      </c>
      <c r="F133">
        <v>4.6200000000000104E-3</v>
      </c>
      <c r="G133">
        <f t="shared" si="12"/>
        <v>558.06000000000222</v>
      </c>
      <c r="N133" s="14">
        <f t="shared" si="13"/>
        <v>6.2710000000000002E-2</v>
      </c>
      <c r="O133" s="14">
        <f t="shared" si="14"/>
        <v>1122.2</v>
      </c>
    </row>
    <row r="134" spans="1:15" x14ac:dyDescent="0.15">
      <c r="A134" s="14">
        <v>217.64000000000001</v>
      </c>
      <c r="B134" s="14">
        <v>0.60599999999999998</v>
      </c>
      <c r="C134" s="14">
        <f t="shared" si="10"/>
        <v>1088.2</v>
      </c>
      <c r="D134">
        <f t="shared" si="11"/>
        <v>6.0599999999999994E-3</v>
      </c>
      <c r="F134">
        <v>4.6400000000000096E-3</v>
      </c>
      <c r="G134">
        <f t="shared" si="12"/>
        <v>562.32000000000198</v>
      </c>
      <c r="N134" s="14">
        <f t="shared" si="13"/>
        <v>6.4140000000000003E-2</v>
      </c>
      <c r="O134" s="14">
        <f t="shared" si="14"/>
        <v>1120.2</v>
      </c>
    </row>
    <row r="135" spans="1:15" x14ac:dyDescent="0.15">
      <c r="A135" s="14">
        <v>221.69</v>
      </c>
      <c r="B135" s="14">
        <v>0.60199999999999998</v>
      </c>
      <c r="C135" s="14">
        <f t="shared" si="10"/>
        <v>1108.45</v>
      </c>
      <c r="D135">
        <f t="shared" si="11"/>
        <v>6.0200000000000002E-3</v>
      </c>
      <c r="F135">
        <v>4.6600000000000096E-3</v>
      </c>
      <c r="G135">
        <f t="shared" si="12"/>
        <v>566.58000000000209</v>
      </c>
      <c r="N135" s="14">
        <f t="shared" si="13"/>
        <v>6.3449999999999993E-2</v>
      </c>
      <c r="O135" s="14">
        <f t="shared" si="14"/>
        <v>1122.4000000000001</v>
      </c>
    </row>
    <row r="136" spans="1:15" x14ac:dyDescent="0.15">
      <c r="A136" s="14">
        <v>225.78</v>
      </c>
      <c r="B136" s="14">
        <v>0.61699999999999999</v>
      </c>
      <c r="C136" s="14">
        <f t="shared" si="10"/>
        <v>1128.9000000000001</v>
      </c>
      <c r="D136">
        <f t="shared" si="11"/>
        <v>6.1700000000000001E-3</v>
      </c>
      <c r="F136">
        <v>4.6800000000000097E-3</v>
      </c>
      <c r="G136">
        <f t="shared" si="12"/>
        <v>570.84000000000208</v>
      </c>
      <c r="N136" s="14">
        <f t="shared" si="13"/>
        <v>6.3949999999999993E-2</v>
      </c>
      <c r="O136" s="14">
        <f t="shared" si="14"/>
        <v>1121.0500000000002</v>
      </c>
    </row>
    <row r="137" spans="1:15" x14ac:dyDescent="0.15">
      <c r="A137" s="14">
        <v>229.26000000000002</v>
      </c>
      <c r="B137" s="14">
        <v>0.84899999999999998</v>
      </c>
      <c r="C137" s="14">
        <f t="shared" si="10"/>
        <v>1146.3000000000002</v>
      </c>
      <c r="D137">
        <f t="shared" si="11"/>
        <v>8.4899999999999993E-3</v>
      </c>
      <c r="F137">
        <v>4.7000000000000097E-3</v>
      </c>
      <c r="G137">
        <f t="shared" si="12"/>
        <v>575.10000000000207</v>
      </c>
      <c r="N137" s="14">
        <f t="shared" si="13"/>
        <v>6.6460000000000005E-2</v>
      </c>
      <c r="O137" s="14">
        <f t="shared" si="14"/>
        <v>1122.4000000000001</v>
      </c>
    </row>
    <row r="138" spans="1:15" x14ac:dyDescent="0.15">
      <c r="A138" s="14">
        <v>230.69</v>
      </c>
      <c r="B138" s="14">
        <v>0.749</v>
      </c>
      <c r="C138" s="14">
        <f t="shared" si="10"/>
        <v>1153.45</v>
      </c>
      <c r="D138">
        <f t="shared" si="11"/>
        <v>7.4900000000000001E-3</v>
      </c>
      <c r="F138">
        <v>4.7200000000000098E-3</v>
      </c>
      <c r="G138">
        <f t="shared" si="12"/>
        <v>579.36000000000206</v>
      </c>
      <c r="N138" s="14">
        <f t="shared" si="13"/>
        <v>6.5919999999999992E-2</v>
      </c>
      <c r="O138" s="14">
        <f t="shared" si="14"/>
        <v>1121.0500000000002</v>
      </c>
    </row>
    <row r="139" spans="1:15" x14ac:dyDescent="0.15">
      <c r="A139" s="14">
        <v>223.78</v>
      </c>
      <c r="B139" s="14">
        <v>0.72199999999999998</v>
      </c>
      <c r="C139" s="14">
        <f t="shared" si="10"/>
        <v>1118.9000000000001</v>
      </c>
      <c r="D139">
        <f t="shared" si="11"/>
        <v>7.2199999999999999E-3</v>
      </c>
      <c r="F139">
        <v>4.7400000000000098E-3</v>
      </c>
      <c r="G139">
        <f t="shared" si="12"/>
        <v>583.62000000000205</v>
      </c>
      <c r="N139" s="14">
        <f t="shared" si="13"/>
        <v>6.5259999999999999E-2</v>
      </c>
      <c r="O139" s="14">
        <f t="shared" si="14"/>
        <v>1121.95</v>
      </c>
    </row>
    <row r="140" spans="1:15" x14ac:dyDescent="0.15">
      <c r="A140" s="14">
        <v>223.51000000000002</v>
      </c>
      <c r="B140" s="14">
        <v>0.94199999999999995</v>
      </c>
      <c r="C140" s="14">
        <f t="shared" si="10"/>
        <v>1117.55</v>
      </c>
      <c r="D140">
        <f t="shared" si="11"/>
        <v>9.4199999999999996E-3</v>
      </c>
      <c r="F140">
        <v>4.7600000000000099E-3</v>
      </c>
      <c r="G140">
        <f t="shared" si="12"/>
        <v>587.88000000000204</v>
      </c>
      <c r="N140" s="14">
        <f t="shared" si="13"/>
        <v>6.5839999999999996E-2</v>
      </c>
      <c r="O140" s="14">
        <f t="shared" si="14"/>
        <v>1123.0500000000002</v>
      </c>
    </row>
    <row r="141" spans="1:15" x14ac:dyDescent="0.15">
      <c r="A141" s="14">
        <v>223.37</v>
      </c>
      <c r="B141" s="14">
        <v>0.82599999999999996</v>
      </c>
      <c r="C141" s="14">
        <f t="shared" si="10"/>
        <v>1116.8500000000001</v>
      </c>
      <c r="D141">
        <f t="shared" si="11"/>
        <v>8.26E-3</v>
      </c>
      <c r="F141">
        <v>4.7800000000000099E-3</v>
      </c>
      <c r="G141">
        <f t="shared" si="12"/>
        <v>592.14000000000215</v>
      </c>
      <c r="N141" s="14">
        <f t="shared" si="13"/>
        <v>6.6110000000000002E-2</v>
      </c>
      <c r="O141" s="14">
        <f t="shared" si="14"/>
        <v>1120.5</v>
      </c>
    </row>
    <row r="142" spans="1:15" x14ac:dyDescent="0.15">
      <c r="A142" s="14">
        <v>222.08</v>
      </c>
      <c r="B142" s="14">
        <v>1.1499999999999999</v>
      </c>
      <c r="C142" s="14">
        <f t="shared" si="10"/>
        <v>1110.4000000000001</v>
      </c>
      <c r="D142">
        <f t="shared" si="11"/>
        <v>1.15E-2</v>
      </c>
      <c r="F142">
        <v>4.80000000000001E-3</v>
      </c>
      <c r="G142">
        <f t="shared" si="12"/>
        <v>596.40000000000214</v>
      </c>
      <c r="N142" s="14">
        <f t="shared" si="13"/>
        <v>6.7879999999999996E-2</v>
      </c>
      <c r="O142" s="14">
        <f t="shared" si="14"/>
        <v>1122.4000000000001</v>
      </c>
    </row>
    <row r="143" spans="1:15" x14ac:dyDescent="0.15">
      <c r="A143" s="14">
        <v>221.82</v>
      </c>
      <c r="B143" s="14">
        <v>0.876</v>
      </c>
      <c r="C143" s="14">
        <f t="shared" si="10"/>
        <v>1109.0999999999999</v>
      </c>
      <c r="D143">
        <f t="shared" si="11"/>
        <v>8.7600000000000004E-3</v>
      </c>
      <c r="F143">
        <v>4.82000000000001E-3</v>
      </c>
      <c r="G143">
        <f t="shared" si="12"/>
        <v>600.66000000000213</v>
      </c>
      <c r="N143" s="14">
        <f t="shared" si="13"/>
        <v>6.7070000000000005E-2</v>
      </c>
      <c r="O143" s="14">
        <f t="shared" si="14"/>
        <v>1120.7500000000002</v>
      </c>
    </row>
    <row r="144" spans="1:15" x14ac:dyDescent="0.15">
      <c r="A144" s="14">
        <v>221.97</v>
      </c>
      <c r="B144" s="14">
        <v>0.89900000000000002</v>
      </c>
      <c r="C144" s="14">
        <f t="shared" si="10"/>
        <v>1109.8499999999999</v>
      </c>
      <c r="D144">
        <f t="shared" si="11"/>
        <v>8.9899999999999997E-3</v>
      </c>
      <c r="F144">
        <v>4.8400000000000101E-3</v>
      </c>
      <c r="G144">
        <f t="shared" si="12"/>
        <v>604.92000000000212</v>
      </c>
      <c r="N144" s="14">
        <f t="shared" si="13"/>
        <v>6.7110000000000003E-2</v>
      </c>
      <c r="O144" s="14">
        <f t="shared" si="14"/>
        <v>1122.1000000000001</v>
      </c>
    </row>
    <row r="145" spans="1:15" x14ac:dyDescent="0.15">
      <c r="A145" s="14">
        <v>221.53</v>
      </c>
      <c r="B145" s="14">
        <v>1.123</v>
      </c>
      <c r="C145" s="14">
        <f t="shared" si="10"/>
        <v>1107.6500000000001</v>
      </c>
      <c r="D145">
        <f t="shared" si="11"/>
        <v>1.123E-2</v>
      </c>
      <c r="F145">
        <v>4.8600000000000101E-3</v>
      </c>
      <c r="G145">
        <f t="shared" si="12"/>
        <v>609.18000000000211</v>
      </c>
      <c r="N145" s="14">
        <f t="shared" si="13"/>
        <v>6.7769999999999997E-2</v>
      </c>
      <c r="O145" s="14">
        <f t="shared" si="14"/>
        <v>1121.75</v>
      </c>
    </row>
    <row r="146" spans="1:15" x14ac:dyDescent="0.15">
      <c r="A146" s="14">
        <v>222.12</v>
      </c>
      <c r="B146" s="14">
        <v>1.2310000000000001</v>
      </c>
      <c r="C146" s="14">
        <f t="shared" si="10"/>
        <v>1110.6000000000001</v>
      </c>
      <c r="D146">
        <f t="shared" si="11"/>
        <v>1.2310000000000001E-2</v>
      </c>
      <c r="F146">
        <v>4.8800000000000102E-3</v>
      </c>
      <c r="G146">
        <f t="shared" si="12"/>
        <v>613.44000000000221</v>
      </c>
      <c r="N146" s="14">
        <f t="shared" si="13"/>
        <v>6.8499999999999991E-2</v>
      </c>
      <c r="O146" s="14">
        <f t="shared" si="14"/>
        <v>1122.4000000000001</v>
      </c>
    </row>
    <row r="147" spans="1:15" x14ac:dyDescent="0.15">
      <c r="A147" s="14">
        <v>221.91</v>
      </c>
      <c r="B147" s="14">
        <v>1.0269999999999999</v>
      </c>
      <c r="C147" s="14">
        <f t="shared" si="10"/>
        <v>1109.55</v>
      </c>
      <c r="D147">
        <f t="shared" si="11"/>
        <v>1.027E-2</v>
      </c>
      <c r="F147">
        <v>4.9000000000000103E-3</v>
      </c>
      <c r="G147">
        <f t="shared" si="12"/>
        <v>617.70000000000221</v>
      </c>
      <c r="N147" s="14">
        <f t="shared" si="13"/>
        <v>6.8229999999999999E-2</v>
      </c>
      <c r="O147" s="14">
        <f t="shared" si="14"/>
        <v>1120.9000000000001</v>
      </c>
    </row>
    <row r="148" spans="1:15" x14ac:dyDescent="0.15">
      <c r="A148" s="14">
        <v>222.28</v>
      </c>
      <c r="B148" s="14">
        <v>1.115</v>
      </c>
      <c r="C148" s="14">
        <f t="shared" si="10"/>
        <v>1111.3999999999999</v>
      </c>
      <c r="D148">
        <f t="shared" si="11"/>
        <v>1.115E-2</v>
      </c>
      <c r="F148">
        <v>4.9200000000000103E-3</v>
      </c>
      <c r="G148">
        <f t="shared" si="12"/>
        <v>621.9600000000022</v>
      </c>
      <c r="N148" s="14">
        <f t="shared" si="13"/>
        <v>6.9159999999999999E-2</v>
      </c>
      <c r="O148" s="14">
        <f t="shared" si="14"/>
        <v>1119.95</v>
      </c>
    </row>
    <row r="149" spans="1:15" x14ac:dyDescent="0.15">
      <c r="A149" s="14">
        <v>221.86</v>
      </c>
      <c r="B149" s="14">
        <v>1.123</v>
      </c>
      <c r="C149" s="14">
        <f t="shared" si="10"/>
        <v>1109.3000000000002</v>
      </c>
      <c r="D149">
        <f t="shared" si="11"/>
        <v>1.123E-2</v>
      </c>
      <c r="F149">
        <v>4.9400000000000104E-3</v>
      </c>
      <c r="G149">
        <f t="shared" si="12"/>
        <v>626.22000000000219</v>
      </c>
      <c r="N149" s="14">
        <f t="shared" si="13"/>
        <v>7.2009999999999991E-2</v>
      </c>
      <c r="O149" s="14">
        <f t="shared" si="14"/>
        <v>1122.05</v>
      </c>
    </row>
    <row r="150" spans="1:15" x14ac:dyDescent="0.15">
      <c r="A150" s="14">
        <v>221.87</v>
      </c>
      <c r="B150" s="14">
        <v>1.169</v>
      </c>
      <c r="C150" s="14">
        <f t="shared" si="10"/>
        <v>1109.3500000000001</v>
      </c>
      <c r="D150">
        <f t="shared" si="11"/>
        <v>1.1690000000000001E-2</v>
      </c>
      <c r="F150">
        <v>4.9600000000000104E-3</v>
      </c>
      <c r="G150">
        <f t="shared" si="12"/>
        <v>630.48000000000218</v>
      </c>
      <c r="N150" s="14">
        <f t="shared" si="13"/>
        <v>7.0239999999999997E-2</v>
      </c>
      <c r="O150" s="14">
        <f t="shared" si="14"/>
        <v>1120.5500000000002</v>
      </c>
    </row>
    <row r="151" spans="1:15" x14ac:dyDescent="0.15">
      <c r="A151" s="14">
        <v>221.96</v>
      </c>
      <c r="B151" s="14">
        <v>1.3160000000000001</v>
      </c>
      <c r="C151" s="14">
        <f t="shared" si="10"/>
        <v>1109.8000000000002</v>
      </c>
      <c r="D151">
        <f t="shared" si="11"/>
        <v>1.316E-2</v>
      </c>
      <c r="F151">
        <v>4.9800000000000096E-3</v>
      </c>
      <c r="G151">
        <f t="shared" si="12"/>
        <v>634.74000000000206</v>
      </c>
      <c r="N151" s="14">
        <f t="shared" si="13"/>
        <v>7.3169999999999999E-2</v>
      </c>
      <c r="O151" s="14">
        <f t="shared" si="14"/>
        <v>1120.5</v>
      </c>
    </row>
    <row r="152" spans="1:15" x14ac:dyDescent="0.15">
      <c r="A152" s="14">
        <v>222.3</v>
      </c>
      <c r="B152" s="14">
        <v>1.2769999999999999</v>
      </c>
      <c r="C152" s="14">
        <f t="shared" si="10"/>
        <v>1111.5000000000002</v>
      </c>
      <c r="D152">
        <f t="shared" si="11"/>
        <v>1.2769999999999998E-2</v>
      </c>
      <c r="F152">
        <v>5.0000000000000096E-3</v>
      </c>
      <c r="G152">
        <f t="shared" si="12"/>
        <v>639.00000000000205</v>
      </c>
      <c r="N152" s="14">
        <f t="shared" si="13"/>
        <v>7.2169999999999998E-2</v>
      </c>
      <c r="O152" s="14">
        <f t="shared" si="14"/>
        <v>1119.2</v>
      </c>
    </row>
    <row r="153" spans="1:15" x14ac:dyDescent="0.15">
      <c r="A153" s="14">
        <v>222.22</v>
      </c>
      <c r="B153" s="14">
        <v>1.3120000000000001</v>
      </c>
      <c r="C153" s="14">
        <f t="shared" si="10"/>
        <v>1111.0999999999999</v>
      </c>
      <c r="D153">
        <f t="shared" si="11"/>
        <v>1.312E-2</v>
      </c>
      <c r="F153">
        <v>5.0200000000000097E-3</v>
      </c>
      <c r="G153">
        <f t="shared" si="12"/>
        <v>643.26000000000204</v>
      </c>
      <c r="N153" s="14">
        <f t="shared" si="13"/>
        <v>7.2510000000000005E-2</v>
      </c>
      <c r="O153" s="14">
        <f t="shared" si="14"/>
        <v>1120.7</v>
      </c>
    </row>
    <row r="154" spans="1:15" x14ac:dyDescent="0.15">
      <c r="A154" s="14">
        <v>221.75</v>
      </c>
      <c r="B154" s="14">
        <v>1.347</v>
      </c>
      <c r="C154" s="14">
        <f t="shared" si="10"/>
        <v>1108.75</v>
      </c>
      <c r="D154">
        <f t="shared" si="11"/>
        <v>1.3469999999999999E-2</v>
      </c>
      <c r="F154">
        <v>5.0400000000000097E-3</v>
      </c>
      <c r="G154">
        <f t="shared" si="12"/>
        <v>647.52000000000203</v>
      </c>
      <c r="N154" s="14">
        <f t="shared" si="13"/>
        <v>7.2090000000000001E-2</v>
      </c>
      <c r="O154" s="14">
        <f t="shared" si="14"/>
        <v>1119.3500000000001</v>
      </c>
    </row>
    <row r="155" spans="1:15" x14ac:dyDescent="0.15">
      <c r="A155" s="14">
        <v>222.20000000000002</v>
      </c>
      <c r="B155" s="14">
        <v>1.4239999999999999</v>
      </c>
      <c r="C155" s="14">
        <f t="shared" si="10"/>
        <v>1111</v>
      </c>
      <c r="D155">
        <f t="shared" si="11"/>
        <v>1.4239999999999999E-2</v>
      </c>
      <c r="F155">
        <v>5.0600000000000098E-3</v>
      </c>
      <c r="G155">
        <f t="shared" si="12"/>
        <v>651.78000000000213</v>
      </c>
      <c r="N155" s="14">
        <f t="shared" si="13"/>
        <v>7.2590000000000002E-2</v>
      </c>
      <c r="O155" s="14">
        <f t="shared" si="14"/>
        <v>1120.05</v>
      </c>
    </row>
    <row r="156" spans="1:15" x14ac:dyDescent="0.15">
      <c r="A156" s="14">
        <v>222</v>
      </c>
      <c r="B156" s="14">
        <v>1.6859999999999999</v>
      </c>
      <c r="C156" s="14">
        <f t="shared" si="10"/>
        <v>1110</v>
      </c>
      <c r="D156">
        <f t="shared" si="11"/>
        <v>1.686E-2</v>
      </c>
      <c r="F156">
        <v>5.0800000000000099E-3</v>
      </c>
      <c r="G156">
        <f t="shared" si="12"/>
        <v>656.04000000000212</v>
      </c>
      <c r="N156" s="14">
        <f t="shared" si="13"/>
        <v>7.3130000000000001E-2</v>
      </c>
      <c r="O156" s="14">
        <f t="shared" si="14"/>
        <v>1118.25</v>
      </c>
    </row>
    <row r="157" spans="1:15" x14ac:dyDescent="0.15">
      <c r="A157" s="14">
        <v>221.69</v>
      </c>
      <c r="B157" s="14">
        <v>1.4590000000000001</v>
      </c>
      <c r="C157" s="14">
        <f t="shared" si="10"/>
        <v>1108.45</v>
      </c>
      <c r="D157">
        <f t="shared" si="11"/>
        <v>1.4590000000000001E-2</v>
      </c>
      <c r="F157">
        <v>5.1000000000000099E-3</v>
      </c>
      <c r="G157">
        <f t="shared" si="12"/>
        <v>660.30000000000211</v>
      </c>
      <c r="N157" s="14">
        <f t="shared" si="13"/>
        <v>7.3209999999999997E-2</v>
      </c>
      <c r="O157" s="14">
        <f t="shared" si="14"/>
        <v>1119.3</v>
      </c>
    </row>
    <row r="158" spans="1:15" x14ac:dyDescent="0.15">
      <c r="A158" s="14">
        <v>222.14000000000001</v>
      </c>
      <c r="B158" s="14">
        <v>1.5669999999999999</v>
      </c>
      <c r="C158" s="14">
        <f t="shared" si="10"/>
        <v>1110.7</v>
      </c>
      <c r="D158">
        <f t="shared" si="11"/>
        <v>1.567E-2</v>
      </c>
      <c r="F158">
        <v>5.12000000000001E-3</v>
      </c>
      <c r="G158">
        <f t="shared" si="12"/>
        <v>664.56000000000211</v>
      </c>
      <c r="N158" s="14">
        <f t="shared" si="13"/>
        <v>7.5490000000000002E-2</v>
      </c>
      <c r="O158" s="14">
        <f t="shared" si="14"/>
        <v>1119.75</v>
      </c>
    </row>
    <row r="159" spans="1:15" x14ac:dyDescent="0.15">
      <c r="A159" s="14">
        <v>221.72</v>
      </c>
      <c r="B159" s="14">
        <v>1.5940000000000001</v>
      </c>
      <c r="C159" s="14">
        <f t="shared" si="10"/>
        <v>1108.6000000000001</v>
      </c>
      <c r="D159">
        <f t="shared" si="11"/>
        <v>1.5939999999999999E-2</v>
      </c>
      <c r="F159">
        <v>5.14000000000001E-3</v>
      </c>
      <c r="G159">
        <f t="shared" si="12"/>
        <v>668.8200000000021</v>
      </c>
      <c r="N159" s="14">
        <f t="shared" si="13"/>
        <v>7.6299999999999993E-2</v>
      </c>
      <c r="O159" s="14">
        <f t="shared" si="14"/>
        <v>1116.95</v>
      </c>
    </row>
    <row r="160" spans="1:15" x14ac:dyDescent="0.15">
      <c r="A160" s="14">
        <v>222.03</v>
      </c>
      <c r="B160" s="14">
        <v>1.6859999999999999</v>
      </c>
      <c r="C160" s="14">
        <f t="shared" si="10"/>
        <v>1110.1499999999999</v>
      </c>
      <c r="D160">
        <f t="shared" si="11"/>
        <v>1.686E-2</v>
      </c>
      <c r="F160">
        <v>5.1600000000000101E-3</v>
      </c>
      <c r="G160">
        <f t="shared" si="12"/>
        <v>673.08000000000209</v>
      </c>
      <c r="N160" s="14">
        <f t="shared" si="13"/>
        <v>7.490999999999999E-2</v>
      </c>
      <c r="O160" s="14">
        <f t="shared" si="14"/>
        <v>1116.7</v>
      </c>
    </row>
    <row r="161" spans="1:15" x14ac:dyDescent="0.15">
      <c r="A161" s="14">
        <v>221.69</v>
      </c>
      <c r="B161" s="14">
        <v>1.69</v>
      </c>
      <c r="C161" s="14">
        <f t="shared" si="10"/>
        <v>1108.45</v>
      </c>
      <c r="D161">
        <f t="shared" si="11"/>
        <v>1.6899999999999998E-2</v>
      </c>
      <c r="F161">
        <v>5.1800000000000101E-3</v>
      </c>
      <c r="G161">
        <f t="shared" si="12"/>
        <v>677.34000000000219</v>
      </c>
      <c r="N161" s="14">
        <f t="shared" si="13"/>
        <v>7.7420000000000003E-2</v>
      </c>
      <c r="O161" s="14">
        <f t="shared" si="14"/>
        <v>1117.3</v>
      </c>
    </row>
    <row r="162" spans="1:15" x14ac:dyDescent="0.15">
      <c r="A162" s="14">
        <v>222.05</v>
      </c>
      <c r="B162" s="14">
        <v>1.7370000000000001</v>
      </c>
      <c r="C162" s="14">
        <f t="shared" si="10"/>
        <v>1110.25</v>
      </c>
      <c r="D162">
        <f t="shared" si="11"/>
        <v>1.737E-2</v>
      </c>
      <c r="F162">
        <v>5.2000000000000102E-3</v>
      </c>
      <c r="G162">
        <f t="shared" si="12"/>
        <v>681.60000000000218</v>
      </c>
      <c r="N162" s="14">
        <f t="shared" si="13"/>
        <v>7.6060000000000003E-2</v>
      </c>
      <c r="O162" s="14">
        <f t="shared" si="14"/>
        <v>1118.3500000000001</v>
      </c>
    </row>
    <row r="163" spans="1:15" x14ac:dyDescent="0.15">
      <c r="A163" s="14">
        <v>221.64000000000001</v>
      </c>
      <c r="B163" s="14">
        <v>1.968</v>
      </c>
      <c r="C163" s="14">
        <f t="shared" si="10"/>
        <v>1108.2</v>
      </c>
      <c r="D163">
        <f t="shared" si="11"/>
        <v>1.968E-2</v>
      </c>
      <c r="F163">
        <v>5.2200000000000102E-3</v>
      </c>
      <c r="G163">
        <f t="shared" si="12"/>
        <v>685.86000000000217</v>
      </c>
      <c r="N163" s="14">
        <f t="shared" si="13"/>
        <v>7.6369999999999993E-2</v>
      </c>
      <c r="O163" s="14">
        <f t="shared" si="14"/>
        <v>1114.8499999999999</v>
      </c>
    </row>
    <row r="164" spans="1:15" x14ac:dyDescent="0.15">
      <c r="A164" s="14">
        <v>221.91</v>
      </c>
      <c r="B164" s="14">
        <v>1.903</v>
      </c>
      <c r="C164" s="14">
        <f t="shared" si="10"/>
        <v>1109.55</v>
      </c>
      <c r="D164">
        <f t="shared" si="11"/>
        <v>1.9030000000000002E-2</v>
      </c>
      <c r="F164">
        <v>5.2400000000000103E-3</v>
      </c>
      <c r="G164">
        <f t="shared" si="12"/>
        <v>690.12000000000216</v>
      </c>
      <c r="N164" s="14">
        <f t="shared" si="13"/>
        <v>7.7109999999999998E-2</v>
      </c>
      <c r="O164" s="14">
        <f t="shared" si="14"/>
        <v>1116.2</v>
      </c>
    </row>
    <row r="165" spans="1:15" x14ac:dyDescent="0.15">
      <c r="A165" s="14">
        <v>221.6</v>
      </c>
      <c r="B165" s="14">
        <v>1.891</v>
      </c>
      <c r="C165" s="14">
        <f t="shared" si="10"/>
        <v>1107.9999999999998</v>
      </c>
      <c r="D165">
        <f t="shared" si="11"/>
        <v>1.891E-2</v>
      </c>
      <c r="F165">
        <v>5.2600000000000103E-3</v>
      </c>
      <c r="G165">
        <f t="shared" si="12"/>
        <v>694.38000000000216</v>
      </c>
      <c r="N165" s="14">
        <f t="shared" si="13"/>
        <v>7.8960000000000002E-2</v>
      </c>
      <c r="O165" s="14">
        <f t="shared" si="14"/>
        <v>1113.1500000000001</v>
      </c>
    </row>
    <row r="166" spans="1:15" x14ac:dyDescent="0.15">
      <c r="A166" s="14">
        <v>221.9</v>
      </c>
      <c r="B166" s="14">
        <v>1.9450000000000001</v>
      </c>
      <c r="C166" s="14">
        <f t="shared" si="10"/>
        <v>1109.5</v>
      </c>
      <c r="D166">
        <f t="shared" si="11"/>
        <v>1.9450000000000002E-2</v>
      </c>
      <c r="F166">
        <v>5.2800000000000104E-3</v>
      </c>
      <c r="G166">
        <f t="shared" si="12"/>
        <v>698.64000000000215</v>
      </c>
      <c r="N166" s="14">
        <f t="shared" si="13"/>
        <v>7.7990000000000004E-2</v>
      </c>
      <c r="O166" s="14">
        <f t="shared" si="14"/>
        <v>1114.7</v>
      </c>
    </row>
    <row r="167" spans="1:15" x14ac:dyDescent="0.15">
      <c r="A167" s="14">
        <v>221.51000000000002</v>
      </c>
      <c r="B167" s="14">
        <v>1.9910000000000001</v>
      </c>
      <c r="C167" s="14">
        <f t="shared" si="10"/>
        <v>1107.55</v>
      </c>
      <c r="D167">
        <f t="shared" si="11"/>
        <v>1.9910000000000001E-2</v>
      </c>
      <c r="F167">
        <v>5.3000000000000104E-3</v>
      </c>
      <c r="G167">
        <f t="shared" si="12"/>
        <v>702.90000000000225</v>
      </c>
      <c r="N167" s="14">
        <f t="shared" si="13"/>
        <v>7.8189999999999996E-2</v>
      </c>
      <c r="O167" s="14">
        <f t="shared" si="14"/>
        <v>1114.05</v>
      </c>
    </row>
    <row r="168" spans="1:15" x14ac:dyDescent="0.15">
      <c r="A168" s="14">
        <v>221.51000000000002</v>
      </c>
      <c r="B168" s="14">
        <v>2.173</v>
      </c>
      <c r="C168" s="14">
        <f t="shared" si="10"/>
        <v>1107.55</v>
      </c>
      <c r="D168">
        <f t="shared" si="11"/>
        <v>2.1729999999999999E-2</v>
      </c>
      <c r="F168">
        <v>5.3200000000000096E-3</v>
      </c>
      <c r="G168">
        <f t="shared" si="12"/>
        <v>707.16000000000201</v>
      </c>
      <c r="N168" s="14">
        <f t="shared" si="13"/>
        <v>7.8810000000000005E-2</v>
      </c>
      <c r="O168" s="14">
        <f t="shared" si="14"/>
        <v>1111</v>
      </c>
    </row>
    <row r="169" spans="1:15" x14ac:dyDescent="0.15">
      <c r="A169" s="14">
        <v>221.37</v>
      </c>
      <c r="B169" s="14">
        <v>2.3039999999999998</v>
      </c>
      <c r="C169" s="14">
        <f t="shared" si="10"/>
        <v>1106.8500000000001</v>
      </c>
      <c r="D169">
        <f t="shared" si="11"/>
        <v>2.3039999999999998E-2</v>
      </c>
      <c r="F169">
        <v>5.3400000000000097E-3</v>
      </c>
      <c r="G169">
        <f t="shared" si="12"/>
        <v>711.42000000000201</v>
      </c>
      <c r="N169" s="14">
        <f t="shared" si="13"/>
        <v>8.0229999999999996E-2</v>
      </c>
      <c r="O169" s="14">
        <f t="shared" si="14"/>
        <v>1109.3000000000002</v>
      </c>
    </row>
    <row r="170" spans="1:15" x14ac:dyDescent="0.15">
      <c r="A170" s="14">
        <v>221.31</v>
      </c>
      <c r="B170" s="14">
        <v>2.1379999999999999</v>
      </c>
      <c r="C170" s="14">
        <f t="shared" si="10"/>
        <v>1106.55</v>
      </c>
      <c r="D170">
        <f t="shared" si="11"/>
        <v>2.138E-2</v>
      </c>
      <c r="F170">
        <v>5.3600000000000097E-3</v>
      </c>
      <c r="G170">
        <f t="shared" si="12"/>
        <v>715.68000000000211</v>
      </c>
      <c r="N170" s="14">
        <f t="shared" si="13"/>
        <v>0.08</v>
      </c>
      <c r="O170" s="14">
        <f t="shared" si="14"/>
        <v>1108.45</v>
      </c>
    </row>
    <row r="171" spans="1:15" x14ac:dyDescent="0.15">
      <c r="A171" s="14">
        <v>221.44</v>
      </c>
      <c r="B171" s="14">
        <v>2.1920000000000002</v>
      </c>
      <c r="C171" s="14">
        <f t="shared" si="10"/>
        <v>1107.2</v>
      </c>
      <c r="D171">
        <f t="shared" si="11"/>
        <v>2.1920000000000002E-2</v>
      </c>
      <c r="F171">
        <v>5.3800000000000098E-3</v>
      </c>
      <c r="G171">
        <f t="shared" si="12"/>
        <v>719.9400000000021</v>
      </c>
      <c r="N171" s="14">
        <f t="shared" si="13"/>
        <v>8.0269999999999994E-2</v>
      </c>
      <c r="O171" s="14">
        <f t="shared" si="14"/>
        <v>1107.4000000000001</v>
      </c>
    </row>
    <row r="172" spans="1:15" x14ac:dyDescent="0.15">
      <c r="A172" s="14">
        <v>221.19</v>
      </c>
      <c r="B172" s="14">
        <v>2.2069999999999999</v>
      </c>
      <c r="C172" s="14">
        <f t="shared" si="10"/>
        <v>1105.95</v>
      </c>
      <c r="D172">
        <f t="shared" si="11"/>
        <v>2.2069999999999999E-2</v>
      </c>
      <c r="F172">
        <v>5.4000000000000098E-3</v>
      </c>
      <c r="G172">
        <f t="shared" si="12"/>
        <v>724.20000000000209</v>
      </c>
      <c r="N172" s="14">
        <f t="shared" si="13"/>
        <v>8.1199999999999994E-2</v>
      </c>
      <c r="O172" s="14">
        <f t="shared" si="14"/>
        <v>1105.75</v>
      </c>
    </row>
    <row r="173" spans="1:15" x14ac:dyDescent="0.15">
      <c r="A173" s="14">
        <v>221.6</v>
      </c>
      <c r="B173" s="14">
        <v>2.2650000000000001</v>
      </c>
      <c r="C173" s="14">
        <f t="shared" si="10"/>
        <v>1107.9999999999998</v>
      </c>
      <c r="D173">
        <f t="shared" si="11"/>
        <v>2.265E-2</v>
      </c>
      <c r="F173">
        <v>5.4200000000000099E-3</v>
      </c>
      <c r="G173">
        <f t="shared" si="12"/>
        <v>728.46000000000208</v>
      </c>
      <c r="N173" s="14">
        <f t="shared" si="13"/>
        <v>8.1270000000000009E-2</v>
      </c>
      <c r="O173" s="14">
        <f t="shared" si="14"/>
        <v>1104.3</v>
      </c>
    </row>
    <row r="174" spans="1:15" x14ac:dyDescent="0.15">
      <c r="A174" s="14">
        <v>221.16</v>
      </c>
      <c r="B174" s="14">
        <v>2.3119999999999998</v>
      </c>
      <c r="C174" s="14">
        <f t="shared" si="10"/>
        <v>1105.8</v>
      </c>
      <c r="D174">
        <f t="shared" si="11"/>
        <v>2.3119999999999998E-2</v>
      </c>
      <c r="F174">
        <v>5.4400000000000099E-3</v>
      </c>
      <c r="G174">
        <f t="shared" si="12"/>
        <v>732.72000000000207</v>
      </c>
      <c r="N174" s="14">
        <f t="shared" si="13"/>
        <v>8.1850000000000006E-2</v>
      </c>
      <c r="O174" s="14">
        <f t="shared" si="14"/>
        <v>1103.25</v>
      </c>
    </row>
    <row r="175" spans="1:15" x14ac:dyDescent="0.15">
      <c r="A175" s="14">
        <v>221.52</v>
      </c>
      <c r="B175" s="14">
        <v>2.3540000000000001</v>
      </c>
      <c r="C175" s="14">
        <f t="shared" si="10"/>
        <v>1107.6000000000001</v>
      </c>
      <c r="D175">
        <f t="shared" si="11"/>
        <v>2.3540000000000002E-2</v>
      </c>
      <c r="F175">
        <v>5.46000000000001E-3</v>
      </c>
      <c r="G175">
        <f t="shared" si="12"/>
        <v>736.98000000000206</v>
      </c>
      <c r="N175" s="14">
        <f t="shared" si="13"/>
        <v>8.2240000000000008E-2</v>
      </c>
      <c r="O175" s="14">
        <f t="shared" si="14"/>
        <v>1101.2</v>
      </c>
    </row>
    <row r="176" spans="1:15" x14ac:dyDescent="0.15">
      <c r="A176" s="14">
        <v>221.16</v>
      </c>
      <c r="B176" s="14">
        <v>2.516</v>
      </c>
      <c r="C176" s="14">
        <f t="shared" si="10"/>
        <v>1105.8</v>
      </c>
      <c r="D176">
        <f t="shared" si="11"/>
        <v>2.5160000000000002E-2</v>
      </c>
      <c r="F176">
        <v>5.48000000000001E-3</v>
      </c>
      <c r="G176">
        <f t="shared" si="12"/>
        <v>741.24000000000217</v>
      </c>
      <c r="N176" s="14">
        <f t="shared" si="13"/>
        <v>8.4010000000000001E-2</v>
      </c>
      <c r="O176" s="14">
        <f t="shared" si="14"/>
        <v>1099.3000000000002</v>
      </c>
    </row>
    <row r="177" spans="1:15" x14ac:dyDescent="0.15">
      <c r="A177" s="14">
        <v>221.68</v>
      </c>
      <c r="B177" s="14">
        <v>2.4580000000000002</v>
      </c>
      <c r="C177" s="14">
        <f t="shared" si="10"/>
        <v>1108.4000000000001</v>
      </c>
      <c r="D177">
        <f t="shared" si="11"/>
        <v>2.4580000000000001E-2</v>
      </c>
      <c r="F177">
        <v>5.5000000000000101E-3</v>
      </c>
      <c r="G177">
        <f t="shared" si="12"/>
        <v>745.50000000000216</v>
      </c>
      <c r="N177" s="14">
        <f t="shared" si="13"/>
        <v>8.3320000000000005E-2</v>
      </c>
      <c r="O177" s="14">
        <f t="shared" si="14"/>
        <v>1097.8000000000002</v>
      </c>
    </row>
    <row r="178" spans="1:15" x14ac:dyDescent="0.15">
      <c r="A178" s="14">
        <v>221.66</v>
      </c>
      <c r="B178" s="14">
        <v>2.5049999999999999</v>
      </c>
      <c r="C178" s="14">
        <f t="shared" si="10"/>
        <v>1108.3</v>
      </c>
      <c r="D178">
        <f t="shared" si="11"/>
        <v>2.5049999999999999E-2</v>
      </c>
      <c r="F178">
        <v>5.5200000000000101E-3</v>
      </c>
      <c r="G178">
        <f t="shared" si="12"/>
        <v>749.76000000000215</v>
      </c>
      <c r="N178" s="14">
        <f t="shared" si="13"/>
        <v>8.3780000000000007E-2</v>
      </c>
      <c r="O178" s="14">
        <f t="shared" si="14"/>
        <v>1095.7</v>
      </c>
    </row>
    <row r="179" spans="1:15" x14ac:dyDescent="0.15">
      <c r="A179" s="14">
        <v>221.34</v>
      </c>
      <c r="B179" s="14">
        <v>2.5430000000000001</v>
      </c>
      <c r="C179" s="14">
        <f t="shared" si="10"/>
        <v>1106.7</v>
      </c>
      <c r="D179">
        <f t="shared" si="11"/>
        <v>2.5430000000000001E-2</v>
      </c>
      <c r="F179">
        <v>5.5400000000000102E-3</v>
      </c>
      <c r="G179">
        <f t="shared" si="12"/>
        <v>754.02000000000214</v>
      </c>
      <c r="N179" s="14">
        <f t="shared" si="13"/>
        <v>8.4290000000000004E-2</v>
      </c>
      <c r="O179" s="14">
        <f t="shared" si="14"/>
        <v>1094.3499999999999</v>
      </c>
    </row>
    <row r="180" spans="1:15" x14ac:dyDescent="0.15">
      <c r="A180" s="14">
        <v>221.82</v>
      </c>
      <c r="B180" s="14">
        <v>2.605</v>
      </c>
      <c r="C180" s="14">
        <f t="shared" si="10"/>
        <v>1109.0999999999999</v>
      </c>
      <c r="D180">
        <f t="shared" si="11"/>
        <v>2.605E-2</v>
      </c>
      <c r="F180">
        <v>5.5600000000000102E-3</v>
      </c>
      <c r="G180">
        <f t="shared" si="12"/>
        <v>758.28000000000213</v>
      </c>
      <c r="N180" s="14">
        <f t="shared" si="13"/>
        <v>8.4940000000000002E-2</v>
      </c>
      <c r="O180" s="14">
        <f t="shared" si="14"/>
        <v>1093.75</v>
      </c>
    </row>
    <row r="181" spans="1:15" x14ac:dyDescent="0.15">
      <c r="A181" s="14">
        <v>221.48000000000002</v>
      </c>
      <c r="B181" s="14">
        <v>2.64</v>
      </c>
      <c r="C181" s="14">
        <f t="shared" si="10"/>
        <v>1107.4000000000001</v>
      </c>
      <c r="D181">
        <f t="shared" si="11"/>
        <v>2.64E-2</v>
      </c>
      <c r="F181">
        <v>5.5800000000000103E-3</v>
      </c>
      <c r="G181">
        <f t="shared" si="12"/>
        <v>762.54000000000224</v>
      </c>
      <c r="N181" s="14">
        <f t="shared" si="13"/>
        <v>8.6059999999999998E-2</v>
      </c>
      <c r="O181" s="14">
        <f t="shared" si="14"/>
        <v>1088.5500000000002</v>
      </c>
    </row>
    <row r="182" spans="1:15" x14ac:dyDescent="0.15">
      <c r="A182" s="14">
        <v>221.91</v>
      </c>
      <c r="B182" s="14">
        <v>2.6739999999999999</v>
      </c>
      <c r="C182" s="14">
        <f t="shared" si="10"/>
        <v>1109.55</v>
      </c>
      <c r="D182">
        <f t="shared" si="11"/>
        <v>2.674E-2</v>
      </c>
      <c r="F182">
        <v>5.6000000000000104E-3</v>
      </c>
      <c r="G182">
        <f t="shared" si="12"/>
        <v>766.80000000000223</v>
      </c>
      <c r="N182" s="14">
        <f t="shared" si="13"/>
        <v>8.5909999999999986E-2</v>
      </c>
      <c r="O182" s="14">
        <f t="shared" si="14"/>
        <v>1089.2</v>
      </c>
    </row>
    <row r="183" spans="1:15" x14ac:dyDescent="0.15">
      <c r="A183" s="14">
        <v>221.56</v>
      </c>
      <c r="B183" s="14">
        <v>2.74</v>
      </c>
      <c r="C183" s="14">
        <f t="shared" si="10"/>
        <v>1107.8000000000002</v>
      </c>
      <c r="D183">
        <f t="shared" si="11"/>
        <v>2.7400000000000001E-2</v>
      </c>
      <c r="F183">
        <v>5.6200000000000104E-3</v>
      </c>
      <c r="G183">
        <f t="shared" si="12"/>
        <v>771.06000000000222</v>
      </c>
      <c r="N183" s="14">
        <f t="shared" si="13"/>
        <v>8.6560000000000012E-2</v>
      </c>
      <c r="O183" s="14">
        <f t="shared" si="14"/>
        <v>1084.5999999999999</v>
      </c>
    </row>
    <row r="184" spans="1:15" x14ac:dyDescent="0.15">
      <c r="A184" s="14">
        <v>222.07</v>
      </c>
      <c r="B184" s="14">
        <v>2.794</v>
      </c>
      <c r="C184" s="14">
        <f t="shared" si="10"/>
        <v>1110.3499999999999</v>
      </c>
      <c r="D184">
        <f t="shared" si="11"/>
        <v>2.794E-2</v>
      </c>
      <c r="F184">
        <v>5.6400000000000096E-3</v>
      </c>
      <c r="G184">
        <f t="shared" si="12"/>
        <v>775.32000000000198</v>
      </c>
      <c r="N184" s="14">
        <f t="shared" si="13"/>
        <v>8.6869999999999989E-2</v>
      </c>
      <c r="O184" s="14">
        <f t="shared" si="14"/>
        <v>1085.25</v>
      </c>
    </row>
    <row r="185" spans="1:15" x14ac:dyDescent="0.15">
      <c r="A185" s="14">
        <v>221.61</v>
      </c>
      <c r="B185" s="14">
        <v>2.8250000000000002</v>
      </c>
      <c r="C185" s="14">
        <f t="shared" si="10"/>
        <v>1108.05</v>
      </c>
      <c r="D185">
        <f t="shared" si="11"/>
        <v>2.8250000000000001E-2</v>
      </c>
      <c r="F185">
        <v>5.6600000000000096E-3</v>
      </c>
      <c r="G185">
        <f t="shared" si="12"/>
        <v>779.58000000000209</v>
      </c>
      <c r="N185" s="14">
        <f t="shared" si="13"/>
        <v>8.7059999999999998E-2</v>
      </c>
      <c r="O185" s="14">
        <f t="shared" si="14"/>
        <v>1083.6500000000001</v>
      </c>
    </row>
    <row r="186" spans="1:15" x14ac:dyDescent="0.15">
      <c r="A186" s="14">
        <v>222.20000000000002</v>
      </c>
      <c r="B186" s="14">
        <v>2.887</v>
      </c>
      <c r="C186" s="14">
        <f t="shared" si="10"/>
        <v>1111</v>
      </c>
      <c r="D186">
        <f t="shared" si="11"/>
        <v>2.887E-2</v>
      </c>
      <c r="F186">
        <v>5.6800000000000097E-3</v>
      </c>
      <c r="G186">
        <f t="shared" si="12"/>
        <v>783.84000000000208</v>
      </c>
      <c r="N186" s="14">
        <f t="shared" si="13"/>
        <v>8.7720000000000006E-2</v>
      </c>
      <c r="O186" s="14">
        <f t="shared" si="14"/>
        <v>1079.8499999999999</v>
      </c>
    </row>
    <row r="187" spans="1:15" x14ac:dyDescent="0.15">
      <c r="A187" s="14">
        <v>221.93</v>
      </c>
      <c r="B187" s="14">
        <v>2.956</v>
      </c>
      <c r="C187" s="14">
        <f t="shared" si="10"/>
        <v>1109.6500000000001</v>
      </c>
      <c r="D187">
        <f t="shared" si="11"/>
        <v>2.9559999999999999E-2</v>
      </c>
      <c r="F187">
        <v>5.7000000000000097E-3</v>
      </c>
      <c r="G187">
        <f t="shared" si="12"/>
        <v>788.10000000000207</v>
      </c>
      <c r="N187" s="14">
        <f t="shared" si="13"/>
        <v>8.7870000000000004E-2</v>
      </c>
      <c r="O187" s="14">
        <f t="shared" si="14"/>
        <v>1078.7</v>
      </c>
    </row>
    <row r="188" spans="1:15" x14ac:dyDescent="0.15">
      <c r="A188" s="14">
        <v>221.82</v>
      </c>
      <c r="B188" s="14">
        <v>2.9870000000000001</v>
      </c>
      <c r="C188" s="14">
        <f t="shared" si="10"/>
        <v>1109.0999999999999</v>
      </c>
      <c r="D188">
        <f t="shared" si="11"/>
        <v>2.9870000000000001E-2</v>
      </c>
      <c r="F188">
        <v>5.7200000000000098E-3</v>
      </c>
      <c r="G188">
        <f t="shared" si="12"/>
        <v>792.36000000000206</v>
      </c>
      <c r="N188" s="14">
        <f t="shared" si="13"/>
        <v>8.8759999999999992E-2</v>
      </c>
      <c r="O188" s="14">
        <f t="shared" si="14"/>
        <v>1075.25</v>
      </c>
    </row>
    <row r="189" spans="1:15" x14ac:dyDescent="0.15">
      <c r="A189" s="14">
        <v>221.91</v>
      </c>
      <c r="B189" s="14">
        <v>3.0569999999999999</v>
      </c>
      <c r="C189" s="14">
        <f t="shared" si="10"/>
        <v>1109.55</v>
      </c>
      <c r="D189">
        <f t="shared" si="11"/>
        <v>3.057E-2</v>
      </c>
      <c r="F189">
        <v>5.7400000000000099E-3</v>
      </c>
      <c r="G189">
        <f t="shared" si="12"/>
        <v>796.62000000000205</v>
      </c>
      <c r="N189" s="14">
        <f t="shared" si="13"/>
        <v>8.9260000000000006E-2</v>
      </c>
      <c r="O189" s="14">
        <f t="shared" si="14"/>
        <v>1074.45</v>
      </c>
    </row>
    <row r="190" spans="1:15" x14ac:dyDescent="0.15">
      <c r="A190" s="14">
        <v>221.78</v>
      </c>
      <c r="B190" s="14">
        <v>3.2570000000000001</v>
      </c>
      <c r="C190" s="14">
        <f t="shared" si="10"/>
        <v>1108.9000000000001</v>
      </c>
      <c r="D190">
        <f t="shared" si="11"/>
        <v>3.2570000000000002E-2</v>
      </c>
      <c r="F190">
        <v>5.7600000000000099E-3</v>
      </c>
      <c r="G190">
        <f t="shared" si="12"/>
        <v>800.88000000000216</v>
      </c>
      <c r="N190" s="14">
        <f t="shared" si="13"/>
        <v>9.1150000000000009E-2</v>
      </c>
      <c r="O190" s="14">
        <f t="shared" si="14"/>
        <v>1070.1000000000001</v>
      </c>
    </row>
    <row r="191" spans="1:15" x14ac:dyDescent="0.15">
      <c r="A191" s="14">
        <v>222.24</v>
      </c>
      <c r="B191" s="14">
        <v>3.2029999999999998</v>
      </c>
      <c r="C191" s="14">
        <f t="shared" si="10"/>
        <v>1111.2</v>
      </c>
      <c r="D191">
        <f t="shared" si="11"/>
        <v>3.2029999999999996E-2</v>
      </c>
      <c r="F191">
        <v>5.78000000000001E-3</v>
      </c>
      <c r="G191">
        <f t="shared" si="12"/>
        <v>805.14000000000215</v>
      </c>
      <c r="N191" s="14">
        <f t="shared" si="13"/>
        <v>8.9880000000000002E-2</v>
      </c>
      <c r="O191" s="14">
        <f t="shared" si="14"/>
        <v>1069.3499999999999</v>
      </c>
    </row>
    <row r="192" spans="1:15" x14ac:dyDescent="0.15">
      <c r="A192" s="14">
        <v>221.84</v>
      </c>
      <c r="B192" s="14">
        <v>3.157</v>
      </c>
      <c r="C192" s="14">
        <f t="shared" si="10"/>
        <v>1109.2</v>
      </c>
      <c r="D192">
        <f t="shared" si="11"/>
        <v>3.1570000000000001E-2</v>
      </c>
      <c r="F192">
        <v>5.80000000000001E-3</v>
      </c>
      <c r="G192">
        <f t="shared" si="12"/>
        <v>809.40000000000214</v>
      </c>
      <c r="N192" s="14">
        <f t="shared" si="13"/>
        <v>9.042E-2</v>
      </c>
      <c r="O192" s="14">
        <f t="shared" si="14"/>
        <v>1065.5</v>
      </c>
    </row>
    <row r="193" spans="1:15" x14ac:dyDescent="0.15">
      <c r="A193" s="14">
        <v>222.28</v>
      </c>
      <c r="B193" s="14">
        <v>3.3340000000000001</v>
      </c>
      <c r="C193" s="14">
        <f t="shared" si="10"/>
        <v>1111.3999999999999</v>
      </c>
      <c r="D193">
        <f t="shared" si="11"/>
        <v>3.3340000000000002E-2</v>
      </c>
      <c r="F193">
        <v>5.8200000000000101E-3</v>
      </c>
      <c r="G193">
        <f t="shared" si="12"/>
        <v>813.66000000000213</v>
      </c>
      <c r="N193" s="14">
        <f t="shared" si="13"/>
        <v>9.1270000000000004E-2</v>
      </c>
      <c r="O193" s="14">
        <f t="shared" si="14"/>
        <v>1065.1000000000001</v>
      </c>
    </row>
    <row r="194" spans="1:15" x14ac:dyDescent="0.15">
      <c r="A194" s="14">
        <v>222.24</v>
      </c>
      <c r="B194" s="14">
        <v>3.2730000000000001</v>
      </c>
      <c r="C194" s="14">
        <f t="shared" si="10"/>
        <v>1111.2</v>
      </c>
      <c r="D194">
        <f t="shared" si="11"/>
        <v>3.2730000000000002E-2</v>
      </c>
      <c r="F194">
        <v>5.8400000000000101E-3</v>
      </c>
      <c r="G194">
        <f t="shared" si="12"/>
        <v>817.92000000000212</v>
      </c>
      <c r="N194" s="14">
        <f t="shared" si="13"/>
        <v>9.3820000000000001E-2</v>
      </c>
      <c r="O194" s="14">
        <f t="shared" si="14"/>
        <v>1060.6499999999999</v>
      </c>
    </row>
    <row r="195" spans="1:15" x14ac:dyDescent="0.15">
      <c r="A195" s="14">
        <v>221.69</v>
      </c>
      <c r="B195" s="14">
        <v>3.589</v>
      </c>
      <c r="C195" s="14">
        <f t="shared" ref="C195:C258" si="15">A195/200*1000</f>
        <v>1108.45</v>
      </c>
      <c r="D195">
        <f t="shared" ref="D195:D258" si="16">B195/100</f>
        <v>3.5889999999999998E-2</v>
      </c>
      <c r="F195">
        <v>5.8600000000000102E-3</v>
      </c>
      <c r="G195">
        <f t="shared" ref="G195:G258" si="17">213*1000*(F195-0.002)</f>
        <v>822.18000000000211</v>
      </c>
      <c r="N195" s="14">
        <f t="shared" ref="N195:N258" si="18">D329</f>
        <v>9.2780000000000001E-2</v>
      </c>
      <c r="O195" s="14">
        <f t="shared" ref="O195:O258" si="19">C329</f>
        <v>1060.7</v>
      </c>
    </row>
    <row r="196" spans="1:15" x14ac:dyDescent="0.15">
      <c r="A196" s="14">
        <v>222.23000000000002</v>
      </c>
      <c r="B196" s="14">
        <v>3.3460000000000001</v>
      </c>
      <c r="C196" s="14">
        <f t="shared" si="15"/>
        <v>1111.1500000000001</v>
      </c>
      <c r="D196">
        <f t="shared" si="16"/>
        <v>3.3460000000000004E-2</v>
      </c>
      <c r="F196">
        <v>5.8800000000000102E-3</v>
      </c>
      <c r="G196">
        <f t="shared" si="17"/>
        <v>826.44000000000221</v>
      </c>
      <c r="N196" s="14">
        <f t="shared" si="18"/>
        <v>9.4979999999999995E-2</v>
      </c>
      <c r="O196" s="14">
        <f t="shared" si="19"/>
        <v>1054.95</v>
      </c>
    </row>
    <row r="197" spans="1:15" x14ac:dyDescent="0.15">
      <c r="A197" s="14">
        <v>221.64000000000001</v>
      </c>
      <c r="B197" s="14">
        <v>3.5619999999999998</v>
      </c>
      <c r="C197" s="14">
        <f t="shared" si="15"/>
        <v>1108.2</v>
      </c>
      <c r="D197">
        <f t="shared" si="16"/>
        <v>3.5619999999999999E-2</v>
      </c>
      <c r="F197">
        <v>5.9000000000000103E-3</v>
      </c>
      <c r="G197">
        <f t="shared" si="17"/>
        <v>830.70000000000221</v>
      </c>
      <c r="N197" s="14">
        <f t="shared" si="18"/>
        <v>9.2429999999999998E-2</v>
      </c>
      <c r="O197" s="14">
        <f t="shared" si="19"/>
        <v>1054.3500000000001</v>
      </c>
    </row>
    <row r="198" spans="1:15" x14ac:dyDescent="0.15">
      <c r="A198" s="14">
        <v>222.16</v>
      </c>
      <c r="B198" s="14">
        <v>3.4769999999999999</v>
      </c>
      <c r="C198" s="14">
        <f t="shared" si="15"/>
        <v>1110.8</v>
      </c>
      <c r="D198">
        <f t="shared" si="16"/>
        <v>3.4769999999999995E-2</v>
      </c>
      <c r="F198">
        <v>5.9200000000000103E-3</v>
      </c>
      <c r="G198">
        <f t="shared" si="17"/>
        <v>834.9600000000022</v>
      </c>
      <c r="N198" s="14">
        <f t="shared" si="18"/>
        <v>9.3930000000000013E-2</v>
      </c>
      <c r="O198" s="14">
        <f t="shared" si="19"/>
        <v>1051.3000000000002</v>
      </c>
    </row>
    <row r="199" spans="1:15" x14ac:dyDescent="0.15">
      <c r="A199" s="14">
        <v>221.70000000000002</v>
      </c>
      <c r="B199" s="14">
        <v>3.512</v>
      </c>
      <c r="C199" s="14">
        <f t="shared" si="15"/>
        <v>1108.5</v>
      </c>
      <c r="D199">
        <f t="shared" si="16"/>
        <v>3.5119999999999998E-2</v>
      </c>
      <c r="F199">
        <v>5.9400000000000104E-3</v>
      </c>
      <c r="G199">
        <f t="shared" si="17"/>
        <v>839.22000000000219</v>
      </c>
      <c r="N199" s="14">
        <f t="shared" si="18"/>
        <v>9.4469999999999998E-2</v>
      </c>
      <c r="O199" s="14">
        <f t="shared" si="19"/>
        <v>1050</v>
      </c>
    </row>
    <row r="200" spans="1:15" x14ac:dyDescent="0.15">
      <c r="A200" s="14">
        <v>222.04000000000002</v>
      </c>
      <c r="B200" s="14">
        <v>3.5230000000000001</v>
      </c>
      <c r="C200" s="14">
        <f t="shared" si="15"/>
        <v>1110.2</v>
      </c>
      <c r="D200">
        <f t="shared" si="16"/>
        <v>3.5230000000000004E-2</v>
      </c>
      <c r="F200">
        <v>5.9600000000000104E-3</v>
      </c>
      <c r="G200">
        <f t="shared" si="17"/>
        <v>843.48000000000218</v>
      </c>
      <c r="N200" s="14">
        <f t="shared" si="18"/>
        <v>9.4780000000000003E-2</v>
      </c>
      <c r="O200" s="14">
        <f t="shared" si="19"/>
        <v>1050</v>
      </c>
    </row>
    <row r="201" spans="1:15" x14ac:dyDescent="0.15">
      <c r="A201" s="14">
        <v>221.65</v>
      </c>
      <c r="B201" s="14">
        <v>3.77</v>
      </c>
      <c r="C201" s="14">
        <f t="shared" si="15"/>
        <v>1108.25</v>
      </c>
      <c r="D201">
        <f t="shared" si="16"/>
        <v>3.7699999999999997E-2</v>
      </c>
      <c r="F201">
        <v>5.9800000000000096E-3</v>
      </c>
      <c r="G201">
        <f t="shared" si="17"/>
        <v>847.74000000000206</v>
      </c>
      <c r="N201" s="14">
        <f t="shared" si="18"/>
        <v>9.5479999999999995E-2</v>
      </c>
      <c r="O201" s="14">
        <f t="shared" si="19"/>
        <v>1044.8500000000001</v>
      </c>
    </row>
    <row r="202" spans="1:15" x14ac:dyDescent="0.15">
      <c r="A202" s="14">
        <v>222.06</v>
      </c>
      <c r="B202" s="14">
        <v>3.6549999999999998</v>
      </c>
      <c r="C202" s="14">
        <f t="shared" si="15"/>
        <v>1110.3</v>
      </c>
      <c r="D202">
        <f t="shared" si="16"/>
        <v>3.6549999999999999E-2</v>
      </c>
      <c r="F202">
        <v>6.0000000000000097E-3</v>
      </c>
      <c r="G202">
        <f t="shared" si="17"/>
        <v>852.00000000000205</v>
      </c>
      <c r="N202" s="14">
        <f t="shared" si="18"/>
        <v>9.598000000000001E-2</v>
      </c>
      <c r="O202" s="14">
        <f t="shared" si="19"/>
        <v>1040.8999999999999</v>
      </c>
    </row>
    <row r="203" spans="1:15" x14ac:dyDescent="0.15">
      <c r="A203" s="14">
        <v>221.64000000000001</v>
      </c>
      <c r="B203" s="14">
        <v>3.6859999999999999</v>
      </c>
      <c r="C203" s="14">
        <f t="shared" si="15"/>
        <v>1108.2</v>
      </c>
      <c r="D203">
        <f t="shared" si="16"/>
        <v>3.6859999999999997E-2</v>
      </c>
      <c r="F203">
        <v>6.0200000000000097E-3</v>
      </c>
      <c r="G203">
        <f t="shared" si="17"/>
        <v>856.26000000000204</v>
      </c>
      <c r="N203" s="14">
        <f t="shared" si="18"/>
        <v>9.6479999999999996E-2</v>
      </c>
      <c r="O203" s="14">
        <f t="shared" si="19"/>
        <v>1039.1500000000001</v>
      </c>
    </row>
    <row r="204" spans="1:15" x14ac:dyDescent="0.15">
      <c r="A204" s="14">
        <v>222.1</v>
      </c>
      <c r="B204" s="14">
        <v>3.7549999999999999</v>
      </c>
      <c r="C204" s="14">
        <f t="shared" si="15"/>
        <v>1110.5</v>
      </c>
      <c r="D204">
        <f t="shared" si="16"/>
        <v>3.755E-2</v>
      </c>
      <c r="F204">
        <v>6.0400000000000098E-3</v>
      </c>
      <c r="G204">
        <f t="shared" si="17"/>
        <v>860.52000000000203</v>
      </c>
      <c r="N204" s="14">
        <f t="shared" si="18"/>
        <v>9.8760000000000001E-2</v>
      </c>
      <c r="O204" s="14">
        <f t="shared" si="19"/>
        <v>1035.45</v>
      </c>
    </row>
    <row r="205" spans="1:15" x14ac:dyDescent="0.15">
      <c r="A205" s="14">
        <v>222.09</v>
      </c>
      <c r="B205" s="14">
        <v>3.8359999999999999</v>
      </c>
      <c r="C205" s="14">
        <f t="shared" si="15"/>
        <v>1110.45</v>
      </c>
      <c r="D205">
        <f t="shared" si="16"/>
        <v>3.8359999999999998E-2</v>
      </c>
      <c r="F205">
        <v>6.0600000000000098E-3</v>
      </c>
      <c r="G205">
        <f t="shared" si="17"/>
        <v>864.78000000000213</v>
      </c>
      <c r="N205" s="14">
        <f t="shared" si="18"/>
        <v>9.7180000000000002E-2</v>
      </c>
      <c r="O205" s="14">
        <f t="shared" si="19"/>
        <v>1034.25</v>
      </c>
    </row>
    <row r="206" spans="1:15" x14ac:dyDescent="0.15">
      <c r="A206" s="14">
        <v>221.67000000000002</v>
      </c>
      <c r="B206" s="14">
        <v>3.8479999999999999</v>
      </c>
      <c r="C206" s="14">
        <f t="shared" si="15"/>
        <v>1108.3500000000001</v>
      </c>
      <c r="D206">
        <f t="shared" si="16"/>
        <v>3.848E-2</v>
      </c>
      <c r="F206">
        <v>6.0800000000000099E-3</v>
      </c>
      <c r="G206">
        <f t="shared" si="17"/>
        <v>869.04000000000212</v>
      </c>
      <c r="N206" s="14">
        <f t="shared" si="18"/>
        <v>0.10010999999999999</v>
      </c>
      <c r="O206" s="14">
        <f t="shared" si="19"/>
        <v>1034</v>
      </c>
    </row>
    <row r="207" spans="1:15" x14ac:dyDescent="0.15">
      <c r="A207" s="14">
        <v>222.02</v>
      </c>
      <c r="B207" s="14">
        <v>3.9129999999999998</v>
      </c>
      <c r="C207" s="14">
        <f t="shared" si="15"/>
        <v>1110.1000000000001</v>
      </c>
      <c r="D207">
        <f t="shared" si="16"/>
        <v>3.9129999999999998E-2</v>
      </c>
      <c r="F207">
        <v>6.1000000000000099E-3</v>
      </c>
      <c r="G207">
        <f t="shared" si="17"/>
        <v>873.30000000000211</v>
      </c>
      <c r="N207" s="14">
        <f t="shared" si="18"/>
        <v>9.8529999999999993E-2</v>
      </c>
      <c r="O207" s="14">
        <f t="shared" si="19"/>
        <v>1029.5</v>
      </c>
    </row>
    <row r="208" spans="1:15" x14ac:dyDescent="0.15">
      <c r="A208" s="14">
        <v>221.68</v>
      </c>
      <c r="B208" s="14">
        <v>3.9359999999999999</v>
      </c>
      <c r="C208" s="14">
        <f t="shared" si="15"/>
        <v>1108.4000000000001</v>
      </c>
      <c r="D208">
        <f t="shared" si="16"/>
        <v>3.9359999999999999E-2</v>
      </c>
      <c r="F208">
        <v>6.12000000000001E-3</v>
      </c>
      <c r="G208">
        <f t="shared" si="17"/>
        <v>877.56000000000211</v>
      </c>
      <c r="N208" s="14">
        <f t="shared" si="18"/>
        <v>9.887E-2</v>
      </c>
      <c r="O208" s="14">
        <f t="shared" si="19"/>
        <v>1025.45</v>
      </c>
    </row>
    <row r="209" spans="1:15" x14ac:dyDescent="0.15">
      <c r="A209" s="14">
        <v>222</v>
      </c>
      <c r="B209" s="14">
        <v>4.218</v>
      </c>
      <c r="C209" s="14">
        <f t="shared" si="15"/>
        <v>1110</v>
      </c>
      <c r="D209">
        <f t="shared" si="16"/>
        <v>4.2180000000000002E-2</v>
      </c>
      <c r="F209">
        <v>6.14000000000001E-3</v>
      </c>
      <c r="G209">
        <f t="shared" si="17"/>
        <v>881.8200000000021</v>
      </c>
      <c r="N209" s="14">
        <f t="shared" si="18"/>
        <v>9.9449999999999997E-2</v>
      </c>
      <c r="O209" s="14">
        <f t="shared" si="19"/>
        <v>1024.7</v>
      </c>
    </row>
    <row r="210" spans="1:15" x14ac:dyDescent="0.15">
      <c r="A210" s="14">
        <v>221.67000000000002</v>
      </c>
      <c r="B210" s="14">
        <v>4.0369999999999999</v>
      </c>
      <c r="C210" s="14">
        <f t="shared" si="15"/>
        <v>1108.3500000000001</v>
      </c>
      <c r="D210">
        <f t="shared" si="16"/>
        <v>4.0369999999999996E-2</v>
      </c>
      <c r="F210">
        <v>6.1600000000000101E-3</v>
      </c>
      <c r="G210">
        <f t="shared" si="17"/>
        <v>886.08000000000209</v>
      </c>
      <c r="N210" s="14">
        <f t="shared" si="18"/>
        <v>0.10227</v>
      </c>
      <c r="O210" s="14">
        <f t="shared" si="19"/>
        <v>1019.8499999999999</v>
      </c>
    </row>
    <row r="211" spans="1:15" x14ac:dyDescent="0.15">
      <c r="A211" s="14">
        <v>221.96</v>
      </c>
      <c r="B211" s="14">
        <v>4.3029999999999999</v>
      </c>
      <c r="C211" s="14">
        <f t="shared" si="15"/>
        <v>1109.8000000000002</v>
      </c>
      <c r="D211">
        <f t="shared" si="16"/>
        <v>4.3029999999999999E-2</v>
      </c>
      <c r="F211">
        <v>6.1800000000000101E-3</v>
      </c>
      <c r="G211">
        <f t="shared" si="17"/>
        <v>890.34000000000219</v>
      </c>
      <c r="N211" s="14">
        <f t="shared" si="18"/>
        <v>0.10049</v>
      </c>
      <c r="O211" s="14">
        <f t="shared" si="19"/>
        <v>1019.65</v>
      </c>
    </row>
    <row r="212" spans="1:15" x14ac:dyDescent="0.15">
      <c r="A212" s="14">
        <v>221.86</v>
      </c>
      <c r="B212" s="14">
        <v>4.3609999999999998</v>
      </c>
      <c r="C212" s="14">
        <f t="shared" si="15"/>
        <v>1109.3000000000002</v>
      </c>
      <c r="D212">
        <f t="shared" si="16"/>
        <v>4.3609999999999996E-2</v>
      </c>
      <c r="F212">
        <v>6.2000000000000102E-3</v>
      </c>
      <c r="G212">
        <f t="shared" si="17"/>
        <v>894.60000000000218</v>
      </c>
      <c r="N212" s="14">
        <f t="shared" si="18"/>
        <v>0.10092000000000001</v>
      </c>
      <c r="O212" s="14">
        <f t="shared" si="19"/>
        <v>1015.25</v>
      </c>
    </row>
    <row r="213" spans="1:15" x14ac:dyDescent="0.15">
      <c r="A213" s="14">
        <v>221.66</v>
      </c>
      <c r="B213" s="14">
        <v>4.1829999999999998</v>
      </c>
      <c r="C213" s="14">
        <f t="shared" si="15"/>
        <v>1108.3</v>
      </c>
      <c r="D213">
        <f t="shared" si="16"/>
        <v>4.1829999999999999E-2</v>
      </c>
      <c r="F213">
        <v>6.2200000000000102E-3</v>
      </c>
      <c r="G213">
        <f t="shared" si="17"/>
        <v>898.86000000000217</v>
      </c>
      <c r="N213" s="14">
        <f t="shared" si="18"/>
        <v>0.10150000000000001</v>
      </c>
      <c r="O213" s="14">
        <f t="shared" si="19"/>
        <v>1013.25</v>
      </c>
    </row>
    <row r="214" spans="1:15" x14ac:dyDescent="0.15">
      <c r="A214" s="14">
        <v>221.77</v>
      </c>
      <c r="B214" s="14">
        <v>4.2839999999999998</v>
      </c>
      <c r="C214" s="14">
        <f t="shared" si="15"/>
        <v>1108.8500000000001</v>
      </c>
      <c r="D214">
        <f t="shared" si="16"/>
        <v>4.2839999999999996E-2</v>
      </c>
      <c r="F214">
        <v>6.2400000000000103E-3</v>
      </c>
      <c r="G214">
        <f t="shared" si="17"/>
        <v>903.12000000000216</v>
      </c>
      <c r="N214" s="14">
        <f t="shared" si="18"/>
        <v>0.10199999999999999</v>
      </c>
      <c r="O214" s="14">
        <f t="shared" si="19"/>
        <v>1009.6</v>
      </c>
    </row>
    <row r="215" spans="1:15" x14ac:dyDescent="0.15">
      <c r="A215" s="14">
        <v>221.47</v>
      </c>
      <c r="B215" s="14">
        <v>4.2949999999999999</v>
      </c>
      <c r="C215" s="14">
        <f t="shared" si="15"/>
        <v>1107.3500000000001</v>
      </c>
      <c r="D215">
        <f t="shared" si="16"/>
        <v>4.2950000000000002E-2</v>
      </c>
      <c r="F215">
        <v>6.2600000000000103E-3</v>
      </c>
      <c r="G215">
        <f t="shared" si="17"/>
        <v>907.38000000000216</v>
      </c>
      <c r="N215" s="14">
        <f t="shared" si="18"/>
        <v>0.10262</v>
      </c>
      <c r="O215" s="14">
        <f t="shared" si="19"/>
        <v>1007.5500000000002</v>
      </c>
    </row>
    <row r="216" spans="1:15" x14ac:dyDescent="0.15">
      <c r="A216" s="14">
        <v>221.93</v>
      </c>
      <c r="B216" s="14">
        <v>4.2910000000000004</v>
      </c>
      <c r="C216" s="14">
        <f t="shared" si="15"/>
        <v>1109.6500000000001</v>
      </c>
      <c r="D216">
        <f t="shared" si="16"/>
        <v>4.2910000000000004E-2</v>
      </c>
      <c r="F216">
        <v>6.2800000000000104E-3</v>
      </c>
      <c r="G216">
        <f t="shared" si="17"/>
        <v>911.64000000000226</v>
      </c>
      <c r="N216" s="14">
        <f t="shared" si="18"/>
        <v>0.10289</v>
      </c>
      <c r="O216" s="14">
        <f t="shared" si="19"/>
        <v>1003.4000000000001</v>
      </c>
    </row>
    <row r="217" spans="1:15" x14ac:dyDescent="0.15">
      <c r="A217" s="14">
        <v>221.5</v>
      </c>
      <c r="B217" s="14">
        <v>4.5540000000000003</v>
      </c>
      <c r="C217" s="14">
        <f t="shared" si="15"/>
        <v>1107.5</v>
      </c>
      <c r="D217">
        <f t="shared" si="16"/>
        <v>4.5540000000000004E-2</v>
      </c>
      <c r="F217">
        <v>6.3000000000000096E-3</v>
      </c>
      <c r="G217">
        <f t="shared" si="17"/>
        <v>915.90000000000202</v>
      </c>
      <c r="N217" s="14">
        <f t="shared" si="18"/>
        <v>0.10377</v>
      </c>
      <c r="O217" s="14">
        <f t="shared" si="19"/>
        <v>1001.1000000000001</v>
      </c>
    </row>
    <row r="218" spans="1:15" x14ac:dyDescent="0.15">
      <c r="A218" s="14">
        <v>222.01000000000002</v>
      </c>
      <c r="B218" s="14">
        <v>4.3650000000000002</v>
      </c>
      <c r="C218" s="14">
        <f t="shared" si="15"/>
        <v>1110.0500000000002</v>
      </c>
      <c r="D218">
        <f t="shared" si="16"/>
        <v>4.3650000000000001E-2</v>
      </c>
      <c r="F218">
        <v>6.3200000000000096E-3</v>
      </c>
      <c r="G218">
        <f t="shared" si="17"/>
        <v>920.16000000000201</v>
      </c>
      <c r="N218" s="14">
        <f t="shared" si="18"/>
        <v>0.10393000000000001</v>
      </c>
      <c r="O218" s="14">
        <f t="shared" si="19"/>
        <v>998.75</v>
      </c>
    </row>
    <row r="219" spans="1:15" x14ac:dyDescent="0.15">
      <c r="A219" s="14">
        <v>221.51000000000002</v>
      </c>
      <c r="B219" s="14">
        <v>4.6429999999999998</v>
      </c>
      <c r="C219" s="14">
        <f t="shared" si="15"/>
        <v>1107.55</v>
      </c>
      <c r="D219">
        <f t="shared" si="16"/>
        <v>4.6429999999999999E-2</v>
      </c>
      <c r="F219">
        <v>6.3400000000000097E-3</v>
      </c>
      <c r="G219">
        <f t="shared" si="17"/>
        <v>924.42000000000201</v>
      </c>
      <c r="N219" s="14">
        <f t="shared" si="18"/>
        <v>0.10435</v>
      </c>
      <c r="O219" s="14">
        <f t="shared" si="19"/>
        <v>994.35</v>
      </c>
    </row>
    <row r="220" spans="1:15" x14ac:dyDescent="0.15">
      <c r="A220" s="14">
        <v>222</v>
      </c>
      <c r="B220" s="14">
        <v>4.5190000000000001</v>
      </c>
      <c r="C220" s="14">
        <f t="shared" si="15"/>
        <v>1110</v>
      </c>
      <c r="D220">
        <f t="shared" si="16"/>
        <v>4.5190000000000001E-2</v>
      </c>
      <c r="F220">
        <v>6.3600000000000097E-3</v>
      </c>
      <c r="G220">
        <f t="shared" si="17"/>
        <v>928.68000000000211</v>
      </c>
      <c r="N220" s="14">
        <f t="shared" si="18"/>
        <v>0.10493000000000001</v>
      </c>
      <c r="O220" s="14">
        <f t="shared" si="19"/>
        <v>992.90000000000009</v>
      </c>
    </row>
    <row r="221" spans="1:15" x14ac:dyDescent="0.15">
      <c r="A221" s="14">
        <v>221.70000000000002</v>
      </c>
      <c r="B221" s="14">
        <v>4.6429999999999998</v>
      </c>
      <c r="C221" s="14">
        <f t="shared" si="15"/>
        <v>1108.5</v>
      </c>
      <c r="D221">
        <f t="shared" si="16"/>
        <v>4.6429999999999999E-2</v>
      </c>
      <c r="F221">
        <v>6.3800000000000098E-3</v>
      </c>
      <c r="G221">
        <f t="shared" si="17"/>
        <v>932.9400000000021</v>
      </c>
      <c r="N221" s="14">
        <f t="shared" si="18"/>
        <v>0.10763</v>
      </c>
      <c r="O221" s="14">
        <f t="shared" si="19"/>
        <v>992.75</v>
      </c>
    </row>
    <row r="222" spans="1:15" x14ac:dyDescent="0.15">
      <c r="A222" s="14">
        <v>222.21</v>
      </c>
      <c r="B222" s="14">
        <v>4.6429999999999998</v>
      </c>
      <c r="C222" s="14">
        <f t="shared" si="15"/>
        <v>1111.0500000000002</v>
      </c>
      <c r="D222">
        <f t="shared" si="16"/>
        <v>4.6429999999999999E-2</v>
      </c>
      <c r="F222">
        <v>6.4000000000000098E-3</v>
      </c>
      <c r="G222">
        <f t="shared" si="17"/>
        <v>937.20000000000209</v>
      </c>
      <c r="N222" s="14">
        <f t="shared" si="18"/>
        <v>0.10628</v>
      </c>
      <c r="O222" s="14">
        <f t="shared" si="19"/>
        <v>988.3</v>
      </c>
    </row>
    <row r="223" spans="1:15" x14ac:dyDescent="0.15">
      <c r="A223" s="14">
        <v>222.27</v>
      </c>
      <c r="B223" s="14">
        <v>4.5810000000000004</v>
      </c>
      <c r="C223" s="14">
        <f t="shared" si="15"/>
        <v>1111.3500000000001</v>
      </c>
      <c r="D223">
        <f t="shared" si="16"/>
        <v>4.5810000000000003E-2</v>
      </c>
      <c r="F223">
        <v>6.4200000000000099E-3</v>
      </c>
      <c r="G223">
        <f t="shared" si="17"/>
        <v>941.46000000000208</v>
      </c>
      <c r="N223" s="14">
        <f t="shared" si="18"/>
        <v>0.10659</v>
      </c>
      <c r="O223" s="14">
        <f t="shared" si="19"/>
        <v>983.75</v>
      </c>
    </row>
    <row r="224" spans="1:15" x14ac:dyDescent="0.15">
      <c r="A224" s="14">
        <v>221.87</v>
      </c>
      <c r="B224" s="14">
        <v>4.6040000000000001</v>
      </c>
      <c r="C224" s="14">
        <f t="shared" si="15"/>
        <v>1109.3500000000001</v>
      </c>
      <c r="D224">
        <f t="shared" si="16"/>
        <v>4.6039999999999998E-2</v>
      </c>
      <c r="F224">
        <v>6.44000000000001E-3</v>
      </c>
      <c r="G224">
        <f t="shared" si="17"/>
        <v>945.72000000000207</v>
      </c>
      <c r="N224" s="14">
        <f t="shared" si="18"/>
        <v>0.10712999999999999</v>
      </c>
      <c r="O224" s="14">
        <f t="shared" si="19"/>
        <v>982.45</v>
      </c>
    </row>
    <row r="225" spans="1:15" x14ac:dyDescent="0.15">
      <c r="A225" s="14">
        <v>222.5</v>
      </c>
      <c r="B225" s="14">
        <v>4.8120000000000003</v>
      </c>
      <c r="C225" s="14">
        <f t="shared" si="15"/>
        <v>1112.5</v>
      </c>
      <c r="D225">
        <f t="shared" si="16"/>
        <v>4.8120000000000003E-2</v>
      </c>
      <c r="F225">
        <v>6.46000000000001E-3</v>
      </c>
      <c r="G225">
        <f t="shared" si="17"/>
        <v>949.98000000000218</v>
      </c>
      <c r="N225" s="14">
        <f t="shared" si="18"/>
        <v>0.10756</v>
      </c>
      <c r="O225" s="14">
        <f t="shared" si="19"/>
        <v>977.45</v>
      </c>
    </row>
    <row r="226" spans="1:15" x14ac:dyDescent="0.15">
      <c r="A226" s="14">
        <v>222.37</v>
      </c>
      <c r="B226" s="14">
        <v>4.5919999999999996</v>
      </c>
      <c r="C226" s="14">
        <f t="shared" si="15"/>
        <v>1111.8499999999999</v>
      </c>
      <c r="D226">
        <f t="shared" si="16"/>
        <v>4.5919999999999996E-2</v>
      </c>
      <c r="F226">
        <v>6.4800000000000101E-3</v>
      </c>
      <c r="G226">
        <f t="shared" si="17"/>
        <v>954.24000000000217</v>
      </c>
      <c r="N226" s="14">
        <f t="shared" si="18"/>
        <v>0.11071999999999999</v>
      </c>
      <c r="O226" s="14">
        <f t="shared" si="19"/>
        <v>976.2</v>
      </c>
    </row>
    <row r="227" spans="1:15" x14ac:dyDescent="0.15">
      <c r="A227" s="14">
        <v>222.84</v>
      </c>
      <c r="B227" s="14">
        <v>4.6929999999999996</v>
      </c>
      <c r="C227" s="14">
        <f t="shared" si="15"/>
        <v>1114.2</v>
      </c>
      <c r="D227">
        <f t="shared" si="16"/>
        <v>4.6929999999999999E-2</v>
      </c>
      <c r="F227">
        <v>6.5000000000000101E-3</v>
      </c>
      <c r="G227">
        <f t="shared" si="17"/>
        <v>958.50000000000216</v>
      </c>
      <c r="N227" s="14">
        <f t="shared" si="18"/>
        <v>0.10922000000000001</v>
      </c>
      <c r="O227" s="14">
        <f t="shared" si="19"/>
        <v>971.25</v>
      </c>
    </row>
    <row r="228" spans="1:15" x14ac:dyDescent="0.15">
      <c r="A228" s="14">
        <v>222.58</v>
      </c>
      <c r="B228" s="14">
        <v>4.6500000000000004</v>
      </c>
      <c r="C228" s="14">
        <f t="shared" si="15"/>
        <v>1112.9000000000001</v>
      </c>
      <c r="D228">
        <f t="shared" si="16"/>
        <v>4.6500000000000007E-2</v>
      </c>
      <c r="F228">
        <v>6.5200000000000102E-3</v>
      </c>
      <c r="G228">
        <f t="shared" si="17"/>
        <v>962.76000000000215</v>
      </c>
      <c r="N228" s="14">
        <f t="shared" si="18"/>
        <v>0.10929</v>
      </c>
      <c r="O228" s="14">
        <f t="shared" si="19"/>
        <v>970.05000000000007</v>
      </c>
    </row>
    <row r="229" spans="1:15" x14ac:dyDescent="0.15">
      <c r="A229" s="14">
        <v>223.03</v>
      </c>
      <c r="B229" s="14">
        <v>4.6740000000000004</v>
      </c>
      <c r="C229" s="14">
        <f t="shared" si="15"/>
        <v>1115.1500000000001</v>
      </c>
      <c r="D229">
        <f t="shared" si="16"/>
        <v>4.6740000000000004E-2</v>
      </c>
      <c r="F229">
        <v>6.5400000000000102E-3</v>
      </c>
      <c r="G229">
        <f t="shared" si="17"/>
        <v>967.02000000000214</v>
      </c>
      <c r="N229" s="14">
        <f t="shared" si="18"/>
        <v>0.11033</v>
      </c>
      <c r="O229" s="14">
        <f t="shared" si="19"/>
        <v>966.5</v>
      </c>
    </row>
    <row r="230" spans="1:15" x14ac:dyDescent="0.15">
      <c r="A230" s="14">
        <v>223.24</v>
      </c>
      <c r="B230" s="14">
        <v>4.9400000000000004</v>
      </c>
      <c r="C230" s="14">
        <f t="shared" si="15"/>
        <v>1116.2</v>
      </c>
      <c r="D230">
        <f t="shared" si="16"/>
        <v>4.9400000000000006E-2</v>
      </c>
      <c r="F230">
        <v>6.5600000000000103E-3</v>
      </c>
      <c r="G230">
        <f t="shared" si="17"/>
        <v>971.28000000000213</v>
      </c>
      <c r="N230" s="14">
        <f t="shared" si="18"/>
        <v>0.11219</v>
      </c>
      <c r="O230" s="14">
        <f t="shared" si="19"/>
        <v>964.55000000000007</v>
      </c>
    </row>
    <row r="231" spans="1:15" x14ac:dyDescent="0.15">
      <c r="A231" s="14">
        <v>222.86</v>
      </c>
      <c r="B231" s="14">
        <v>4.9320000000000004</v>
      </c>
      <c r="C231" s="14">
        <f t="shared" si="15"/>
        <v>1114.3000000000002</v>
      </c>
      <c r="D231">
        <f t="shared" si="16"/>
        <v>4.9320000000000003E-2</v>
      </c>
      <c r="F231">
        <v>6.5800000000000103E-3</v>
      </c>
      <c r="G231">
        <f t="shared" si="17"/>
        <v>975.54000000000224</v>
      </c>
      <c r="N231" s="14">
        <f t="shared" si="18"/>
        <v>0.11071999999999999</v>
      </c>
      <c r="O231" s="14">
        <f t="shared" si="19"/>
        <v>958.7</v>
      </c>
    </row>
    <row r="232" spans="1:15" x14ac:dyDescent="0.15">
      <c r="A232" s="14">
        <v>223.49</v>
      </c>
      <c r="B232" s="14">
        <v>4.774</v>
      </c>
      <c r="C232" s="14">
        <f t="shared" si="15"/>
        <v>1117.45</v>
      </c>
      <c r="D232">
        <f t="shared" si="16"/>
        <v>4.7739999999999998E-2</v>
      </c>
      <c r="F232">
        <v>6.6000000000000104E-3</v>
      </c>
      <c r="G232">
        <f t="shared" si="17"/>
        <v>979.80000000000223</v>
      </c>
      <c r="N232" s="14">
        <f t="shared" si="18"/>
        <v>0.11122</v>
      </c>
      <c r="O232" s="14">
        <f t="shared" si="19"/>
        <v>958.75</v>
      </c>
    </row>
    <row r="233" spans="1:15" x14ac:dyDescent="0.15">
      <c r="A233" s="14">
        <v>223.18</v>
      </c>
      <c r="B233" s="14">
        <v>5.0250000000000004</v>
      </c>
      <c r="C233" s="14">
        <f t="shared" si="15"/>
        <v>1115.9000000000001</v>
      </c>
      <c r="D233">
        <f t="shared" si="16"/>
        <v>5.0250000000000003E-2</v>
      </c>
      <c r="F233">
        <v>6.6200000000000104E-3</v>
      </c>
      <c r="G233">
        <f t="shared" si="17"/>
        <v>984.06000000000222</v>
      </c>
      <c r="N233" s="14">
        <f t="shared" si="18"/>
        <v>0.11265</v>
      </c>
      <c r="O233" s="14">
        <f t="shared" si="19"/>
        <v>953.2</v>
      </c>
    </row>
    <row r="234" spans="1:15" x14ac:dyDescent="0.15">
      <c r="A234" s="14">
        <v>223.55</v>
      </c>
      <c r="B234" s="14">
        <v>4.8319999999999999</v>
      </c>
      <c r="C234" s="14">
        <f t="shared" si="15"/>
        <v>1117.75</v>
      </c>
      <c r="D234">
        <f t="shared" si="16"/>
        <v>4.8320000000000002E-2</v>
      </c>
      <c r="F234">
        <v>6.6400000000000096E-3</v>
      </c>
      <c r="G234">
        <f t="shared" si="17"/>
        <v>988.32000000000198</v>
      </c>
      <c r="N234" s="14">
        <f t="shared" si="18"/>
        <v>0.11230000000000001</v>
      </c>
      <c r="O234" s="14">
        <f t="shared" si="19"/>
        <v>952.5</v>
      </c>
    </row>
    <row r="235" spans="1:15" x14ac:dyDescent="0.15">
      <c r="A235" s="14">
        <v>223.34</v>
      </c>
      <c r="B235" s="14">
        <v>4.8860000000000001</v>
      </c>
      <c r="C235" s="14">
        <f t="shared" si="15"/>
        <v>1116.7</v>
      </c>
      <c r="D235">
        <f t="shared" si="16"/>
        <v>4.8860000000000001E-2</v>
      </c>
      <c r="F235">
        <v>6.6600000000000097E-3</v>
      </c>
      <c r="G235">
        <f t="shared" si="17"/>
        <v>992.58000000000209</v>
      </c>
      <c r="N235" s="14">
        <f t="shared" si="18"/>
        <v>0.1128</v>
      </c>
      <c r="O235" s="14">
        <f t="shared" si="19"/>
        <v>946.5</v>
      </c>
    </row>
    <row r="236" spans="1:15" x14ac:dyDescent="0.15">
      <c r="A236" s="14">
        <v>223.74</v>
      </c>
      <c r="B236" s="14">
        <v>4.9169999999999998</v>
      </c>
      <c r="C236" s="14">
        <f t="shared" si="15"/>
        <v>1118.7</v>
      </c>
      <c r="D236">
        <f t="shared" si="16"/>
        <v>4.9169999999999998E-2</v>
      </c>
      <c r="F236">
        <v>6.6800000000000097E-3</v>
      </c>
      <c r="G236">
        <f t="shared" si="17"/>
        <v>996.84000000000208</v>
      </c>
      <c r="N236" s="14">
        <f t="shared" si="18"/>
        <v>0.11327</v>
      </c>
      <c r="O236" s="14">
        <f t="shared" si="19"/>
        <v>945.20000000000016</v>
      </c>
    </row>
    <row r="237" spans="1:15" x14ac:dyDescent="0.15">
      <c r="A237" s="14">
        <v>223.4</v>
      </c>
      <c r="B237" s="14">
        <v>5.2329999999999997</v>
      </c>
      <c r="C237" s="14">
        <f t="shared" si="15"/>
        <v>1117</v>
      </c>
      <c r="D237">
        <f t="shared" si="16"/>
        <v>5.2329999999999995E-2</v>
      </c>
      <c r="F237">
        <v>6.7000000000000098E-3</v>
      </c>
      <c r="G237">
        <f t="shared" si="17"/>
        <v>1001.1000000000021</v>
      </c>
      <c r="N237" s="14">
        <f t="shared" si="18"/>
        <v>0.11624000000000001</v>
      </c>
      <c r="O237" s="14">
        <f t="shared" si="19"/>
        <v>939.15000000000009</v>
      </c>
    </row>
    <row r="238" spans="1:15" x14ac:dyDescent="0.15">
      <c r="A238" s="14">
        <v>223.92000000000002</v>
      </c>
      <c r="B238" s="14">
        <v>5.0170000000000003</v>
      </c>
      <c r="C238" s="14">
        <f t="shared" si="15"/>
        <v>1119.6000000000001</v>
      </c>
      <c r="D238">
        <f t="shared" si="16"/>
        <v>5.0170000000000006E-2</v>
      </c>
      <c r="F238">
        <v>6.7200000000000098E-3</v>
      </c>
      <c r="G238">
        <f t="shared" si="17"/>
        <v>1005.3600000000021</v>
      </c>
      <c r="N238" s="14">
        <f t="shared" si="18"/>
        <v>0.11439000000000001</v>
      </c>
      <c r="O238" s="14">
        <f t="shared" si="19"/>
        <v>935.6</v>
      </c>
    </row>
    <row r="239" spans="1:15" x14ac:dyDescent="0.15">
      <c r="A239" s="14">
        <v>223.53</v>
      </c>
      <c r="B239" s="14">
        <v>5.0519999999999996</v>
      </c>
      <c r="C239" s="14">
        <f t="shared" si="15"/>
        <v>1117.6500000000001</v>
      </c>
      <c r="D239">
        <f t="shared" si="16"/>
        <v>5.0519999999999995E-2</v>
      </c>
      <c r="F239">
        <v>6.7400000000000099E-3</v>
      </c>
      <c r="G239">
        <f t="shared" si="17"/>
        <v>1009.6200000000021</v>
      </c>
      <c r="N239" s="14">
        <f t="shared" si="18"/>
        <v>0.11484999999999999</v>
      </c>
      <c r="O239" s="14">
        <f t="shared" si="19"/>
        <v>932.90000000000009</v>
      </c>
    </row>
    <row r="240" spans="1:15" x14ac:dyDescent="0.15">
      <c r="A240" s="14">
        <v>223.97</v>
      </c>
      <c r="B240" s="14">
        <v>5.0830000000000002</v>
      </c>
      <c r="C240" s="14">
        <f t="shared" si="15"/>
        <v>1119.8499999999999</v>
      </c>
      <c r="D240">
        <f t="shared" si="16"/>
        <v>5.083E-2</v>
      </c>
      <c r="F240">
        <v>6.7600000000000099E-3</v>
      </c>
      <c r="G240">
        <f t="shared" si="17"/>
        <v>1013.8800000000022</v>
      </c>
      <c r="N240" s="14">
        <f t="shared" si="18"/>
        <v>0.11894</v>
      </c>
      <c r="O240" s="14">
        <f t="shared" si="19"/>
        <v>928.75</v>
      </c>
    </row>
    <row r="241" spans="1:15" x14ac:dyDescent="0.15">
      <c r="A241" s="14">
        <v>224.08</v>
      </c>
      <c r="B241" s="14">
        <v>5.1369999999999996</v>
      </c>
      <c r="C241" s="14">
        <f t="shared" si="15"/>
        <v>1120.4000000000001</v>
      </c>
      <c r="D241">
        <f t="shared" si="16"/>
        <v>5.1369999999999999E-2</v>
      </c>
      <c r="F241">
        <v>6.78000000000001E-3</v>
      </c>
      <c r="G241">
        <f t="shared" si="17"/>
        <v>1018.1400000000021</v>
      </c>
      <c r="N241" s="14">
        <f t="shared" si="18"/>
        <v>0.11609</v>
      </c>
      <c r="O241" s="14">
        <f t="shared" si="19"/>
        <v>928.45</v>
      </c>
    </row>
    <row r="242" spans="1:15" x14ac:dyDescent="0.15">
      <c r="A242" s="14">
        <v>223.52</v>
      </c>
      <c r="B242" s="14">
        <v>5.21</v>
      </c>
      <c r="C242" s="14">
        <f t="shared" si="15"/>
        <v>1117.6000000000001</v>
      </c>
      <c r="D242">
        <f t="shared" si="16"/>
        <v>5.21E-2</v>
      </c>
      <c r="F242">
        <v>6.80000000000001E-3</v>
      </c>
      <c r="G242">
        <f t="shared" si="17"/>
        <v>1022.4000000000021</v>
      </c>
      <c r="N242" s="14">
        <f t="shared" si="18"/>
        <v>0.11631999999999999</v>
      </c>
      <c r="O242" s="14">
        <f t="shared" si="19"/>
        <v>922.05000000000007</v>
      </c>
    </row>
    <row r="243" spans="1:15" x14ac:dyDescent="0.15">
      <c r="A243" s="14">
        <v>224.11</v>
      </c>
      <c r="B243" s="14">
        <v>5.1870000000000003</v>
      </c>
      <c r="C243" s="14">
        <f t="shared" si="15"/>
        <v>1120.5500000000002</v>
      </c>
      <c r="D243">
        <f t="shared" si="16"/>
        <v>5.1869999999999999E-2</v>
      </c>
      <c r="F243">
        <v>6.8200000000000101E-3</v>
      </c>
      <c r="G243">
        <f t="shared" si="17"/>
        <v>1026.6600000000021</v>
      </c>
      <c r="N243" s="14">
        <f t="shared" si="18"/>
        <v>0.11836000000000001</v>
      </c>
      <c r="O243" s="14">
        <f t="shared" si="19"/>
        <v>920.6</v>
      </c>
    </row>
    <row r="244" spans="1:15" x14ac:dyDescent="0.15">
      <c r="A244" s="14">
        <v>223.71</v>
      </c>
      <c r="B244" s="14">
        <v>5.2720000000000002</v>
      </c>
      <c r="C244" s="14">
        <f t="shared" si="15"/>
        <v>1118.55</v>
      </c>
      <c r="D244">
        <f t="shared" si="16"/>
        <v>5.2720000000000003E-2</v>
      </c>
      <c r="F244">
        <v>6.8400000000000101E-3</v>
      </c>
      <c r="G244">
        <f t="shared" si="17"/>
        <v>1030.9200000000021</v>
      </c>
      <c r="N244" s="14">
        <f t="shared" si="18"/>
        <v>0.11705</v>
      </c>
      <c r="O244" s="14">
        <f t="shared" si="19"/>
        <v>914.80000000000007</v>
      </c>
    </row>
    <row r="245" spans="1:15" x14ac:dyDescent="0.15">
      <c r="A245" s="14">
        <v>224.14000000000001</v>
      </c>
      <c r="B245" s="14">
        <v>5.53</v>
      </c>
      <c r="C245" s="14">
        <f t="shared" si="15"/>
        <v>1120.7</v>
      </c>
      <c r="D245">
        <f t="shared" si="16"/>
        <v>5.5300000000000002E-2</v>
      </c>
      <c r="F245">
        <v>6.8600000000000102E-3</v>
      </c>
      <c r="G245">
        <f t="shared" si="17"/>
        <v>1035.1800000000021</v>
      </c>
      <c r="N245" s="14">
        <f t="shared" si="18"/>
        <v>0.11813000000000001</v>
      </c>
      <c r="O245" s="14">
        <f t="shared" si="19"/>
        <v>913.50000000000011</v>
      </c>
    </row>
    <row r="246" spans="1:15" x14ac:dyDescent="0.15">
      <c r="A246" s="14">
        <v>223.87</v>
      </c>
      <c r="B246" s="14">
        <v>5.3410000000000002</v>
      </c>
      <c r="C246" s="14">
        <f t="shared" si="15"/>
        <v>1119.3500000000001</v>
      </c>
      <c r="D246">
        <f t="shared" si="16"/>
        <v>5.3409999999999999E-2</v>
      </c>
      <c r="F246">
        <v>6.8800000000000102E-3</v>
      </c>
      <c r="G246">
        <f t="shared" si="17"/>
        <v>1039.4400000000021</v>
      </c>
      <c r="N246" s="14">
        <f t="shared" si="18"/>
        <v>0.11913</v>
      </c>
      <c r="O246" s="14">
        <f t="shared" si="19"/>
        <v>906.2</v>
      </c>
    </row>
    <row r="247" spans="1:15" x14ac:dyDescent="0.15">
      <c r="A247" s="14">
        <v>224.24</v>
      </c>
      <c r="B247" s="14">
        <v>5.3869999999999996</v>
      </c>
      <c r="C247" s="14">
        <f t="shared" si="15"/>
        <v>1121.2</v>
      </c>
      <c r="D247">
        <f t="shared" si="16"/>
        <v>5.3869999999999994E-2</v>
      </c>
      <c r="F247">
        <v>6.9000000000000103E-3</v>
      </c>
      <c r="G247">
        <f t="shared" si="17"/>
        <v>1043.7000000000021</v>
      </c>
      <c r="N247" s="14">
        <f t="shared" si="18"/>
        <v>0.11913</v>
      </c>
      <c r="O247" s="14">
        <f t="shared" si="19"/>
        <v>903.59999999999991</v>
      </c>
    </row>
    <row r="248" spans="1:15" x14ac:dyDescent="0.15">
      <c r="A248" s="14">
        <v>223.73000000000002</v>
      </c>
      <c r="B248" s="14">
        <v>5.5609999999999999</v>
      </c>
      <c r="C248" s="14">
        <f t="shared" si="15"/>
        <v>1118.6500000000001</v>
      </c>
      <c r="D248">
        <f t="shared" si="16"/>
        <v>5.561E-2</v>
      </c>
      <c r="F248">
        <v>6.9200000000000103E-3</v>
      </c>
      <c r="G248">
        <f t="shared" si="17"/>
        <v>1047.9600000000021</v>
      </c>
      <c r="N248" s="14">
        <f t="shared" si="18"/>
        <v>0.11956</v>
      </c>
      <c r="O248" s="14">
        <f t="shared" si="19"/>
        <v>899.4</v>
      </c>
    </row>
    <row r="249" spans="1:15" x14ac:dyDescent="0.15">
      <c r="A249" s="14">
        <v>223.96</v>
      </c>
      <c r="B249" s="14">
        <v>5.5730000000000004</v>
      </c>
      <c r="C249" s="14">
        <f t="shared" si="15"/>
        <v>1119.8000000000002</v>
      </c>
      <c r="D249">
        <f t="shared" si="16"/>
        <v>5.5730000000000002E-2</v>
      </c>
      <c r="F249">
        <v>6.9400000000000104E-3</v>
      </c>
      <c r="G249">
        <f t="shared" si="17"/>
        <v>1052.2200000000023</v>
      </c>
      <c r="N249" s="14">
        <f t="shared" si="18"/>
        <v>0.12014</v>
      </c>
      <c r="O249" s="14">
        <f t="shared" si="19"/>
        <v>896.35000000000014</v>
      </c>
    </row>
    <row r="250" spans="1:15" x14ac:dyDescent="0.15">
      <c r="A250" s="14">
        <v>224.41</v>
      </c>
      <c r="B250" s="14">
        <v>5.5149999999999997</v>
      </c>
      <c r="C250" s="14">
        <f t="shared" si="15"/>
        <v>1122.05</v>
      </c>
      <c r="D250">
        <f t="shared" si="16"/>
        <v>5.5149999999999998E-2</v>
      </c>
      <c r="F250">
        <v>6.9600000000000096E-3</v>
      </c>
      <c r="G250">
        <f t="shared" si="17"/>
        <v>1056.4800000000021</v>
      </c>
      <c r="N250" s="14">
        <f t="shared" si="18"/>
        <v>0.12234</v>
      </c>
      <c r="O250" s="14">
        <f t="shared" si="19"/>
        <v>891.59999999999991</v>
      </c>
    </row>
    <row r="251" spans="1:15" x14ac:dyDescent="0.15">
      <c r="A251" s="14">
        <v>223.89000000000001</v>
      </c>
      <c r="B251" s="14">
        <v>5.6420000000000003</v>
      </c>
      <c r="C251" s="14">
        <f t="shared" si="15"/>
        <v>1119.45</v>
      </c>
      <c r="D251">
        <f t="shared" si="16"/>
        <v>5.6420000000000005E-2</v>
      </c>
      <c r="F251">
        <v>6.9800000000000096E-3</v>
      </c>
      <c r="G251">
        <f t="shared" si="17"/>
        <v>1060.7400000000021</v>
      </c>
      <c r="N251" s="14">
        <f t="shared" si="18"/>
        <v>0.12130000000000001</v>
      </c>
      <c r="O251" s="14">
        <f t="shared" si="19"/>
        <v>888.25</v>
      </c>
    </row>
    <row r="252" spans="1:15" x14ac:dyDescent="0.15">
      <c r="A252" s="14">
        <v>224.17000000000002</v>
      </c>
      <c r="B252" s="14">
        <v>5.6040000000000001</v>
      </c>
      <c r="C252" s="14">
        <f t="shared" si="15"/>
        <v>1120.8500000000001</v>
      </c>
      <c r="D252">
        <f t="shared" si="16"/>
        <v>5.604E-2</v>
      </c>
      <c r="F252">
        <v>7.0000000000000097E-3</v>
      </c>
      <c r="G252">
        <f t="shared" si="17"/>
        <v>1065.000000000002</v>
      </c>
      <c r="N252" s="14">
        <f t="shared" si="18"/>
        <v>0.12365</v>
      </c>
      <c r="O252" s="14">
        <f t="shared" si="19"/>
        <v>888.15</v>
      </c>
    </row>
    <row r="253" spans="1:15" x14ac:dyDescent="0.15">
      <c r="A253" s="14">
        <v>223.87</v>
      </c>
      <c r="B253" s="14">
        <v>5.9009999999999998</v>
      </c>
      <c r="C253" s="14">
        <f t="shared" si="15"/>
        <v>1119.3500000000001</v>
      </c>
      <c r="D253">
        <f t="shared" si="16"/>
        <v>5.901E-2</v>
      </c>
      <c r="F253">
        <v>7.0200000000000097E-3</v>
      </c>
      <c r="G253">
        <f t="shared" si="17"/>
        <v>1069.260000000002</v>
      </c>
      <c r="N253" s="14">
        <f t="shared" si="18"/>
        <v>0.12396000000000001</v>
      </c>
      <c r="O253" s="14">
        <f t="shared" si="19"/>
        <v>881.00000000000011</v>
      </c>
    </row>
    <row r="254" spans="1:15" x14ac:dyDescent="0.15">
      <c r="A254" s="14">
        <v>224.33</v>
      </c>
      <c r="B254" s="14">
        <v>5.681</v>
      </c>
      <c r="C254" s="14">
        <f t="shared" si="15"/>
        <v>1121.6500000000001</v>
      </c>
      <c r="D254">
        <f t="shared" si="16"/>
        <v>5.6809999999999999E-2</v>
      </c>
      <c r="F254">
        <v>7.0400000000000098E-3</v>
      </c>
      <c r="G254">
        <f t="shared" si="17"/>
        <v>1073.520000000002</v>
      </c>
      <c r="N254" s="14">
        <f t="shared" si="18"/>
        <v>0.12272</v>
      </c>
      <c r="O254" s="14">
        <f t="shared" si="19"/>
        <v>879.85</v>
      </c>
    </row>
    <row r="255" spans="1:15" x14ac:dyDescent="0.15">
      <c r="A255" s="14">
        <v>224.02</v>
      </c>
      <c r="B255" s="14">
        <v>5.7389999999999999</v>
      </c>
      <c r="C255" s="14">
        <f t="shared" si="15"/>
        <v>1120.1000000000001</v>
      </c>
      <c r="D255">
        <f t="shared" si="16"/>
        <v>5.7389999999999997E-2</v>
      </c>
      <c r="F255">
        <v>7.0600000000000098E-3</v>
      </c>
      <c r="G255">
        <f t="shared" si="17"/>
        <v>1077.780000000002</v>
      </c>
      <c r="N255" s="14">
        <f t="shared" si="18"/>
        <v>0.12337999999999999</v>
      </c>
      <c r="O255" s="14">
        <f t="shared" si="19"/>
        <v>873.9</v>
      </c>
    </row>
    <row r="256" spans="1:15" x14ac:dyDescent="0.15">
      <c r="A256" s="14">
        <v>224.22</v>
      </c>
      <c r="B256" s="14">
        <v>5.835</v>
      </c>
      <c r="C256" s="14">
        <f t="shared" si="15"/>
        <v>1121.0999999999999</v>
      </c>
      <c r="D256">
        <f t="shared" si="16"/>
        <v>5.8349999999999999E-2</v>
      </c>
      <c r="F256">
        <v>7.0800000000000099E-3</v>
      </c>
      <c r="G256">
        <f t="shared" si="17"/>
        <v>1082.040000000002</v>
      </c>
      <c r="N256" s="14">
        <f t="shared" si="18"/>
        <v>0.12372999999999999</v>
      </c>
      <c r="O256" s="14">
        <f t="shared" si="19"/>
        <v>868.2</v>
      </c>
    </row>
    <row r="257" spans="1:15" x14ac:dyDescent="0.15">
      <c r="A257" s="14">
        <v>224.13</v>
      </c>
      <c r="B257" s="14">
        <v>5.8159999999999998</v>
      </c>
      <c r="C257" s="14">
        <f t="shared" si="15"/>
        <v>1120.6499999999999</v>
      </c>
      <c r="D257">
        <f t="shared" si="16"/>
        <v>5.8159999999999996E-2</v>
      </c>
      <c r="F257">
        <v>7.1000000000000099E-3</v>
      </c>
      <c r="G257">
        <f t="shared" si="17"/>
        <v>1086.300000000002</v>
      </c>
      <c r="N257" s="14">
        <f t="shared" si="18"/>
        <v>0.12433999999999999</v>
      </c>
      <c r="O257" s="14">
        <f t="shared" si="19"/>
        <v>866.55000000000007</v>
      </c>
    </row>
    <row r="258" spans="1:15" x14ac:dyDescent="0.15">
      <c r="A258" s="14">
        <v>224.43</v>
      </c>
      <c r="B258" s="14">
        <v>5.8540000000000001</v>
      </c>
      <c r="C258" s="14">
        <f t="shared" si="15"/>
        <v>1122.1500000000001</v>
      </c>
      <c r="D258">
        <f t="shared" si="16"/>
        <v>5.8540000000000002E-2</v>
      </c>
      <c r="F258">
        <v>7.12000000000001E-3</v>
      </c>
      <c r="G258">
        <f t="shared" si="17"/>
        <v>1090.5600000000022</v>
      </c>
      <c r="N258" s="14">
        <f t="shared" si="18"/>
        <v>0.12492</v>
      </c>
      <c r="O258" s="14">
        <f t="shared" si="19"/>
        <v>860.30000000000007</v>
      </c>
    </row>
    <row r="259" spans="1:15" x14ac:dyDescent="0.15">
      <c r="A259" s="14">
        <v>224.01000000000002</v>
      </c>
      <c r="B259" s="14">
        <v>5.8579999999999997</v>
      </c>
      <c r="C259" s="14">
        <f t="shared" ref="C259:C322" si="20">A259/200*1000</f>
        <v>1120.05</v>
      </c>
      <c r="D259">
        <f t="shared" ref="D259:D322" si="21">B259/100</f>
        <v>5.8579999999999993E-2</v>
      </c>
      <c r="F259">
        <v>7.1400000000000101E-3</v>
      </c>
      <c r="G259">
        <f t="shared" ref="G259:G322" si="22">213*1000*(F259-0.002)</f>
        <v>1094.8200000000022</v>
      </c>
      <c r="N259" s="14">
        <f t="shared" ref="N259:N322" si="23">D393</f>
        <v>0.12670000000000001</v>
      </c>
      <c r="O259" s="14">
        <f t="shared" ref="O259:O322" si="24">C393</f>
        <v>857.19999999999993</v>
      </c>
    </row>
    <row r="260" spans="1:15" x14ac:dyDescent="0.15">
      <c r="A260" s="14">
        <v>224.38</v>
      </c>
      <c r="B260" s="14">
        <v>5.9470000000000001</v>
      </c>
      <c r="C260" s="14">
        <f t="shared" si="20"/>
        <v>1121.8999999999999</v>
      </c>
      <c r="D260">
        <f t="shared" si="21"/>
        <v>5.9470000000000002E-2</v>
      </c>
      <c r="F260">
        <v>7.1600000000000101E-3</v>
      </c>
      <c r="G260">
        <f t="shared" si="22"/>
        <v>1099.0800000000022</v>
      </c>
      <c r="N260" s="14">
        <f t="shared" si="23"/>
        <v>0.12542</v>
      </c>
      <c r="O260" s="14">
        <f t="shared" si="24"/>
        <v>850.8</v>
      </c>
    </row>
    <row r="261" spans="1:15" x14ac:dyDescent="0.15">
      <c r="A261" s="14">
        <v>224.09</v>
      </c>
      <c r="B261" s="14">
        <v>5.9859999999999998</v>
      </c>
      <c r="C261" s="14">
        <f t="shared" si="20"/>
        <v>1120.45</v>
      </c>
      <c r="D261">
        <f t="shared" si="21"/>
        <v>5.9859999999999997E-2</v>
      </c>
      <c r="F261">
        <v>7.1800000000000102E-3</v>
      </c>
      <c r="G261">
        <f t="shared" si="22"/>
        <v>1103.3400000000022</v>
      </c>
      <c r="N261" s="14">
        <f t="shared" si="23"/>
        <v>0.12653999999999999</v>
      </c>
      <c r="O261" s="14">
        <f t="shared" si="24"/>
        <v>848.85000000000014</v>
      </c>
    </row>
    <row r="262" spans="1:15" x14ac:dyDescent="0.15">
      <c r="A262" s="14">
        <v>224.46</v>
      </c>
      <c r="B262" s="14">
        <v>6.125</v>
      </c>
      <c r="C262" s="14">
        <f t="shared" si="20"/>
        <v>1122.3000000000002</v>
      </c>
      <c r="D262">
        <f t="shared" si="21"/>
        <v>6.1249999999999999E-2</v>
      </c>
      <c r="F262">
        <v>7.2000000000000102E-3</v>
      </c>
      <c r="G262">
        <f t="shared" si="22"/>
        <v>1107.6000000000022</v>
      </c>
      <c r="N262" s="14">
        <f t="shared" si="23"/>
        <v>0.12692999999999999</v>
      </c>
      <c r="O262" s="14">
        <f t="shared" si="24"/>
        <v>768.85</v>
      </c>
    </row>
    <row r="263" spans="1:15" x14ac:dyDescent="0.15">
      <c r="A263" s="14">
        <v>224.46</v>
      </c>
      <c r="B263" s="14">
        <v>6.1669999999999998</v>
      </c>
      <c r="C263" s="14">
        <f t="shared" si="20"/>
        <v>1122.3000000000002</v>
      </c>
      <c r="D263">
        <f t="shared" si="21"/>
        <v>6.1669999999999996E-2</v>
      </c>
      <c r="F263">
        <v>7.2200000000000103E-3</v>
      </c>
      <c r="G263">
        <f t="shared" si="22"/>
        <v>1111.8600000000022</v>
      </c>
      <c r="N263" s="14">
        <f t="shared" si="23"/>
        <v>0.12773999999999999</v>
      </c>
      <c r="O263" s="14">
        <f t="shared" si="24"/>
        <v>771.1</v>
      </c>
    </row>
    <row r="264" spans="1:15" x14ac:dyDescent="0.15">
      <c r="A264" s="14">
        <v>224.16</v>
      </c>
      <c r="B264" s="14">
        <v>6.1210000000000004</v>
      </c>
      <c r="C264" s="14">
        <f t="shared" si="20"/>
        <v>1120.8</v>
      </c>
      <c r="D264">
        <f t="shared" si="21"/>
        <v>6.1210000000000007E-2</v>
      </c>
      <c r="F264">
        <v>7.2400000000000103E-3</v>
      </c>
      <c r="G264">
        <f t="shared" si="22"/>
        <v>1116.1200000000022</v>
      </c>
      <c r="N264" s="14">
        <f t="shared" si="23"/>
        <v>0.12975</v>
      </c>
      <c r="O264" s="14">
        <f t="shared" si="24"/>
        <v>773</v>
      </c>
    </row>
    <row r="265" spans="1:15" x14ac:dyDescent="0.15">
      <c r="A265" s="14">
        <v>224.31</v>
      </c>
      <c r="B265" s="14">
        <v>6.1589999999999998</v>
      </c>
      <c r="C265" s="14">
        <f t="shared" si="20"/>
        <v>1121.55</v>
      </c>
      <c r="D265">
        <f t="shared" si="21"/>
        <v>6.1589999999999999E-2</v>
      </c>
      <c r="F265">
        <v>7.2600000000000104E-3</v>
      </c>
      <c r="G265">
        <f t="shared" si="22"/>
        <v>1120.3800000000022</v>
      </c>
      <c r="N265" s="14">
        <f t="shared" si="23"/>
        <v>0.12855</v>
      </c>
      <c r="O265" s="14">
        <f t="shared" si="24"/>
        <v>773.75</v>
      </c>
    </row>
    <row r="266" spans="1:15" x14ac:dyDescent="0.15">
      <c r="A266" s="14">
        <v>224.22</v>
      </c>
      <c r="B266" s="14">
        <v>6.2089999999999996</v>
      </c>
      <c r="C266" s="14">
        <f t="shared" si="20"/>
        <v>1121.0999999999999</v>
      </c>
      <c r="D266">
        <f t="shared" si="21"/>
        <v>6.2089999999999999E-2</v>
      </c>
      <c r="F266">
        <v>7.2800000000000104E-3</v>
      </c>
      <c r="G266">
        <f t="shared" si="22"/>
        <v>1124.6400000000021</v>
      </c>
      <c r="N266" s="14">
        <f t="shared" si="23"/>
        <v>0.13120999999999999</v>
      </c>
      <c r="O266" s="14">
        <f t="shared" si="24"/>
        <v>764.45</v>
      </c>
    </row>
    <row r="267" spans="1:15" x14ac:dyDescent="0.15">
      <c r="A267" s="14">
        <v>224.44</v>
      </c>
      <c r="B267" s="14">
        <v>6.2709999999999999</v>
      </c>
      <c r="C267" s="14">
        <f t="shared" si="20"/>
        <v>1122.2</v>
      </c>
      <c r="D267">
        <f t="shared" si="21"/>
        <v>6.2710000000000002E-2</v>
      </c>
      <c r="F267">
        <v>7.3000000000000096E-3</v>
      </c>
      <c r="G267">
        <f t="shared" si="22"/>
        <v>1128.9000000000021</v>
      </c>
      <c r="N267" s="14">
        <f t="shared" si="23"/>
        <v>0.13152</v>
      </c>
      <c r="O267" s="14">
        <f t="shared" si="24"/>
        <v>755.40000000000009</v>
      </c>
    </row>
    <row r="268" spans="1:15" x14ac:dyDescent="0.15">
      <c r="A268" s="14">
        <v>224.04000000000002</v>
      </c>
      <c r="B268" s="14">
        <v>6.4139999999999997</v>
      </c>
      <c r="C268" s="14">
        <f t="shared" si="20"/>
        <v>1120.2</v>
      </c>
      <c r="D268">
        <f t="shared" si="21"/>
        <v>6.4140000000000003E-2</v>
      </c>
      <c r="F268">
        <v>7.3200000000000097E-3</v>
      </c>
      <c r="G268">
        <f t="shared" si="22"/>
        <v>1133.1600000000021</v>
      </c>
      <c r="N268" s="14">
        <f t="shared" si="23"/>
        <v>0.12716</v>
      </c>
      <c r="O268" s="14">
        <f t="shared" si="24"/>
        <v>749.15000000000009</v>
      </c>
    </row>
    <row r="269" spans="1:15" x14ac:dyDescent="0.15">
      <c r="A269" s="14">
        <v>224.48000000000002</v>
      </c>
      <c r="B269" s="14">
        <v>6.3449999999999998</v>
      </c>
      <c r="C269" s="14">
        <f t="shared" si="20"/>
        <v>1122.4000000000001</v>
      </c>
      <c r="D269">
        <f t="shared" si="21"/>
        <v>6.3449999999999993E-2</v>
      </c>
      <c r="F269">
        <v>7.3400000000000097E-3</v>
      </c>
      <c r="G269">
        <f t="shared" si="22"/>
        <v>1137.4200000000021</v>
      </c>
      <c r="N269" s="14"/>
      <c r="O269" s="14"/>
    </row>
    <row r="270" spans="1:15" x14ac:dyDescent="0.15">
      <c r="A270" s="14">
        <v>224.21</v>
      </c>
      <c r="B270" s="14">
        <v>6.3949999999999996</v>
      </c>
      <c r="C270" s="14">
        <f t="shared" si="20"/>
        <v>1121.0500000000002</v>
      </c>
      <c r="D270">
        <f t="shared" si="21"/>
        <v>6.3949999999999993E-2</v>
      </c>
      <c r="F270">
        <v>7.3600000000000098E-3</v>
      </c>
      <c r="G270">
        <f t="shared" si="22"/>
        <v>1141.6800000000021</v>
      </c>
      <c r="N270" s="14"/>
      <c r="O270" s="14"/>
    </row>
    <row r="271" spans="1:15" x14ac:dyDescent="0.15">
      <c r="A271" s="14">
        <v>224.48000000000002</v>
      </c>
      <c r="B271" s="14">
        <v>6.6459999999999999</v>
      </c>
      <c r="C271" s="14">
        <f t="shared" si="20"/>
        <v>1122.4000000000001</v>
      </c>
      <c r="D271">
        <f t="shared" si="21"/>
        <v>6.6460000000000005E-2</v>
      </c>
      <c r="F271">
        <v>7.3800000000000098E-3</v>
      </c>
      <c r="G271">
        <f t="shared" si="22"/>
        <v>1145.9400000000021</v>
      </c>
      <c r="N271" s="14"/>
      <c r="O271" s="14"/>
    </row>
    <row r="272" spans="1:15" x14ac:dyDescent="0.15">
      <c r="A272" s="14">
        <v>224.21</v>
      </c>
      <c r="B272" s="14">
        <v>6.5919999999999996</v>
      </c>
      <c r="C272" s="14">
        <f t="shared" si="20"/>
        <v>1121.0500000000002</v>
      </c>
      <c r="D272">
        <f t="shared" si="21"/>
        <v>6.5919999999999992E-2</v>
      </c>
      <c r="F272">
        <v>7.4000000000000099E-3</v>
      </c>
      <c r="G272">
        <f t="shared" si="22"/>
        <v>1150.2000000000021</v>
      </c>
      <c r="N272" s="14"/>
      <c r="O272" s="14"/>
    </row>
    <row r="273" spans="1:15" x14ac:dyDescent="0.15">
      <c r="A273" s="14">
        <v>224.39000000000001</v>
      </c>
      <c r="B273" s="14">
        <v>6.5259999999999998</v>
      </c>
      <c r="C273" s="14">
        <f t="shared" si="20"/>
        <v>1121.95</v>
      </c>
      <c r="D273">
        <f t="shared" si="21"/>
        <v>6.5259999999999999E-2</v>
      </c>
      <c r="F273">
        <v>7.4200000000000099E-3</v>
      </c>
      <c r="G273">
        <f t="shared" si="22"/>
        <v>1154.4600000000021</v>
      </c>
      <c r="N273" s="14"/>
      <c r="O273" s="14"/>
    </row>
    <row r="274" spans="1:15" x14ac:dyDescent="0.15">
      <c r="A274" s="14">
        <v>224.61</v>
      </c>
      <c r="B274" s="14">
        <v>6.5839999999999996</v>
      </c>
      <c r="C274" s="14">
        <f t="shared" si="20"/>
        <v>1123.0500000000002</v>
      </c>
      <c r="D274">
        <f t="shared" si="21"/>
        <v>6.5839999999999996E-2</v>
      </c>
      <c r="F274">
        <v>7.44000000000001E-3</v>
      </c>
      <c r="G274">
        <f t="shared" si="22"/>
        <v>1158.7200000000021</v>
      </c>
      <c r="N274" s="14"/>
      <c r="O274" s="14"/>
    </row>
    <row r="275" spans="1:15" x14ac:dyDescent="0.15">
      <c r="A275" s="14">
        <v>224.1</v>
      </c>
      <c r="B275" s="14">
        <v>6.6109999999999998</v>
      </c>
      <c r="C275" s="14">
        <f t="shared" si="20"/>
        <v>1120.5</v>
      </c>
      <c r="D275">
        <f t="shared" si="21"/>
        <v>6.6110000000000002E-2</v>
      </c>
      <c r="F275">
        <v>7.46000000000001E-3</v>
      </c>
      <c r="G275">
        <f t="shared" si="22"/>
        <v>1162.9800000000021</v>
      </c>
      <c r="N275" s="14"/>
      <c r="O275" s="14"/>
    </row>
    <row r="276" spans="1:15" x14ac:dyDescent="0.15">
      <c r="A276" s="14">
        <v>224.48000000000002</v>
      </c>
      <c r="B276" s="14">
        <v>6.7880000000000003</v>
      </c>
      <c r="C276" s="14">
        <f t="shared" si="20"/>
        <v>1122.4000000000001</v>
      </c>
      <c r="D276">
        <f t="shared" si="21"/>
        <v>6.7879999999999996E-2</v>
      </c>
      <c r="F276">
        <v>7.4800000000000101E-3</v>
      </c>
      <c r="G276">
        <f t="shared" si="22"/>
        <v>1167.2400000000021</v>
      </c>
      <c r="N276" s="14"/>
      <c r="O276" s="14"/>
    </row>
    <row r="277" spans="1:15" x14ac:dyDescent="0.15">
      <c r="A277" s="14">
        <v>224.15</v>
      </c>
      <c r="B277" s="14">
        <v>6.7069999999999999</v>
      </c>
      <c r="C277" s="14">
        <f t="shared" si="20"/>
        <v>1120.7500000000002</v>
      </c>
      <c r="D277">
        <f t="shared" si="21"/>
        <v>6.7070000000000005E-2</v>
      </c>
      <c r="F277">
        <v>7.5000000000000101E-3</v>
      </c>
      <c r="G277">
        <f t="shared" si="22"/>
        <v>1171.500000000002</v>
      </c>
      <c r="N277" s="14"/>
      <c r="O277" s="14"/>
    </row>
    <row r="278" spans="1:15" x14ac:dyDescent="0.15">
      <c r="A278" s="14">
        <v>224.42000000000002</v>
      </c>
      <c r="B278" s="14">
        <v>6.7110000000000003</v>
      </c>
      <c r="C278" s="14">
        <f t="shared" si="20"/>
        <v>1122.1000000000001</v>
      </c>
      <c r="D278">
        <f t="shared" si="21"/>
        <v>6.7110000000000003E-2</v>
      </c>
      <c r="F278">
        <v>7.5200000000000102E-3</v>
      </c>
      <c r="G278">
        <f t="shared" si="22"/>
        <v>1175.7600000000023</v>
      </c>
      <c r="N278" s="14"/>
      <c r="O278" s="14"/>
    </row>
    <row r="279" spans="1:15" x14ac:dyDescent="0.15">
      <c r="A279" s="14">
        <v>224.35</v>
      </c>
      <c r="B279" s="14">
        <v>6.7770000000000001</v>
      </c>
      <c r="C279" s="14">
        <f t="shared" si="20"/>
        <v>1121.75</v>
      </c>
      <c r="D279">
        <f t="shared" si="21"/>
        <v>6.7769999999999997E-2</v>
      </c>
      <c r="F279">
        <v>7.5400000000000102E-3</v>
      </c>
      <c r="G279">
        <f t="shared" si="22"/>
        <v>1180.0200000000023</v>
      </c>
      <c r="N279" s="14"/>
      <c r="O279" s="14"/>
    </row>
    <row r="280" spans="1:15" x14ac:dyDescent="0.15">
      <c r="A280" s="14">
        <v>224.48000000000002</v>
      </c>
      <c r="B280" s="14">
        <v>6.85</v>
      </c>
      <c r="C280" s="14">
        <f t="shared" si="20"/>
        <v>1122.4000000000001</v>
      </c>
      <c r="D280">
        <f t="shared" si="21"/>
        <v>6.8499999999999991E-2</v>
      </c>
      <c r="F280">
        <v>7.5600000000000103E-3</v>
      </c>
      <c r="G280">
        <f t="shared" si="22"/>
        <v>1184.2800000000022</v>
      </c>
      <c r="N280" s="14"/>
      <c r="O280" s="14"/>
    </row>
    <row r="281" spans="1:15" x14ac:dyDescent="0.15">
      <c r="A281" s="14">
        <v>224.18</v>
      </c>
      <c r="B281" s="14">
        <v>6.8230000000000004</v>
      </c>
      <c r="C281" s="14">
        <f t="shared" si="20"/>
        <v>1120.9000000000001</v>
      </c>
      <c r="D281">
        <f t="shared" si="21"/>
        <v>6.8229999999999999E-2</v>
      </c>
      <c r="F281">
        <v>7.5800000000000103E-3</v>
      </c>
      <c r="G281">
        <f t="shared" si="22"/>
        <v>1188.5400000000022</v>
      </c>
      <c r="N281" s="14"/>
      <c r="O281" s="14"/>
    </row>
    <row r="282" spans="1:15" x14ac:dyDescent="0.15">
      <c r="A282" s="14">
        <v>223.99</v>
      </c>
      <c r="B282" s="14">
        <v>6.9160000000000004</v>
      </c>
      <c r="C282" s="14">
        <f t="shared" si="20"/>
        <v>1119.95</v>
      </c>
      <c r="D282">
        <f t="shared" si="21"/>
        <v>6.9159999999999999E-2</v>
      </c>
      <c r="F282">
        <v>7.6000000000000104E-3</v>
      </c>
      <c r="G282">
        <f t="shared" si="22"/>
        <v>1192.8000000000022</v>
      </c>
      <c r="N282" s="14"/>
      <c r="O282" s="14"/>
    </row>
    <row r="283" spans="1:15" x14ac:dyDescent="0.15">
      <c r="A283" s="14">
        <v>224.41</v>
      </c>
      <c r="B283" s="14">
        <v>7.2009999999999996</v>
      </c>
      <c r="C283" s="14">
        <f t="shared" si="20"/>
        <v>1122.05</v>
      </c>
      <c r="D283">
        <f t="shared" si="21"/>
        <v>7.2009999999999991E-2</v>
      </c>
      <c r="F283" s="14">
        <v>7.6200000000000096E-3</v>
      </c>
      <c r="G283" s="14">
        <f t="shared" si="22"/>
        <v>1197.060000000002</v>
      </c>
      <c r="N283" s="14"/>
      <c r="O283" s="14"/>
    </row>
    <row r="284" spans="1:15" x14ac:dyDescent="0.15">
      <c r="A284" s="14">
        <v>224.11</v>
      </c>
      <c r="B284" s="14">
        <v>7.024</v>
      </c>
      <c r="C284" s="14">
        <f t="shared" si="20"/>
        <v>1120.5500000000002</v>
      </c>
      <c r="D284">
        <f t="shared" si="21"/>
        <v>7.0239999999999997E-2</v>
      </c>
      <c r="F284" s="14">
        <v>7.6400000000000096E-3</v>
      </c>
      <c r="G284" s="14">
        <f t="shared" si="22"/>
        <v>1201.320000000002</v>
      </c>
      <c r="N284" s="14"/>
      <c r="O284" s="14"/>
    </row>
    <row r="285" spans="1:15" x14ac:dyDescent="0.15">
      <c r="A285" s="14">
        <v>224.1</v>
      </c>
      <c r="B285" s="14">
        <v>7.3170000000000002</v>
      </c>
      <c r="C285" s="14">
        <f t="shared" si="20"/>
        <v>1120.5</v>
      </c>
      <c r="D285">
        <f t="shared" si="21"/>
        <v>7.3169999999999999E-2</v>
      </c>
      <c r="F285" s="14">
        <v>7.6600000000000097E-3</v>
      </c>
      <c r="G285" s="14">
        <f t="shared" si="22"/>
        <v>1205.580000000002</v>
      </c>
      <c r="N285" s="14"/>
      <c r="O285" s="14"/>
    </row>
    <row r="286" spans="1:15" x14ac:dyDescent="0.15">
      <c r="A286" s="14">
        <v>223.84</v>
      </c>
      <c r="B286" s="14">
        <v>7.2169999999999996</v>
      </c>
      <c r="C286" s="14">
        <f t="shared" si="20"/>
        <v>1119.2</v>
      </c>
      <c r="D286">
        <f t="shared" si="21"/>
        <v>7.2169999999999998E-2</v>
      </c>
      <c r="F286" s="14">
        <v>7.6800000000000097E-3</v>
      </c>
      <c r="G286" s="14">
        <f t="shared" si="22"/>
        <v>1209.840000000002</v>
      </c>
      <c r="N286" s="14"/>
      <c r="O286" s="14"/>
    </row>
    <row r="287" spans="1:15" x14ac:dyDescent="0.15">
      <c r="A287" s="14">
        <v>224.14000000000001</v>
      </c>
      <c r="B287" s="14">
        <v>7.2510000000000003</v>
      </c>
      <c r="C287" s="14">
        <f t="shared" si="20"/>
        <v>1120.7</v>
      </c>
      <c r="D287">
        <f t="shared" si="21"/>
        <v>7.2510000000000005E-2</v>
      </c>
      <c r="F287" s="14">
        <v>7.7000000000000098E-3</v>
      </c>
      <c r="G287" s="14">
        <f t="shared" si="22"/>
        <v>1214.1000000000022</v>
      </c>
      <c r="N287" s="14"/>
      <c r="O287" s="14"/>
    </row>
    <row r="288" spans="1:15" x14ac:dyDescent="0.15">
      <c r="A288" s="14">
        <v>223.87</v>
      </c>
      <c r="B288" s="14">
        <v>7.2089999999999996</v>
      </c>
      <c r="C288" s="14">
        <f t="shared" si="20"/>
        <v>1119.3500000000001</v>
      </c>
      <c r="D288">
        <f t="shared" si="21"/>
        <v>7.2090000000000001E-2</v>
      </c>
      <c r="F288" s="14">
        <v>7.7200000000000098E-3</v>
      </c>
      <c r="G288" s="14">
        <f t="shared" si="22"/>
        <v>1218.3600000000022</v>
      </c>
      <c r="N288" s="14"/>
      <c r="O288" s="14"/>
    </row>
    <row r="289" spans="1:15" x14ac:dyDescent="0.15">
      <c r="A289" s="14">
        <v>224.01000000000002</v>
      </c>
      <c r="B289" s="14">
        <v>7.2590000000000003</v>
      </c>
      <c r="C289" s="14">
        <f t="shared" si="20"/>
        <v>1120.05</v>
      </c>
      <c r="D289">
        <f t="shared" si="21"/>
        <v>7.2590000000000002E-2</v>
      </c>
      <c r="F289" s="14">
        <v>7.7400000000000099E-3</v>
      </c>
      <c r="G289" s="14">
        <f t="shared" si="22"/>
        <v>1222.6200000000022</v>
      </c>
      <c r="N289" s="14"/>
      <c r="O289" s="14"/>
    </row>
    <row r="290" spans="1:15" x14ac:dyDescent="0.15">
      <c r="A290" s="14">
        <v>223.65</v>
      </c>
      <c r="B290" s="14">
        <v>7.3129999999999997</v>
      </c>
      <c r="C290" s="14">
        <f t="shared" si="20"/>
        <v>1118.25</v>
      </c>
      <c r="D290">
        <f t="shared" si="21"/>
        <v>7.3130000000000001E-2</v>
      </c>
      <c r="F290" s="14">
        <v>7.7600000000000099E-3</v>
      </c>
      <c r="G290" s="14">
        <f t="shared" si="22"/>
        <v>1226.8800000000022</v>
      </c>
      <c r="N290" s="14"/>
      <c r="O290" s="14"/>
    </row>
    <row r="291" spans="1:15" x14ac:dyDescent="0.15">
      <c r="A291" s="14">
        <v>223.86</v>
      </c>
      <c r="B291" s="14">
        <v>7.3209999999999997</v>
      </c>
      <c r="C291" s="14">
        <f t="shared" si="20"/>
        <v>1119.3</v>
      </c>
      <c r="D291">
        <f t="shared" si="21"/>
        <v>7.3209999999999997E-2</v>
      </c>
      <c r="F291" s="14">
        <v>7.78000000000001E-3</v>
      </c>
      <c r="G291" s="14">
        <f t="shared" si="22"/>
        <v>1231.1400000000021</v>
      </c>
      <c r="N291" s="14"/>
      <c r="O291" s="14"/>
    </row>
    <row r="292" spans="1:15" x14ac:dyDescent="0.15">
      <c r="A292" s="14">
        <v>223.95000000000002</v>
      </c>
      <c r="B292" s="14">
        <v>7.5490000000000004</v>
      </c>
      <c r="C292" s="14">
        <f t="shared" si="20"/>
        <v>1119.75</v>
      </c>
      <c r="D292">
        <f t="shared" si="21"/>
        <v>7.5490000000000002E-2</v>
      </c>
      <c r="F292" s="14">
        <v>7.8000000000000101E-3</v>
      </c>
      <c r="G292" s="14">
        <f t="shared" si="22"/>
        <v>1235.4000000000021</v>
      </c>
      <c r="N292" s="14"/>
      <c r="O292" s="14"/>
    </row>
    <row r="293" spans="1:15" x14ac:dyDescent="0.15">
      <c r="A293" s="14">
        <v>223.39000000000001</v>
      </c>
      <c r="B293" s="14">
        <v>7.63</v>
      </c>
      <c r="C293" s="14">
        <f t="shared" si="20"/>
        <v>1116.95</v>
      </c>
      <c r="D293">
        <f t="shared" si="21"/>
        <v>7.6299999999999993E-2</v>
      </c>
      <c r="F293" s="14">
        <v>7.8200000000000092E-3</v>
      </c>
      <c r="G293" s="14">
        <f t="shared" si="22"/>
        <v>1239.6600000000019</v>
      </c>
      <c r="N293" s="14"/>
      <c r="O293" s="14"/>
    </row>
    <row r="294" spans="1:15" x14ac:dyDescent="0.15">
      <c r="A294" s="14">
        <v>223.34</v>
      </c>
      <c r="B294" s="14">
        <v>7.4909999999999997</v>
      </c>
      <c r="C294" s="14">
        <f t="shared" si="20"/>
        <v>1116.7</v>
      </c>
      <c r="D294">
        <f t="shared" si="21"/>
        <v>7.490999999999999E-2</v>
      </c>
      <c r="F294" s="14">
        <v>7.8400000000000102E-3</v>
      </c>
      <c r="G294" s="14">
        <f t="shared" si="22"/>
        <v>1243.9200000000021</v>
      </c>
      <c r="N294" s="14"/>
      <c r="O294" s="14"/>
    </row>
    <row r="295" spans="1:15" x14ac:dyDescent="0.15">
      <c r="A295" s="14">
        <v>223.46</v>
      </c>
      <c r="B295" s="14">
        <v>7.742</v>
      </c>
      <c r="C295" s="14">
        <f t="shared" si="20"/>
        <v>1117.3</v>
      </c>
      <c r="D295">
        <f t="shared" si="21"/>
        <v>7.7420000000000003E-2</v>
      </c>
      <c r="F295" s="14">
        <v>7.8600000000000093E-3</v>
      </c>
      <c r="G295" s="14">
        <f t="shared" si="22"/>
        <v>1248.1800000000019</v>
      </c>
      <c r="N295" s="14"/>
      <c r="O295" s="14"/>
    </row>
    <row r="296" spans="1:15" x14ac:dyDescent="0.15">
      <c r="A296" s="14">
        <v>223.67000000000002</v>
      </c>
      <c r="B296" s="14">
        <v>7.6059999999999999</v>
      </c>
      <c r="C296" s="14">
        <f t="shared" si="20"/>
        <v>1118.3500000000001</v>
      </c>
      <c r="D296">
        <f t="shared" si="21"/>
        <v>7.6060000000000003E-2</v>
      </c>
      <c r="F296" s="14">
        <v>7.8800000000000103E-3</v>
      </c>
      <c r="G296" s="14">
        <f t="shared" si="22"/>
        <v>1252.4400000000021</v>
      </c>
      <c r="N296" s="14"/>
      <c r="O296" s="14"/>
    </row>
    <row r="297" spans="1:15" x14ac:dyDescent="0.15">
      <c r="A297" s="14">
        <v>222.97</v>
      </c>
      <c r="B297" s="14">
        <v>7.6369999999999996</v>
      </c>
      <c r="C297" s="14">
        <f t="shared" si="20"/>
        <v>1114.8499999999999</v>
      </c>
      <c r="D297">
        <f t="shared" si="21"/>
        <v>7.6369999999999993E-2</v>
      </c>
      <c r="F297" s="14">
        <v>7.9000000000000094E-3</v>
      </c>
      <c r="G297" s="14">
        <f t="shared" si="22"/>
        <v>1256.7000000000021</v>
      </c>
      <c r="N297" s="14"/>
      <c r="O297" s="14"/>
    </row>
    <row r="298" spans="1:15" x14ac:dyDescent="0.15">
      <c r="A298" s="14">
        <v>223.24</v>
      </c>
      <c r="B298" s="14">
        <v>7.7110000000000003</v>
      </c>
      <c r="C298" s="14">
        <f t="shared" si="20"/>
        <v>1116.2</v>
      </c>
      <c r="D298">
        <f t="shared" si="21"/>
        <v>7.7109999999999998E-2</v>
      </c>
      <c r="F298" s="14">
        <v>7.9200000000000104E-3</v>
      </c>
      <c r="G298" s="14">
        <f t="shared" si="22"/>
        <v>1260.9600000000023</v>
      </c>
      <c r="N298" s="14"/>
      <c r="O298" s="14"/>
    </row>
    <row r="299" spans="1:15" x14ac:dyDescent="0.15">
      <c r="A299" s="14">
        <v>222.63</v>
      </c>
      <c r="B299" s="14">
        <v>7.8959999999999999</v>
      </c>
      <c r="C299" s="14">
        <f t="shared" si="20"/>
        <v>1113.1500000000001</v>
      </c>
      <c r="D299">
        <f t="shared" si="21"/>
        <v>7.8960000000000002E-2</v>
      </c>
      <c r="F299" s="14">
        <v>7.9400000000000096E-3</v>
      </c>
      <c r="G299" s="14">
        <f t="shared" si="22"/>
        <v>1265.2200000000021</v>
      </c>
      <c r="N299" s="14"/>
      <c r="O299" s="14"/>
    </row>
    <row r="300" spans="1:15" x14ac:dyDescent="0.15">
      <c r="A300" s="14">
        <v>222.94</v>
      </c>
      <c r="B300" s="14">
        <v>7.7990000000000004</v>
      </c>
      <c r="C300" s="14">
        <f t="shared" si="20"/>
        <v>1114.7</v>
      </c>
      <c r="D300">
        <f t="shared" si="21"/>
        <v>7.7990000000000004E-2</v>
      </c>
      <c r="F300" s="14">
        <v>7.9600000000000105E-3</v>
      </c>
      <c r="G300" s="14">
        <f t="shared" si="22"/>
        <v>1269.4800000000023</v>
      </c>
      <c r="N300" s="14"/>
      <c r="O300" s="14"/>
    </row>
    <row r="301" spans="1:15" x14ac:dyDescent="0.15">
      <c r="A301" s="14">
        <v>222.81</v>
      </c>
      <c r="B301" s="14">
        <v>7.819</v>
      </c>
      <c r="C301" s="14">
        <f t="shared" si="20"/>
        <v>1114.05</v>
      </c>
      <c r="D301">
        <f t="shared" si="21"/>
        <v>7.8189999999999996E-2</v>
      </c>
      <c r="F301" s="14">
        <v>7.9800000000000097E-3</v>
      </c>
      <c r="G301" s="14">
        <f t="shared" si="22"/>
        <v>1273.7400000000021</v>
      </c>
      <c r="N301" s="14"/>
      <c r="O301" s="14"/>
    </row>
    <row r="302" spans="1:15" x14ac:dyDescent="0.15">
      <c r="A302" s="14">
        <v>222.20000000000002</v>
      </c>
      <c r="B302" s="14">
        <v>7.8810000000000002</v>
      </c>
      <c r="C302" s="14">
        <f t="shared" si="20"/>
        <v>1111</v>
      </c>
      <c r="D302">
        <f t="shared" si="21"/>
        <v>7.8810000000000005E-2</v>
      </c>
      <c r="F302" s="14">
        <v>8.0000000000000106E-3</v>
      </c>
      <c r="G302" s="14">
        <f t="shared" si="22"/>
        <v>1278.0000000000023</v>
      </c>
      <c r="N302" s="14"/>
      <c r="O302" s="14"/>
    </row>
    <row r="303" spans="1:15" x14ac:dyDescent="0.15">
      <c r="A303" s="14">
        <v>221.86</v>
      </c>
      <c r="B303" s="14">
        <v>8.0229999999999997</v>
      </c>
      <c r="C303" s="14">
        <f t="shared" si="20"/>
        <v>1109.3000000000002</v>
      </c>
      <c r="D303">
        <f t="shared" si="21"/>
        <v>8.0229999999999996E-2</v>
      </c>
      <c r="F303" s="14">
        <v>8.0200000000000098E-3</v>
      </c>
      <c r="G303" s="14">
        <f t="shared" si="22"/>
        <v>1282.260000000002</v>
      </c>
      <c r="N303" s="14"/>
      <c r="O303" s="14"/>
    </row>
    <row r="304" spans="1:15" x14ac:dyDescent="0.15">
      <c r="A304" s="14">
        <v>221.69</v>
      </c>
      <c r="B304" s="14">
        <v>8</v>
      </c>
      <c r="C304" s="14">
        <f t="shared" si="20"/>
        <v>1108.45</v>
      </c>
      <c r="D304">
        <f t="shared" si="21"/>
        <v>0.08</v>
      </c>
      <c r="F304" s="14">
        <v>8.0400000000000107E-3</v>
      </c>
      <c r="G304" s="14">
        <f t="shared" si="22"/>
        <v>1286.5200000000023</v>
      </c>
      <c r="N304" s="14"/>
      <c r="O304" s="14"/>
    </row>
    <row r="305" spans="1:15" x14ac:dyDescent="0.15">
      <c r="A305" s="14">
        <v>221.48000000000002</v>
      </c>
      <c r="B305" s="14">
        <v>8.0269999999999992</v>
      </c>
      <c r="C305" s="14">
        <f t="shared" si="20"/>
        <v>1107.4000000000001</v>
      </c>
      <c r="D305">
        <f t="shared" si="21"/>
        <v>8.0269999999999994E-2</v>
      </c>
      <c r="F305" s="14">
        <v>8.0600000000000099E-3</v>
      </c>
      <c r="G305" s="14">
        <f t="shared" si="22"/>
        <v>1290.780000000002</v>
      </c>
      <c r="N305" s="14"/>
      <c r="O305" s="14"/>
    </row>
    <row r="306" spans="1:15" x14ac:dyDescent="0.15">
      <c r="A306" s="14">
        <v>221.15</v>
      </c>
      <c r="B306" s="14">
        <v>8.1199999999999992</v>
      </c>
      <c r="C306" s="14">
        <f t="shared" si="20"/>
        <v>1105.75</v>
      </c>
      <c r="D306">
        <f t="shared" si="21"/>
        <v>8.1199999999999994E-2</v>
      </c>
      <c r="F306" s="14">
        <v>8.0800000000000108E-3</v>
      </c>
      <c r="G306" s="14">
        <f t="shared" si="22"/>
        <v>1295.0400000000022</v>
      </c>
      <c r="N306" s="14"/>
      <c r="O306" s="14"/>
    </row>
    <row r="307" spans="1:15" x14ac:dyDescent="0.15">
      <c r="A307" s="14">
        <v>220.86</v>
      </c>
      <c r="B307" s="14">
        <v>8.1270000000000007</v>
      </c>
      <c r="C307" s="14">
        <f t="shared" si="20"/>
        <v>1104.3</v>
      </c>
      <c r="D307">
        <f t="shared" si="21"/>
        <v>8.1270000000000009E-2</v>
      </c>
      <c r="F307" s="14">
        <v>8.10000000000001E-3</v>
      </c>
      <c r="G307" s="14">
        <f t="shared" si="22"/>
        <v>1299.3000000000022</v>
      </c>
      <c r="N307" s="14"/>
      <c r="O307" s="14"/>
    </row>
    <row r="308" spans="1:15" x14ac:dyDescent="0.15">
      <c r="A308" s="14">
        <v>220.65</v>
      </c>
      <c r="B308" s="14">
        <v>8.1850000000000005</v>
      </c>
      <c r="C308" s="14">
        <f t="shared" si="20"/>
        <v>1103.25</v>
      </c>
      <c r="D308">
        <f t="shared" si="21"/>
        <v>8.1850000000000006E-2</v>
      </c>
      <c r="F308" s="14">
        <v>8.1200000000000092E-3</v>
      </c>
      <c r="G308" s="14">
        <f t="shared" si="22"/>
        <v>1303.560000000002</v>
      </c>
      <c r="N308" s="14"/>
      <c r="O308" s="14"/>
    </row>
    <row r="309" spans="1:15" x14ac:dyDescent="0.15">
      <c r="A309" s="14">
        <v>220.24</v>
      </c>
      <c r="B309" s="14">
        <v>8.2240000000000002</v>
      </c>
      <c r="C309" s="14">
        <f t="shared" si="20"/>
        <v>1101.2</v>
      </c>
      <c r="D309">
        <f t="shared" si="21"/>
        <v>8.2240000000000008E-2</v>
      </c>
      <c r="F309" s="14">
        <v>8.1400000000000101E-3</v>
      </c>
      <c r="G309" s="14">
        <f t="shared" si="22"/>
        <v>1307.8200000000022</v>
      </c>
      <c r="N309" s="14"/>
      <c r="O309" s="14"/>
    </row>
    <row r="310" spans="1:15" x14ac:dyDescent="0.15">
      <c r="A310" s="14">
        <v>219.86</v>
      </c>
      <c r="B310" s="14">
        <v>8.4009999999999998</v>
      </c>
      <c r="C310" s="14">
        <f t="shared" si="20"/>
        <v>1099.3000000000002</v>
      </c>
      <c r="D310">
        <f t="shared" si="21"/>
        <v>8.4010000000000001E-2</v>
      </c>
      <c r="F310" s="14">
        <v>8.1600000000000093E-3</v>
      </c>
      <c r="G310" s="14">
        <f t="shared" si="22"/>
        <v>1312.080000000002</v>
      </c>
      <c r="N310" s="14"/>
      <c r="O310" s="14"/>
    </row>
    <row r="311" spans="1:15" x14ac:dyDescent="0.15">
      <c r="A311" s="14">
        <v>219.56</v>
      </c>
      <c r="B311" s="14">
        <v>8.3320000000000007</v>
      </c>
      <c r="C311" s="14">
        <f t="shared" si="20"/>
        <v>1097.8000000000002</v>
      </c>
      <c r="D311">
        <f t="shared" si="21"/>
        <v>8.3320000000000005E-2</v>
      </c>
      <c r="F311" s="14">
        <v>8.1800000000000102E-3</v>
      </c>
      <c r="G311" s="14">
        <f t="shared" si="22"/>
        <v>1316.3400000000022</v>
      </c>
      <c r="N311" s="14"/>
      <c r="O311" s="14"/>
    </row>
    <row r="312" spans="1:15" x14ac:dyDescent="0.15">
      <c r="A312" s="14">
        <v>219.14000000000001</v>
      </c>
      <c r="B312" s="14">
        <v>8.3780000000000001</v>
      </c>
      <c r="C312" s="14">
        <f t="shared" si="20"/>
        <v>1095.7</v>
      </c>
      <c r="D312">
        <f t="shared" si="21"/>
        <v>8.3780000000000007E-2</v>
      </c>
      <c r="F312" s="14">
        <v>8.2000000000000094E-3</v>
      </c>
      <c r="G312" s="14">
        <f t="shared" si="22"/>
        <v>1320.600000000002</v>
      </c>
      <c r="N312" s="14"/>
      <c r="O312" s="14"/>
    </row>
    <row r="313" spans="1:15" x14ac:dyDescent="0.15">
      <c r="A313" s="14">
        <v>218.87</v>
      </c>
      <c r="B313" s="14">
        <v>8.4290000000000003</v>
      </c>
      <c r="C313" s="14">
        <f t="shared" si="20"/>
        <v>1094.3499999999999</v>
      </c>
      <c r="D313">
        <f t="shared" si="21"/>
        <v>8.4290000000000004E-2</v>
      </c>
      <c r="F313" s="14">
        <v>8.2200000000000103E-3</v>
      </c>
      <c r="G313" s="14">
        <f t="shared" si="22"/>
        <v>1324.8600000000022</v>
      </c>
      <c r="N313" s="14"/>
      <c r="O313" s="14"/>
    </row>
    <row r="314" spans="1:15" x14ac:dyDescent="0.15">
      <c r="A314" s="14">
        <v>218.75</v>
      </c>
      <c r="B314" s="14">
        <v>8.4939999999999998</v>
      </c>
      <c r="C314" s="14">
        <f t="shared" si="20"/>
        <v>1093.75</v>
      </c>
      <c r="D314">
        <f t="shared" si="21"/>
        <v>8.4940000000000002E-2</v>
      </c>
      <c r="F314" s="14">
        <v>8.2400000000000095E-3</v>
      </c>
      <c r="G314" s="14">
        <f t="shared" si="22"/>
        <v>1329.1200000000019</v>
      </c>
      <c r="N314" s="14"/>
      <c r="O314" s="14"/>
    </row>
    <row r="315" spans="1:15" x14ac:dyDescent="0.15">
      <c r="A315" s="14">
        <v>217.71</v>
      </c>
      <c r="B315" s="14">
        <v>8.6059999999999999</v>
      </c>
      <c r="C315" s="14">
        <f t="shared" si="20"/>
        <v>1088.5500000000002</v>
      </c>
      <c r="D315">
        <f t="shared" si="21"/>
        <v>8.6059999999999998E-2</v>
      </c>
      <c r="F315" s="14">
        <v>8.2600000000000104E-3</v>
      </c>
      <c r="G315" s="14">
        <f t="shared" si="22"/>
        <v>1333.3800000000022</v>
      </c>
      <c r="N315" s="14"/>
      <c r="O315" s="14"/>
    </row>
    <row r="316" spans="1:15" x14ac:dyDescent="0.15">
      <c r="A316" s="14">
        <v>217.84</v>
      </c>
      <c r="B316" s="14">
        <v>8.5909999999999993</v>
      </c>
      <c r="C316" s="14">
        <f t="shared" si="20"/>
        <v>1089.2</v>
      </c>
      <c r="D316">
        <f t="shared" si="21"/>
        <v>8.5909999999999986E-2</v>
      </c>
      <c r="F316" s="14">
        <v>8.2800000000000096E-3</v>
      </c>
      <c r="G316" s="14">
        <f t="shared" si="22"/>
        <v>1337.6400000000019</v>
      </c>
      <c r="N316" s="14"/>
      <c r="O316" s="14"/>
    </row>
    <row r="317" spans="1:15" x14ac:dyDescent="0.15">
      <c r="A317" s="14">
        <v>216.92000000000002</v>
      </c>
      <c r="B317" s="14">
        <v>8.6560000000000006</v>
      </c>
      <c r="C317" s="14">
        <f t="shared" si="20"/>
        <v>1084.5999999999999</v>
      </c>
      <c r="D317">
        <f t="shared" si="21"/>
        <v>8.6560000000000012E-2</v>
      </c>
      <c r="F317" s="14">
        <v>8.3000000000000105E-3</v>
      </c>
      <c r="G317" s="14">
        <f t="shared" si="22"/>
        <v>1341.9000000000021</v>
      </c>
      <c r="N317" s="14"/>
      <c r="O317" s="14"/>
    </row>
    <row r="318" spans="1:15" x14ac:dyDescent="0.15">
      <c r="A318" s="14">
        <v>217.05</v>
      </c>
      <c r="B318" s="14">
        <v>8.6869999999999994</v>
      </c>
      <c r="C318" s="14">
        <f t="shared" si="20"/>
        <v>1085.25</v>
      </c>
      <c r="D318">
        <f t="shared" si="21"/>
        <v>8.6869999999999989E-2</v>
      </c>
      <c r="F318" s="14">
        <v>8.3200000000000097E-3</v>
      </c>
      <c r="G318" s="14">
        <f t="shared" si="22"/>
        <v>1346.1600000000021</v>
      </c>
      <c r="N318" s="14"/>
      <c r="O318" s="14"/>
    </row>
    <row r="319" spans="1:15" x14ac:dyDescent="0.15">
      <c r="A319" s="14">
        <v>216.73000000000002</v>
      </c>
      <c r="B319" s="14">
        <v>8.7059999999999995</v>
      </c>
      <c r="C319" s="14">
        <f t="shared" si="20"/>
        <v>1083.6500000000001</v>
      </c>
      <c r="D319">
        <f t="shared" si="21"/>
        <v>8.7059999999999998E-2</v>
      </c>
      <c r="F319" s="14">
        <v>8.3400000000000106E-3</v>
      </c>
      <c r="G319" s="14">
        <f t="shared" si="22"/>
        <v>1350.4200000000023</v>
      </c>
      <c r="N319" s="14"/>
      <c r="O319" s="14"/>
    </row>
    <row r="320" spans="1:15" x14ac:dyDescent="0.15">
      <c r="A320" s="14">
        <v>215.97</v>
      </c>
      <c r="B320" s="14">
        <v>8.7720000000000002</v>
      </c>
      <c r="C320" s="14">
        <f t="shared" si="20"/>
        <v>1079.8499999999999</v>
      </c>
      <c r="D320">
        <f t="shared" si="21"/>
        <v>8.7720000000000006E-2</v>
      </c>
      <c r="F320" s="14">
        <v>8.3600000000000098E-3</v>
      </c>
      <c r="G320" s="14">
        <f t="shared" si="22"/>
        <v>1354.6800000000021</v>
      </c>
      <c r="N320" s="14"/>
      <c r="O320" s="14"/>
    </row>
    <row r="321" spans="1:15" x14ac:dyDescent="0.15">
      <c r="A321" s="14">
        <v>215.74</v>
      </c>
      <c r="B321" s="14">
        <v>8.7870000000000008</v>
      </c>
      <c r="C321" s="14">
        <f t="shared" si="20"/>
        <v>1078.7</v>
      </c>
      <c r="D321">
        <f t="shared" si="21"/>
        <v>8.7870000000000004E-2</v>
      </c>
      <c r="F321" s="14">
        <v>8.3800000000000107E-3</v>
      </c>
      <c r="G321" s="14">
        <f t="shared" si="22"/>
        <v>1358.9400000000023</v>
      </c>
      <c r="N321" s="14"/>
      <c r="O321" s="14"/>
    </row>
    <row r="322" spans="1:15" x14ac:dyDescent="0.15">
      <c r="A322" s="14">
        <v>215.05</v>
      </c>
      <c r="B322" s="14">
        <v>8.8759999999999994</v>
      </c>
      <c r="C322" s="14">
        <f t="shared" si="20"/>
        <v>1075.25</v>
      </c>
      <c r="D322">
        <f t="shared" si="21"/>
        <v>8.8759999999999992E-2</v>
      </c>
      <c r="F322" s="14">
        <v>8.4000000000000099E-3</v>
      </c>
      <c r="G322" s="14">
        <f t="shared" si="22"/>
        <v>1363.2000000000021</v>
      </c>
      <c r="N322" s="14"/>
      <c r="O322" s="14"/>
    </row>
    <row r="323" spans="1:15" x14ac:dyDescent="0.15">
      <c r="A323" s="14">
        <v>214.89000000000001</v>
      </c>
      <c r="B323" s="14">
        <v>8.9260000000000002</v>
      </c>
      <c r="C323" s="14">
        <f t="shared" ref="C323:C386" si="25">A323/200*1000</f>
        <v>1074.45</v>
      </c>
      <c r="D323">
        <f t="shared" ref="D323:D386" si="26">B323/100</f>
        <v>8.9260000000000006E-2</v>
      </c>
      <c r="F323" s="14">
        <v>8.4200000000000108E-3</v>
      </c>
      <c r="G323" s="14">
        <f t="shared" ref="G323:G386" si="27">213*1000*(F323-0.002)</f>
        <v>1367.4600000000023</v>
      </c>
      <c r="N323" s="14"/>
      <c r="O323" s="14"/>
    </row>
    <row r="324" spans="1:15" x14ac:dyDescent="0.15">
      <c r="A324" s="14">
        <v>214.02</v>
      </c>
      <c r="B324" s="14">
        <v>9.1150000000000002</v>
      </c>
      <c r="C324" s="14">
        <f t="shared" si="25"/>
        <v>1070.1000000000001</v>
      </c>
      <c r="D324">
        <f t="shared" si="26"/>
        <v>9.1150000000000009E-2</v>
      </c>
      <c r="F324" s="14">
        <v>8.44000000000001E-3</v>
      </c>
      <c r="G324" s="14">
        <f t="shared" si="27"/>
        <v>1371.7200000000021</v>
      </c>
      <c r="N324" s="14"/>
      <c r="O324" s="14"/>
    </row>
    <row r="325" spans="1:15" x14ac:dyDescent="0.15">
      <c r="A325" s="14">
        <v>213.87</v>
      </c>
      <c r="B325" s="14">
        <v>8.9879999999999995</v>
      </c>
      <c r="C325" s="14">
        <f t="shared" si="25"/>
        <v>1069.3499999999999</v>
      </c>
      <c r="D325">
        <f t="shared" si="26"/>
        <v>8.9880000000000002E-2</v>
      </c>
      <c r="F325" s="14">
        <v>8.4600000000000092E-3</v>
      </c>
      <c r="G325" s="14">
        <f t="shared" si="27"/>
        <v>1375.9800000000018</v>
      </c>
      <c r="N325" s="14"/>
      <c r="O325" s="14"/>
    </row>
    <row r="326" spans="1:15" x14ac:dyDescent="0.15">
      <c r="A326" s="14">
        <v>213.1</v>
      </c>
      <c r="B326" s="14">
        <v>9.0419999999999998</v>
      </c>
      <c r="C326" s="14">
        <f t="shared" si="25"/>
        <v>1065.5</v>
      </c>
      <c r="D326">
        <f t="shared" si="26"/>
        <v>9.042E-2</v>
      </c>
      <c r="F326" s="14">
        <v>8.4800000000000101E-3</v>
      </c>
      <c r="G326" s="14">
        <f t="shared" si="27"/>
        <v>1380.2400000000021</v>
      </c>
      <c r="N326" s="14"/>
      <c r="O326" s="14"/>
    </row>
    <row r="327" spans="1:15" x14ac:dyDescent="0.15">
      <c r="A327" s="14">
        <v>213.02</v>
      </c>
      <c r="B327" s="14">
        <v>9.1270000000000007</v>
      </c>
      <c r="C327" s="14">
        <f t="shared" si="25"/>
        <v>1065.1000000000001</v>
      </c>
      <c r="D327">
        <f t="shared" si="26"/>
        <v>9.1270000000000004E-2</v>
      </c>
      <c r="F327" s="14">
        <v>8.5000000000000093E-3</v>
      </c>
      <c r="G327" s="14">
        <f t="shared" si="27"/>
        <v>1384.500000000002</v>
      </c>
      <c r="N327" s="14"/>
      <c r="O327" s="14"/>
    </row>
    <row r="328" spans="1:15" x14ac:dyDescent="0.15">
      <c r="A328" s="14">
        <v>212.13</v>
      </c>
      <c r="B328" s="14">
        <v>9.3819999999999997</v>
      </c>
      <c r="C328" s="14">
        <f t="shared" si="25"/>
        <v>1060.6499999999999</v>
      </c>
      <c r="D328">
        <f t="shared" si="26"/>
        <v>9.3820000000000001E-2</v>
      </c>
      <c r="F328" s="14">
        <v>8.5200000000000102E-3</v>
      </c>
      <c r="G328" s="14">
        <f t="shared" si="27"/>
        <v>1388.7600000000023</v>
      </c>
      <c r="N328" s="14"/>
      <c r="O328" s="14"/>
    </row>
    <row r="329" spans="1:15" x14ac:dyDescent="0.15">
      <c r="A329" s="14">
        <v>212.14000000000001</v>
      </c>
      <c r="B329" s="14">
        <v>9.2780000000000005</v>
      </c>
      <c r="C329" s="14">
        <f t="shared" si="25"/>
        <v>1060.7</v>
      </c>
      <c r="D329">
        <f t="shared" si="26"/>
        <v>9.2780000000000001E-2</v>
      </c>
      <c r="F329" s="14">
        <v>8.5400000000000094E-3</v>
      </c>
      <c r="G329" s="14">
        <f t="shared" si="27"/>
        <v>1393.020000000002</v>
      </c>
      <c r="N329" s="14"/>
      <c r="O329" s="14"/>
    </row>
    <row r="330" spans="1:15" x14ac:dyDescent="0.15">
      <c r="A330" s="14">
        <v>210.99</v>
      </c>
      <c r="B330" s="14">
        <v>9.4979999999999993</v>
      </c>
      <c r="C330" s="14">
        <f t="shared" si="25"/>
        <v>1054.95</v>
      </c>
      <c r="D330">
        <f t="shared" si="26"/>
        <v>9.4979999999999995E-2</v>
      </c>
      <c r="F330" s="14">
        <v>8.5600000000000103E-3</v>
      </c>
      <c r="G330" s="14">
        <f t="shared" si="27"/>
        <v>1397.2800000000022</v>
      </c>
      <c r="N330" s="14"/>
      <c r="O330" s="14"/>
    </row>
    <row r="331" spans="1:15" x14ac:dyDescent="0.15">
      <c r="A331" s="14">
        <v>210.87</v>
      </c>
      <c r="B331" s="14">
        <v>9.2430000000000003</v>
      </c>
      <c r="C331" s="14">
        <f t="shared" si="25"/>
        <v>1054.3500000000001</v>
      </c>
      <c r="D331">
        <f t="shared" si="26"/>
        <v>9.2429999999999998E-2</v>
      </c>
      <c r="F331" s="14">
        <v>8.5800000000000095E-3</v>
      </c>
      <c r="G331" s="14">
        <f t="shared" si="27"/>
        <v>1401.540000000002</v>
      </c>
      <c r="N331" s="14"/>
      <c r="O331" s="14"/>
    </row>
    <row r="332" spans="1:15" x14ac:dyDescent="0.15">
      <c r="A332" s="14">
        <v>210.26000000000002</v>
      </c>
      <c r="B332" s="14">
        <v>9.3930000000000007</v>
      </c>
      <c r="C332" s="14">
        <f t="shared" si="25"/>
        <v>1051.3000000000002</v>
      </c>
      <c r="D332">
        <f t="shared" si="26"/>
        <v>9.3930000000000013E-2</v>
      </c>
      <c r="F332" s="14">
        <v>8.6000000000000104E-3</v>
      </c>
      <c r="G332" s="14">
        <f t="shared" si="27"/>
        <v>1405.8000000000022</v>
      </c>
      <c r="N332" s="14"/>
      <c r="O332" s="14"/>
    </row>
    <row r="333" spans="1:15" x14ac:dyDescent="0.15">
      <c r="A333" s="14">
        <v>210</v>
      </c>
      <c r="B333" s="14">
        <v>9.4469999999999992</v>
      </c>
      <c r="C333" s="14">
        <f t="shared" si="25"/>
        <v>1050</v>
      </c>
      <c r="D333">
        <f t="shared" si="26"/>
        <v>9.4469999999999998E-2</v>
      </c>
      <c r="F333" s="14">
        <v>8.6200000000000096E-3</v>
      </c>
      <c r="G333" s="14">
        <f t="shared" si="27"/>
        <v>1410.060000000002</v>
      </c>
      <c r="N333" s="14"/>
      <c r="O333" s="14"/>
    </row>
    <row r="334" spans="1:15" x14ac:dyDescent="0.15">
      <c r="A334" s="14">
        <v>210</v>
      </c>
      <c r="B334" s="14">
        <v>9.4779999999999998</v>
      </c>
      <c r="C334" s="14">
        <f t="shared" si="25"/>
        <v>1050</v>
      </c>
      <c r="D334">
        <f t="shared" si="26"/>
        <v>9.4780000000000003E-2</v>
      </c>
      <c r="F334" s="14">
        <v>8.6400000000000105E-3</v>
      </c>
      <c r="G334" s="14">
        <f t="shared" si="27"/>
        <v>1414.3200000000022</v>
      </c>
      <c r="N334" s="14"/>
      <c r="O334" s="14"/>
    </row>
    <row r="335" spans="1:15" x14ac:dyDescent="0.15">
      <c r="A335" s="14">
        <v>208.97</v>
      </c>
      <c r="B335" s="14">
        <v>9.548</v>
      </c>
      <c r="C335" s="14">
        <f t="shared" si="25"/>
        <v>1044.8500000000001</v>
      </c>
      <c r="D335">
        <f t="shared" si="26"/>
        <v>9.5479999999999995E-2</v>
      </c>
      <c r="F335" s="14">
        <v>8.6600000000000097E-3</v>
      </c>
      <c r="G335" s="14">
        <f t="shared" si="27"/>
        <v>1418.580000000002</v>
      </c>
      <c r="N335" s="14"/>
      <c r="O335" s="14"/>
    </row>
    <row r="336" spans="1:15" x14ac:dyDescent="0.15">
      <c r="A336" s="14">
        <v>208.18</v>
      </c>
      <c r="B336" s="14">
        <v>9.5980000000000008</v>
      </c>
      <c r="C336" s="14">
        <f t="shared" si="25"/>
        <v>1040.8999999999999</v>
      </c>
      <c r="D336">
        <f t="shared" si="26"/>
        <v>9.598000000000001E-2</v>
      </c>
      <c r="F336" s="14">
        <v>8.6800000000000106E-3</v>
      </c>
      <c r="G336" s="14">
        <f t="shared" si="27"/>
        <v>1422.8400000000022</v>
      </c>
      <c r="N336" s="14"/>
      <c r="O336" s="14"/>
    </row>
    <row r="337" spans="1:15" x14ac:dyDescent="0.15">
      <c r="A337" s="14">
        <v>207.83</v>
      </c>
      <c r="B337" s="14">
        <v>9.6479999999999997</v>
      </c>
      <c r="C337" s="14">
        <f t="shared" si="25"/>
        <v>1039.1500000000001</v>
      </c>
      <c r="D337">
        <f t="shared" si="26"/>
        <v>9.6479999999999996E-2</v>
      </c>
      <c r="F337" s="14">
        <v>8.7000000000000098E-3</v>
      </c>
      <c r="G337" s="14">
        <f t="shared" si="27"/>
        <v>1427.1000000000022</v>
      </c>
      <c r="N337" s="14"/>
      <c r="O337" s="14"/>
    </row>
    <row r="338" spans="1:15" x14ac:dyDescent="0.15">
      <c r="A338" s="14">
        <v>207.09</v>
      </c>
      <c r="B338" s="14">
        <v>9.8759999999999994</v>
      </c>
      <c r="C338" s="14">
        <f t="shared" si="25"/>
        <v>1035.45</v>
      </c>
      <c r="D338">
        <f t="shared" si="26"/>
        <v>9.8760000000000001E-2</v>
      </c>
      <c r="F338" s="14">
        <v>8.7200000000000107E-3</v>
      </c>
      <c r="G338" s="14">
        <f t="shared" si="27"/>
        <v>1431.3600000000022</v>
      </c>
      <c r="N338" s="14"/>
      <c r="O338" s="14"/>
    </row>
    <row r="339" spans="1:15" x14ac:dyDescent="0.15">
      <c r="A339" s="14">
        <v>206.85</v>
      </c>
      <c r="B339" s="14">
        <v>9.718</v>
      </c>
      <c r="C339" s="14">
        <f t="shared" si="25"/>
        <v>1034.25</v>
      </c>
      <c r="D339">
        <f t="shared" si="26"/>
        <v>9.7180000000000002E-2</v>
      </c>
      <c r="F339" s="14">
        <v>8.7400000000000099E-3</v>
      </c>
      <c r="G339" s="14">
        <f t="shared" si="27"/>
        <v>1435.6200000000022</v>
      </c>
      <c r="N339" s="14"/>
      <c r="O339" s="14"/>
    </row>
    <row r="340" spans="1:15" x14ac:dyDescent="0.15">
      <c r="A340" s="14">
        <v>206.8</v>
      </c>
      <c r="B340" s="14">
        <v>10.010999999999999</v>
      </c>
      <c r="C340" s="14">
        <f t="shared" si="25"/>
        <v>1034</v>
      </c>
      <c r="D340">
        <f t="shared" si="26"/>
        <v>0.10010999999999999</v>
      </c>
      <c r="F340" s="14">
        <v>8.7600000000000108E-3</v>
      </c>
      <c r="G340" s="14">
        <f t="shared" si="27"/>
        <v>1439.8800000000024</v>
      </c>
      <c r="N340" s="14"/>
      <c r="O340" s="14"/>
    </row>
    <row r="341" spans="1:15" x14ac:dyDescent="0.15">
      <c r="A341" s="14">
        <v>205.9</v>
      </c>
      <c r="B341" s="14">
        <v>9.8529999999999998</v>
      </c>
      <c r="C341" s="14">
        <f t="shared" si="25"/>
        <v>1029.5</v>
      </c>
      <c r="D341">
        <f t="shared" si="26"/>
        <v>9.8529999999999993E-2</v>
      </c>
      <c r="F341" s="14">
        <v>8.78000000000001E-3</v>
      </c>
      <c r="G341" s="14">
        <f t="shared" si="27"/>
        <v>1444.1400000000021</v>
      </c>
      <c r="N341" s="14"/>
      <c r="O341" s="14"/>
    </row>
    <row r="342" spans="1:15" x14ac:dyDescent="0.15">
      <c r="A342" s="14">
        <v>205.09</v>
      </c>
      <c r="B342" s="14">
        <v>9.8870000000000005</v>
      </c>
      <c r="C342" s="14">
        <f t="shared" si="25"/>
        <v>1025.45</v>
      </c>
      <c r="D342">
        <f t="shared" si="26"/>
        <v>9.887E-2</v>
      </c>
      <c r="F342" s="14">
        <v>8.8000000000000092E-3</v>
      </c>
      <c r="G342" s="14">
        <f t="shared" si="27"/>
        <v>1448.4000000000019</v>
      </c>
      <c r="N342" s="14"/>
      <c r="O342" s="14"/>
    </row>
    <row r="343" spans="1:15" x14ac:dyDescent="0.15">
      <c r="A343" s="14">
        <v>204.94</v>
      </c>
      <c r="B343" s="14">
        <v>9.9450000000000003</v>
      </c>
      <c r="C343" s="14">
        <f t="shared" si="25"/>
        <v>1024.7</v>
      </c>
      <c r="D343">
        <f t="shared" si="26"/>
        <v>9.9449999999999997E-2</v>
      </c>
      <c r="F343" s="14">
        <v>8.8200000000000101E-3</v>
      </c>
      <c r="G343" s="14">
        <f t="shared" si="27"/>
        <v>1452.6600000000021</v>
      </c>
      <c r="N343" s="14"/>
      <c r="O343" s="14"/>
    </row>
    <row r="344" spans="1:15" x14ac:dyDescent="0.15">
      <c r="A344" s="14">
        <v>203.97</v>
      </c>
      <c r="B344" s="14">
        <v>10.227</v>
      </c>
      <c r="C344" s="14">
        <f t="shared" si="25"/>
        <v>1019.8499999999999</v>
      </c>
      <c r="D344">
        <f t="shared" si="26"/>
        <v>0.10227</v>
      </c>
      <c r="F344" s="14">
        <v>8.8400000000000093E-3</v>
      </c>
      <c r="G344" s="14">
        <f t="shared" si="27"/>
        <v>1456.9200000000019</v>
      </c>
      <c r="N344" s="14"/>
      <c r="O344" s="14"/>
    </row>
    <row r="345" spans="1:15" x14ac:dyDescent="0.15">
      <c r="A345" s="14">
        <v>203.93</v>
      </c>
      <c r="B345" s="14">
        <v>10.048999999999999</v>
      </c>
      <c r="C345" s="14">
        <f t="shared" si="25"/>
        <v>1019.65</v>
      </c>
      <c r="D345">
        <f t="shared" si="26"/>
        <v>0.10049</v>
      </c>
      <c r="F345" s="14">
        <v>8.8600000000000102E-3</v>
      </c>
      <c r="G345" s="14">
        <f t="shared" si="27"/>
        <v>1461.1800000000021</v>
      </c>
      <c r="N345" s="14"/>
      <c r="O345" s="14"/>
    </row>
    <row r="346" spans="1:15" x14ac:dyDescent="0.15">
      <c r="A346" s="14">
        <v>203.05</v>
      </c>
      <c r="B346" s="14">
        <v>10.092000000000001</v>
      </c>
      <c r="C346" s="14">
        <f t="shared" si="25"/>
        <v>1015.25</v>
      </c>
      <c r="D346">
        <f t="shared" si="26"/>
        <v>0.10092000000000001</v>
      </c>
      <c r="F346" s="14">
        <v>8.8800000000000094E-3</v>
      </c>
      <c r="G346" s="14">
        <f t="shared" si="27"/>
        <v>1465.4400000000021</v>
      </c>
      <c r="N346" s="14"/>
      <c r="O346" s="14"/>
    </row>
    <row r="347" spans="1:15" x14ac:dyDescent="0.15">
      <c r="A347" s="14">
        <v>202.65</v>
      </c>
      <c r="B347" s="14">
        <v>10.15</v>
      </c>
      <c r="C347" s="14">
        <f t="shared" si="25"/>
        <v>1013.25</v>
      </c>
      <c r="D347">
        <f t="shared" si="26"/>
        <v>0.10150000000000001</v>
      </c>
      <c r="F347" s="14">
        <v>8.9000000000000103E-3</v>
      </c>
      <c r="G347" s="14">
        <f t="shared" si="27"/>
        <v>1469.7000000000021</v>
      </c>
      <c r="N347" s="14"/>
      <c r="O347" s="14"/>
    </row>
    <row r="348" spans="1:15" x14ac:dyDescent="0.15">
      <c r="A348" s="14">
        <v>201.92000000000002</v>
      </c>
      <c r="B348" s="14">
        <v>10.199999999999999</v>
      </c>
      <c r="C348" s="14">
        <f t="shared" si="25"/>
        <v>1009.6</v>
      </c>
      <c r="D348">
        <f t="shared" si="26"/>
        <v>0.10199999999999999</v>
      </c>
      <c r="F348" s="14">
        <v>8.9200000000000095E-3</v>
      </c>
      <c r="G348" s="14">
        <f t="shared" si="27"/>
        <v>1473.9600000000021</v>
      </c>
      <c r="N348" s="14"/>
      <c r="O348" s="14"/>
    </row>
    <row r="349" spans="1:15" x14ac:dyDescent="0.15">
      <c r="A349" s="14">
        <v>201.51000000000002</v>
      </c>
      <c r="B349" s="14">
        <v>10.262</v>
      </c>
      <c r="C349" s="14">
        <f t="shared" si="25"/>
        <v>1007.5500000000002</v>
      </c>
      <c r="D349">
        <f t="shared" si="26"/>
        <v>0.10262</v>
      </c>
      <c r="F349" s="14">
        <v>8.9400000000000104E-3</v>
      </c>
      <c r="G349" s="14">
        <f t="shared" si="27"/>
        <v>1478.2200000000023</v>
      </c>
      <c r="N349" s="14"/>
      <c r="O349" s="14"/>
    </row>
    <row r="350" spans="1:15" x14ac:dyDescent="0.15">
      <c r="A350" s="14">
        <v>200.68</v>
      </c>
      <c r="B350" s="14">
        <v>10.289</v>
      </c>
      <c r="C350" s="14">
        <f t="shared" si="25"/>
        <v>1003.4000000000001</v>
      </c>
      <c r="D350">
        <f t="shared" si="26"/>
        <v>0.10289</v>
      </c>
      <c r="F350" s="14">
        <v>8.9600000000000096E-3</v>
      </c>
      <c r="G350" s="14">
        <f t="shared" si="27"/>
        <v>1482.4800000000021</v>
      </c>
      <c r="N350" s="14"/>
      <c r="O350" s="14"/>
    </row>
    <row r="351" spans="1:15" x14ac:dyDescent="0.15">
      <c r="A351" s="14">
        <v>200.22</v>
      </c>
      <c r="B351" s="14">
        <v>10.377000000000001</v>
      </c>
      <c r="C351" s="14">
        <f t="shared" si="25"/>
        <v>1001.1000000000001</v>
      </c>
      <c r="D351">
        <f t="shared" si="26"/>
        <v>0.10377</v>
      </c>
      <c r="F351" s="14">
        <v>8.9800000000000105E-3</v>
      </c>
      <c r="G351" s="14">
        <f t="shared" si="27"/>
        <v>1486.7400000000023</v>
      </c>
      <c r="N351" s="14"/>
      <c r="O351" s="14"/>
    </row>
    <row r="352" spans="1:15" x14ac:dyDescent="0.15">
      <c r="A352" s="14">
        <v>199.75</v>
      </c>
      <c r="B352" s="14">
        <v>10.393000000000001</v>
      </c>
      <c r="C352" s="14">
        <f t="shared" si="25"/>
        <v>998.75</v>
      </c>
      <c r="D352">
        <f t="shared" si="26"/>
        <v>0.10393000000000001</v>
      </c>
      <c r="F352" s="14">
        <v>9.0000000000000097E-3</v>
      </c>
      <c r="G352" s="14">
        <f t="shared" si="27"/>
        <v>1491.000000000002</v>
      </c>
      <c r="N352" s="14"/>
      <c r="O352" s="14"/>
    </row>
    <row r="353" spans="1:15" x14ac:dyDescent="0.15">
      <c r="A353" s="14">
        <v>198.87</v>
      </c>
      <c r="B353" s="14">
        <v>10.435</v>
      </c>
      <c r="C353" s="14">
        <f t="shared" si="25"/>
        <v>994.35</v>
      </c>
      <c r="D353">
        <f t="shared" si="26"/>
        <v>0.10435</v>
      </c>
      <c r="F353" s="14">
        <v>9.0200000000000106E-3</v>
      </c>
      <c r="G353" s="14">
        <f t="shared" si="27"/>
        <v>1495.2600000000023</v>
      </c>
      <c r="N353" s="14"/>
      <c r="O353" s="14"/>
    </row>
    <row r="354" spans="1:15" x14ac:dyDescent="0.15">
      <c r="A354" s="14">
        <v>198.58</v>
      </c>
      <c r="B354" s="14">
        <v>10.493</v>
      </c>
      <c r="C354" s="14">
        <f t="shared" si="25"/>
        <v>992.90000000000009</v>
      </c>
      <c r="D354">
        <f t="shared" si="26"/>
        <v>0.10493000000000001</v>
      </c>
      <c r="F354" s="14">
        <v>9.0400000000000098E-3</v>
      </c>
      <c r="G354" s="14">
        <f t="shared" si="27"/>
        <v>1499.520000000002</v>
      </c>
      <c r="N354" s="14"/>
      <c r="O354" s="14"/>
    </row>
    <row r="355" spans="1:15" x14ac:dyDescent="0.15">
      <c r="A355" s="14">
        <v>198.55</v>
      </c>
      <c r="B355" s="14">
        <v>10.763</v>
      </c>
      <c r="C355" s="14">
        <f t="shared" si="25"/>
        <v>992.75</v>
      </c>
      <c r="D355">
        <f t="shared" si="26"/>
        <v>0.10763</v>
      </c>
      <c r="F355" s="14">
        <v>9.0600000000000108E-3</v>
      </c>
      <c r="G355" s="14">
        <f t="shared" si="27"/>
        <v>1503.7800000000022</v>
      </c>
      <c r="N355" s="14"/>
      <c r="O355" s="14"/>
    </row>
    <row r="356" spans="1:15" x14ac:dyDescent="0.15">
      <c r="A356" s="14">
        <v>197.66</v>
      </c>
      <c r="B356" s="14">
        <v>10.628</v>
      </c>
      <c r="C356" s="14">
        <f t="shared" si="25"/>
        <v>988.3</v>
      </c>
      <c r="D356">
        <f t="shared" si="26"/>
        <v>0.10628</v>
      </c>
      <c r="F356" s="14">
        <v>9.0800000000000099E-3</v>
      </c>
      <c r="G356" s="14">
        <f t="shared" si="27"/>
        <v>1508.040000000002</v>
      </c>
      <c r="N356" s="14"/>
      <c r="O356" s="14"/>
    </row>
    <row r="357" spans="1:15" x14ac:dyDescent="0.15">
      <c r="A357" s="14">
        <v>196.75</v>
      </c>
      <c r="B357" s="14">
        <v>10.659000000000001</v>
      </c>
      <c r="C357" s="14">
        <f t="shared" si="25"/>
        <v>983.75</v>
      </c>
      <c r="D357">
        <f t="shared" si="26"/>
        <v>0.10659</v>
      </c>
      <c r="F357" s="14">
        <v>9.1000000000000109E-3</v>
      </c>
      <c r="G357" s="14">
        <f t="shared" si="27"/>
        <v>1512.3000000000022</v>
      </c>
      <c r="N357" s="14"/>
      <c r="O357" s="14"/>
    </row>
    <row r="358" spans="1:15" x14ac:dyDescent="0.15">
      <c r="A358" s="14">
        <v>196.49</v>
      </c>
      <c r="B358" s="14">
        <v>10.712999999999999</v>
      </c>
      <c r="C358" s="14">
        <f t="shared" si="25"/>
        <v>982.45</v>
      </c>
      <c r="D358">
        <f t="shared" si="26"/>
        <v>0.10712999999999999</v>
      </c>
      <c r="F358" s="14">
        <v>9.12000000000001E-3</v>
      </c>
      <c r="G358" s="14">
        <f t="shared" si="27"/>
        <v>1516.5600000000022</v>
      </c>
      <c r="N358" s="14"/>
      <c r="O358" s="14"/>
    </row>
    <row r="359" spans="1:15" x14ac:dyDescent="0.15">
      <c r="A359" s="14">
        <v>195.49</v>
      </c>
      <c r="B359" s="14">
        <v>10.756</v>
      </c>
      <c r="C359" s="14">
        <f t="shared" si="25"/>
        <v>977.45</v>
      </c>
      <c r="D359">
        <f t="shared" si="26"/>
        <v>0.10756</v>
      </c>
      <c r="F359" s="14">
        <v>9.1400000000000092E-3</v>
      </c>
      <c r="G359" s="14">
        <f t="shared" si="27"/>
        <v>1520.820000000002</v>
      </c>
      <c r="N359" s="14"/>
      <c r="O359" s="14"/>
    </row>
    <row r="360" spans="1:15" x14ac:dyDescent="0.15">
      <c r="A360" s="14">
        <v>195.24</v>
      </c>
      <c r="B360" s="14">
        <v>11.071999999999999</v>
      </c>
      <c r="C360" s="14">
        <f t="shared" si="25"/>
        <v>976.2</v>
      </c>
      <c r="D360">
        <f t="shared" si="26"/>
        <v>0.11071999999999999</v>
      </c>
      <c r="F360" s="14">
        <v>9.1600000000000101E-3</v>
      </c>
      <c r="G360" s="14">
        <f t="shared" si="27"/>
        <v>1525.0800000000022</v>
      </c>
      <c r="N360" s="14"/>
      <c r="O360" s="14"/>
    </row>
    <row r="361" spans="1:15" x14ac:dyDescent="0.15">
      <c r="A361" s="14">
        <v>194.25</v>
      </c>
      <c r="B361" s="14">
        <v>10.922000000000001</v>
      </c>
      <c r="C361" s="14">
        <f t="shared" si="25"/>
        <v>971.25</v>
      </c>
      <c r="D361">
        <f t="shared" si="26"/>
        <v>0.10922000000000001</v>
      </c>
      <c r="F361" s="14">
        <v>9.1800000000000093E-3</v>
      </c>
      <c r="G361" s="14">
        <f t="shared" si="27"/>
        <v>1529.340000000002</v>
      </c>
      <c r="N361" s="14"/>
      <c r="O361" s="14"/>
    </row>
    <row r="362" spans="1:15" x14ac:dyDescent="0.15">
      <c r="A362" s="14">
        <v>194.01000000000002</v>
      </c>
      <c r="B362" s="14">
        <v>10.929</v>
      </c>
      <c r="C362" s="14">
        <f t="shared" si="25"/>
        <v>970.05000000000007</v>
      </c>
      <c r="D362">
        <f t="shared" si="26"/>
        <v>0.10929</v>
      </c>
      <c r="F362" s="14">
        <v>9.2000000000000103E-3</v>
      </c>
      <c r="G362" s="14">
        <f t="shared" si="27"/>
        <v>1533.6000000000022</v>
      </c>
      <c r="N362" s="14"/>
      <c r="O362" s="14"/>
    </row>
    <row r="363" spans="1:15" x14ac:dyDescent="0.15">
      <c r="A363" s="14">
        <v>193.3</v>
      </c>
      <c r="B363" s="14">
        <v>11.032999999999999</v>
      </c>
      <c r="C363" s="14">
        <f t="shared" si="25"/>
        <v>966.5</v>
      </c>
      <c r="D363">
        <f t="shared" si="26"/>
        <v>0.11033</v>
      </c>
      <c r="F363" s="14">
        <v>9.2200000000000094E-3</v>
      </c>
      <c r="G363" s="14">
        <f t="shared" si="27"/>
        <v>1537.8600000000019</v>
      </c>
      <c r="N363" s="14"/>
      <c r="O363" s="14"/>
    </row>
    <row r="364" spans="1:15" x14ac:dyDescent="0.15">
      <c r="A364" s="14">
        <v>192.91</v>
      </c>
      <c r="B364" s="14">
        <v>11.218999999999999</v>
      </c>
      <c r="C364" s="14">
        <f t="shared" si="25"/>
        <v>964.55000000000007</v>
      </c>
      <c r="D364">
        <f t="shared" si="26"/>
        <v>0.11219</v>
      </c>
      <c r="F364" s="14">
        <v>9.2400000000000104E-3</v>
      </c>
      <c r="G364" s="14">
        <f t="shared" si="27"/>
        <v>1542.1200000000022</v>
      </c>
      <c r="N364" s="14"/>
      <c r="O364" s="14"/>
    </row>
    <row r="365" spans="1:15" x14ac:dyDescent="0.15">
      <c r="A365" s="14">
        <v>191.74</v>
      </c>
      <c r="B365" s="14">
        <v>11.071999999999999</v>
      </c>
      <c r="C365" s="14">
        <f t="shared" si="25"/>
        <v>958.7</v>
      </c>
      <c r="D365">
        <f t="shared" si="26"/>
        <v>0.11071999999999999</v>
      </c>
      <c r="F365" s="14">
        <v>9.2600000000000095E-3</v>
      </c>
      <c r="G365" s="14">
        <f t="shared" si="27"/>
        <v>1546.3800000000019</v>
      </c>
      <c r="N365" s="14"/>
      <c r="O365" s="14"/>
    </row>
    <row r="366" spans="1:15" x14ac:dyDescent="0.15">
      <c r="A366" s="14">
        <v>191.75</v>
      </c>
      <c r="B366" s="14">
        <v>11.122</v>
      </c>
      <c r="C366" s="14">
        <f t="shared" si="25"/>
        <v>958.75</v>
      </c>
      <c r="D366">
        <f t="shared" si="26"/>
        <v>0.11122</v>
      </c>
      <c r="F366" s="14">
        <v>9.2800000000000105E-3</v>
      </c>
      <c r="G366" s="14">
        <f t="shared" si="27"/>
        <v>1550.6400000000021</v>
      </c>
      <c r="N366" s="14"/>
      <c r="O366" s="14"/>
    </row>
    <row r="367" spans="1:15" x14ac:dyDescent="0.15">
      <c r="A367" s="14">
        <v>190.64000000000001</v>
      </c>
      <c r="B367" s="14">
        <v>11.265000000000001</v>
      </c>
      <c r="C367" s="14">
        <f t="shared" si="25"/>
        <v>953.2</v>
      </c>
      <c r="D367">
        <f t="shared" si="26"/>
        <v>0.11265</v>
      </c>
      <c r="F367" s="14">
        <v>9.3000000000000096E-3</v>
      </c>
      <c r="G367" s="14">
        <f t="shared" si="27"/>
        <v>1554.9000000000021</v>
      </c>
      <c r="N367" s="14"/>
      <c r="O367" s="14"/>
    </row>
    <row r="368" spans="1:15" x14ac:dyDescent="0.15">
      <c r="A368" s="14">
        <v>190.5</v>
      </c>
      <c r="B368" s="14">
        <v>11.23</v>
      </c>
      <c r="C368" s="14">
        <f t="shared" si="25"/>
        <v>952.5</v>
      </c>
      <c r="D368">
        <f t="shared" si="26"/>
        <v>0.11230000000000001</v>
      </c>
      <c r="F368" s="14">
        <v>9.3200000000000106E-3</v>
      </c>
      <c r="G368" s="14">
        <f t="shared" si="27"/>
        <v>1559.1600000000024</v>
      </c>
      <c r="N368" s="14"/>
      <c r="O368" s="14"/>
    </row>
    <row r="369" spans="1:15" x14ac:dyDescent="0.15">
      <c r="A369" s="14">
        <v>189.3</v>
      </c>
      <c r="B369" s="14">
        <v>11.28</v>
      </c>
      <c r="C369" s="14">
        <f t="shared" si="25"/>
        <v>946.5</v>
      </c>
      <c r="D369">
        <f t="shared" si="26"/>
        <v>0.1128</v>
      </c>
      <c r="F369" s="14">
        <v>9.3400000000000098E-3</v>
      </c>
      <c r="G369" s="14">
        <f t="shared" si="27"/>
        <v>1563.4200000000021</v>
      </c>
      <c r="N369" s="14"/>
      <c r="O369" s="14"/>
    </row>
    <row r="370" spans="1:15" x14ac:dyDescent="0.15">
      <c r="A370" s="14">
        <v>189.04000000000002</v>
      </c>
      <c r="B370" s="14">
        <v>11.327</v>
      </c>
      <c r="C370" s="14">
        <f t="shared" si="25"/>
        <v>945.20000000000016</v>
      </c>
      <c r="D370">
        <f t="shared" si="26"/>
        <v>0.11327</v>
      </c>
      <c r="F370" s="14">
        <v>9.3600000000000193E-3</v>
      </c>
      <c r="G370" s="14">
        <f t="shared" si="27"/>
        <v>1567.6800000000042</v>
      </c>
      <c r="N370" s="14"/>
      <c r="O370" s="14"/>
    </row>
    <row r="371" spans="1:15" x14ac:dyDescent="0.15">
      <c r="A371" s="14">
        <v>187.83</v>
      </c>
      <c r="B371" s="14">
        <v>11.624000000000001</v>
      </c>
      <c r="C371" s="14">
        <f t="shared" si="25"/>
        <v>939.15000000000009</v>
      </c>
      <c r="D371">
        <f t="shared" si="26"/>
        <v>0.11624000000000001</v>
      </c>
      <c r="F371" s="14">
        <v>9.3800000000000203E-3</v>
      </c>
      <c r="G371" s="14">
        <f t="shared" si="27"/>
        <v>1571.9400000000044</v>
      </c>
      <c r="N371" s="14"/>
      <c r="O371" s="14"/>
    </row>
    <row r="372" spans="1:15" x14ac:dyDescent="0.15">
      <c r="A372" s="14">
        <v>187.12</v>
      </c>
      <c r="B372" s="14">
        <v>11.439</v>
      </c>
      <c r="C372" s="14">
        <f t="shared" si="25"/>
        <v>935.6</v>
      </c>
      <c r="D372">
        <f t="shared" si="26"/>
        <v>0.11439000000000001</v>
      </c>
      <c r="F372" s="14">
        <v>9.4000000000000195E-3</v>
      </c>
      <c r="G372" s="14">
        <f t="shared" si="27"/>
        <v>1576.2000000000041</v>
      </c>
      <c r="N372" s="14"/>
      <c r="O372" s="14"/>
    </row>
    <row r="373" spans="1:15" x14ac:dyDescent="0.15">
      <c r="A373" s="14">
        <v>186.58</v>
      </c>
      <c r="B373" s="14">
        <v>11.484999999999999</v>
      </c>
      <c r="C373" s="14">
        <f t="shared" si="25"/>
        <v>932.90000000000009</v>
      </c>
      <c r="D373">
        <f t="shared" si="26"/>
        <v>0.11484999999999999</v>
      </c>
      <c r="F373" s="14">
        <v>9.4200000000000204E-3</v>
      </c>
      <c r="G373" s="14">
        <f t="shared" si="27"/>
        <v>1580.4600000000044</v>
      </c>
      <c r="N373" s="14"/>
      <c r="O373" s="14"/>
    </row>
    <row r="374" spans="1:15" x14ac:dyDescent="0.15">
      <c r="A374" s="14">
        <v>185.75</v>
      </c>
      <c r="B374" s="14">
        <v>11.894</v>
      </c>
      <c r="C374" s="14">
        <f t="shared" si="25"/>
        <v>928.75</v>
      </c>
      <c r="D374">
        <f t="shared" si="26"/>
        <v>0.11894</v>
      </c>
      <c r="F374" s="14">
        <v>9.4400000000000196E-3</v>
      </c>
      <c r="G374" s="14">
        <f t="shared" si="27"/>
        <v>1584.7200000000041</v>
      </c>
      <c r="N374" s="14"/>
      <c r="O374" s="14"/>
    </row>
    <row r="375" spans="1:15" x14ac:dyDescent="0.15">
      <c r="A375" s="14">
        <v>185.69</v>
      </c>
      <c r="B375" s="14">
        <v>11.609</v>
      </c>
      <c r="C375" s="14">
        <f t="shared" si="25"/>
        <v>928.45</v>
      </c>
      <c r="D375">
        <f t="shared" si="26"/>
        <v>0.11609</v>
      </c>
      <c r="F375" s="14">
        <v>9.4600000000000205E-3</v>
      </c>
      <c r="G375" s="14">
        <f t="shared" si="27"/>
        <v>1588.9800000000043</v>
      </c>
      <c r="N375" s="14"/>
      <c r="O375" s="14"/>
    </row>
    <row r="376" spans="1:15" x14ac:dyDescent="0.15">
      <c r="A376" s="14">
        <v>184.41</v>
      </c>
      <c r="B376" s="14">
        <v>11.632</v>
      </c>
      <c r="C376" s="14">
        <f t="shared" si="25"/>
        <v>922.05000000000007</v>
      </c>
      <c r="D376">
        <f t="shared" si="26"/>
        <v>0.11631999999999999</v>
      </c>
      <c r="F376" s="14">
        <v>9.4800000000000197E-3</v>
      </c>
      <c r="G376" s="14">
        <f t="shared" si="27"/>
        <v>1593.2400000000041</v>
      </c>
      <c r="N376" s="14"/>
      <c r="O376" s="14"/>
    </row>
    <row r="377" spans="1:15" x14ac:dyDescent="0.15">
      <c r="A377" s="14">
        <v>184.12</v>
      </c>
      <c r="B377" s="14">
        <v>11.836</v>
      </c>
      <c r="C377" s="14">
        <f t="shared" si="25"/>
        <v>920.6</v>
      </c>
      <c r="D377">
        <f t="shared" si="26"/>
        <v>0.11836000000000001</v>
      </c>
      <c r="F377" s="14">
        <v>9.5000000000000206E-3</v>
      </c>
      <c r="G377" s="14">
        <f t="shared" si="27"/>
        <v>1597.5000000000043</v>
      </c>
      <c r="N377" s="14"/>
      <c r="O377" s="14"/>
    </row>
    <row r="378" spans="1:15" x14ac:dyDescent="0.15">
      <c r="A378" s="14">
        <v>182.96</v>
      </c>
      <c r="B378" s="14">
        <v>11.705</v>
      </c>
      <c r="C378" s="14">
        <f t="shared" si="25"/>
        <v>914.80000000000007</v>
      </c>
      <c r="D378">
        <f t="shared" si="26"/>
        <v>0.11705</v>
      </c>
      <c r="F378" s="14">
        <v>9.5200000000000198E-3</v>
      </c>
      <c r="G378" s="14">
        <f t="shared" si="27"/>
        <v>1601.7600000000043</v>
      </c>
      <c r="N378" s="14"/>
      <c r="O378" s="14"/>
    </row>
    <row r="379" spans="1:15" x14ac:dyDescent="0.15">
      <c r="A379" s="14">
        <v>182.70000000000002</v>
      </c>
      <c r="B379" s="14">
        <v>11.813000000000001</v>
      </c>
      <c r="C379" s="14">
        <f t="shared" si="25"/>
        <v>913.50000000000011</v>
      </c>
      <c r="D379">
        <f t="shared" si="26"/>
        <v>0.11813000000000001</v>
      </c>
      <c r="F379" s="14">
        <v>9.5400000000000207E-3</v>
      </c>
      <c r="G379" s="14">
        <f t="shared" si="27"/>
        <v>1606.0200000000043</v>
      </c>
      <c r="N379" s="14"/>
      <c r="O379" s="14"/>
    </row>
    <row r="380" spans="1:15" x14ac:dyDescent="0.15">
      <c r="A380" s="14">
        <v>181.24</v>
      </c>
      <c r="B380" s="14">
        <v>11.913</v>
      </c>
      <c r="C380" s="14">
        <f t="shared" si="25"/>
        <v>906.2</v>
      </c>
      <c r="D380">
        <f t="shared" si="26"/>
        <v>0.11913</v>
      </c>
      <c r="F380" s="14">
        <v>9.5600000000000199E-3</v>
      </c>
      <c r="G380" s="14">
        <f t="shared" si="27"/>
        <v>1610.2800000000043</v>
      </c>
      <c r="N380" s="14"/>
      <c r="O380" s="14"/>
    </row>
    <row r="381" spans="1:15" x14ac:dyDescent="0.15">
      <c r="A381" s="14">
        <v>180.72</v>
      </c>
      <c r="B381" s="14">
        <v>11.913</v>
      </c>
      <c r="C381" s="14">
        <f t="shared" si="25"/>
        <v>903.59999999999991</v>
      </c>
      <c r="D381">
        <f t="shared" si="26"/>
        <v>0.11913</v>
      </c>
      <c r="F381" s="14">
        <v>9.5800000000000208E-3</v>
      </c>
      <c r="G381" s="14">
        <f t="shared" si="27"/>
        <v>1614.5400000000045</v>
      </c>
      <c r="N381" s="14"/>
      <c r="O381" s="14"/>
    </row>
    <row r="382" spans="1:15" x14ac:dyDescent="0.15">
      <c r="A382" s="14">
        <v>179.88</v>
      </c>
      <c r="B382" s="14">
        <v>11.956</v>
      </c>
      <c r="C382" s="14">
        <f t="shared" si="25"/>
        <v>899.4</v>
      </c>
      <c r="D382">
        <f t="shared" si="26"/>
        <v>0.11956</v>
      </c>
      <c r="F382" s="14">
        <v>9.60000000000002E-3</v>
      </c>
      <c r="G382" s="14">
        <f t="shared" si="27"/>
        <v>1618.8000000000043</v>
      </c>
      <c r="N382" s="14"/>
      <c r="O382" s="14"/>
    </row>
    <row r="383" spans="1:15" x14ac:dyDescent="0.15">
      <c r="A383" s="14">
        <v>179.27</v>
      </c>
      <c r="B383" s="14">
        <v>12.013999999999999</v>
      </c>
      <c r="C383" s="14">
        <f t="shared" si="25"/>
        <v>896.35000000000014</v>
      </c>
      <c r="D383">
        <f t="shared" si="26"/>
        <v>0.12014</v>
      </c>
      <c r="F383" s="14">
        <v>9.6200000000000192E-3</v>
      </c>
      <c r="G383" s="14">
        <f t="shared" si="27"/>
        <v>1623.060000000004</v>
      </c>
      <c r="N383" s="14"/>
      <c r="O383" s="14"/>
    </row>
    <row r="384" spans="1:15" x14ac:dyDescent="0.15">
      <c r="A384" s="14">
        <v>178.32</v>
      </c>
      <c r="B384" s="14">
        <v>12.234</v>
      </c>
      <c r="C384" s="14">
        <f t="shared" si="25"/>
        <v>891.59999999999991</v>
      </c>
      <c r="D384">
        <f t="shared" si="26"/>
        <v>0.12234</v>
      </c>
      <c r="F384" s="14">
        <v>9.6400000000000201E-3</v>
      </c>
      <c r="G384" s="14">
        <f t="shared" si="27"/>
        <v>1627.3200000000043</v>
      </c>
      <c r="N384" s="14"/>
      <c r="O384" s="14"/>
    </row>
    <row r="385" spans="1:15" x14ac:dyDescent="0.15">
      <c r="A385" s="14">
        <v>177.65</v>
      </c>
      <c r="B385" s="14">
        <v>12.13</v>
      </c>
      <c r="C385" s="14">
        <f t="shared" si="25"/>
        <v>888.25</v>
      </c>
      <c r="D385">
        <f t="shared" si="26"/>
        <v>0.12130000000000001</v>
      </c>
      <c r="F385" s="14">
        <v>9.6600000000000193E-3</v>
      </c>
      <c r="G385" s="14">
        <f t="shared" si="27"/>
        <v>1631.580000000004</v>
      </c>
      <c r="N385" s="14"/>
      <c r="O385" s="14"/>
    </row>
    <row r="386" spans="1:15" x14ac:dyDescent="0.15">
      <c r="A386" s="14">
        <v>177.63</v>
      </c>
      <c r="B386" s="14">
        <v>12.365</v>
      </c>
      <c r="C386" s="14">
        <f t="shared" si="25"/>
        <v>888.15</v>
      </c>
      <c r="D386">
        <f t="shared" si="26"/>
        <v>0.12365</v>
      </c>
      <c r="F386" s="14">
        <v>9.6800000000000202E-3</v>
      </c>
      <c r="G386" s="14">
        <f t="shared" si="27"/>
        <v>1635.8400000000042</v>
      </c>
      <c r="N386" s="14"/>
      <c r="O386" s="14"/>
    </row>
    <row r="387" spans="1:15" x14ac:dyDescent="0.15">
      <c r="A387" s="14">
        <v>176.20000000000002</v>
      </c>
      <c r="B387" s="14">
        <v>12.396000000000001</v>
      </c>
      <c r="C387" s="14">
        <f t="shared" ref="C387:C402" si="28">A387/200*1000</f>
        <v>881.00000000000011</v>
      </c>
      <c r="D387">
        <f t="shared" ref="D387:D402" si="29">B387/100</f>
        <v>0.12396000000000001</v>
      </c>
      <c r="F387" s="14">
        <v>9.7000000000000194E-3</v>
      </c>
      <c r="G387" s="14">
        <f t="shared" ref="G387:G402" si="30">213*1000*(F387-0.002)</f>
        <v>1640.1000000000042</v>
      </c>
      <c r="N387" s="14"/>
      <c r="O387" s="14"/>
    </row>
    <row r="388" spans="1:15" x14ac:dyDescent="0.15">
      <c r="A388" s="14">
        <v>175.97</v>
      </c>
      <c r="B388" s="14">
        <v>12.272</v>
      </c>
      <c r="C388" s="14">
        <f t="shared" si="28"/>
        <v>879.85</v>
      </c>
      <c r="D388">
        <f t="shared" si="29"/>
        <v>0.12272</v>
      </c>
      <c r="F388" s="14">
        <v>9.7200000000000203E-3</v>
      </c>
      <c r="G388" s="14">
        <f t="shared" si="30"/>
        <v>1644.3600000000042</v>
      </c>
      <c r="N388" s="14"/>
      <c r="O388" s="14"/>
    </row>
    <row r="389" spans="1:15" x14ac:dyDescent="0.15">
      <c r="A389" s="14">
        <v>174.78</v>
      </c>
      <c r="B389" s="14">
        <v>12.337999999999999</v>
      </c>
      <c r="C389" s="14">
        <f t="shared" si="28"/>
        <v>873.9</v>
      </c>
      <c r="D389">
        <f t="shared" si="29"/>
        <v>0.12337999999999999</v>
      </c>
      <c r="F389" s="14">
        <v>9.7400000000000195E-3</v>
      </c>
      <c r="G389" s="14">
        <f t="shared" si="30"/>
        <v>1648.6200000000042</v>
      </c>
      <c r="N389" s="14"/>
      <c r="O389" s="14"/>
    </row>
    <row r="390" spans="1:15" x14ac:dyDescent="0.15">
      <c r="A390" s="14">
        <v>173.64000000000001</v>
      </c>
      <c r="B390" s="14">
        <v>12.372999999999999</v>
      </c>
      <c r="C390" s="14">
        <f t="shared" si="28"/>
        <v>868.2</v>
      </c>
      <c r="D390">
        <f t="shared" si="29"/>
        <v>0.12372999999999999</v>
      </c>
      <c r="F390" s="14">
        <v>9.7600000000000204E-3</v>
      </c>
      <c r="G390" s="14">
        <f t="shared" si="30"/>
        <v>1652.8800000000044</v>
      </c>
      <c r="N390" s="14"/>
      <c r="O390" s="14"/>
    </row>
    <row r="391" spans="1:15" x14ac:dyDescent="0.15">
      <c r="A391" s="14">
        <v>173.31</v>
      </c>
      <c r="B391" s="14">
        <v>12.433999999999999</v>
      </c>
      <c r="C391" s="14">
        <f t="shared" si="28"/>
        <v>866.55000000000007</v>
      </c>
      <c r="D391">
        <f t="shared" si="29"/>
        <v>0.12433999999999999</v>
      </c>
      <c r="F391" s="14">
        <v>9.7800000000000196E-3</v>
      </c>
      <c r="G391" s="14">
        <f t="shared" si="30"/>
        <v>1657.1400000000042</v>
      </c>
      <c r="N391" s="14"/>
      <c r="O391" s="14"/>
    </row>
    <row r="392" spans="1:15" x14ac:dyDescent="0.15">
      <c r="A392" s="14">
        <v>172.06</v>
      </c>
      <c r="B392" s="14">
        <v>12.492000000000001</v>
      </c>
      <c r="C392" s="14">
        <f t="shared" si="28"/>
        <v>860.30000000000007</v>
      </c>
      <c r="D392">
        <f t="shared" si="29"/>
        <v>0.12492</v>
      </c>
      <c r="F392" s="14">
        <v>9.8000000000000205E-3</v>
      </c>
      <c r="G392" s="14">
        <f t="shared" si="30"/>
        <v>1661.4000000000044</v>
      </c>
      <c r="N392" s="14"/>
      <c r="O392" s="14"/>
    </row>
    <row r="393" spans="1:15" x14ac:dyDescent="0.15">
      <c r="A393" s="14">
        <v>171.44</v>
      </c>
      <c r="B393" s="14">
        <v>12.67</v>
      </c>
      <c r="C393" s="14">
        <f t="shared" si="28"/>
        <v>857.19999999999993</v>
      </c>
      <c r="D393">
        <f t="shared" si="29"/>
        <v>0.12670000000000001</v>
      </c>
      <c r="F393" s="14">
        <v>9.8200000000000197E-3</v>
      </c>
      <c r="G393" s="14">
        <f t="shared" si="30"/>
        <v>1665.6600000000042</v>
      </c>
      <c r="N393" s="14"/>
      <c r="O393" s="14"/>
    </row>
    <row r="394" spans="1:15" x14ac:dyDescent="0.15">
      <c r="A394" s="14">
        <v>170.16</v>
      </c>
      <c r="B394" s="14">
        <v>12.542</v>
      </c>
      <c r="C394" s="14">
        <f t="shared" si="28"/>
        <v>850.8</v>
      </c>
      <c r="D394">
        <f t="shared" si="29"/>
        <v>0.12542</v>
      </c>
      <c r="F394" s="14">
        <v>9.8400000000000206E-3</v>
      </c>
      <c r="G394" s="14">
        <f t="shared" si="30"/>
        <v>1669.9200000000044</v>
      </c>
      <c r="N394" s="14"/>
      <c r="O394" s="14"/>
    </row>
    <row r="395" spans="1:15" x14ac:dyDescent="0.15">
      <c r="A395" s="14">
        <v>169.77</v>
      </c>
      <c r="B395" s="14">
        <v>12.654</v>
      </c>
      <c r="C395" s="14">
        <f t="shared" si="28"/>
        <v>848.85000000000014</v>
      </c>
      <c r="D395">
        <f t="shared" si="29"/>
        <v>0.12653999999999999</v>
      </c>
      <c r="F395" s="14">
        <v>9.8600000000000198E-3</v>
      </c>
      <c r="G395" s="14">
        <f t="shared" si="30"/>
        <v>1674.1800000000042</v>
      </c>
      <c r="N395" s="14"/>
      <c r="O395" s="14"/>
    </row>
    <row r="396" spans="1:15" x14ac:dyDescent="0.15">
      <c r="A396" s="14">
        <v>153.77000000000001</v>
      </c>
      <c r="B396" s="14">
        <v>12.693</v>
      </c>
      <c r="C396" s="14">
        <f t="shared" si="28"/>
        <v>768.85</v>
      </c>
      <c r="D396">
        <f t="shared" si="29"/>
        <v>0.12692999999999999</v>
      </c>
      <c r="F396" s="14">
        <v>9.8800000000000207E-3</v>
      </c>
      <c r="G396" s="14">
        <f t="shared" si="30"/>
        <v>1678.4400000000044</v>
      </c>
      <c r="N396" s="14"/>
      <c r="O396" s="14"/>
    </row>
    <row r="397" spans="1:15" x14ac:dyDescent="0.15">
      <c r="A397" s="14">
        <v>154.22</v>
      </c>
      <c r="B397" s="14">
        <v>12.773999999999999</v>
      </c>
      <c r="C397" s="14">
        <f t="shared" si="28"/>
        <v>771.1</v>
      </c>
      <c r="D397">
        <f t="shared" si="29"/>
        <v>0.12773999999999999</v>
      </c>
      <c r="F397" s="14">
        <v>9.9000000000000199E-3</v>
      </c>
      <c r="G397" s="14">
        <f t="shared" si="30"/>
        <v>1682.7000000000041</v>
      </c>
      <c r="N397" s="14"/>
      <c r="O397" s="14"/>
    </row>
    <row r="398" spans="1:15" x14ac:dyDescent="0.15">
      <c r="A398" s="14">
        <v>154.6</v>
      </c>
      <c r="B398" s="14">
        <v>12.975</v>
      </c>
      <c r="C398" s="14">
        <f t="shared" si="28"/>
        <v>773</v>
      </c>
      <c r="D398">
        <f t="shared" si="29"/>
        <v>0.12975</v>
      </c>
      <c r="F398" s="14">
        <v>9.9200000000000208E-3</v>
      </c>
      <c r="G398" s="14">
        <f t="shared" si="30"/>
        <v>1686.9600000000044</v>
      </c>
      <c r="N398" s="14"/>
      <c r="O398" s="14"/>
    </row>
    <row r="399" spans="1:15" x14ac:dyDescent="0.15">
      <c r="A399" s="14">
        <v>154.75</v>
      </c>
      <c r="B399" s="14">
        <v>12.855</v>
      </c>
      <c r="C399" s="14">
        <f t="shared" si="28"/>
        <v>773.75</v>
      </c>
      <c r="D399">
        <f t="shared" si="29"/>
        <v>0.12855</v>
      </c>
      <c r="F399" s="14">
        <v>9.94000000000002E-3</v>
      </c>
      <c r="G399" s="14">
        <f t="shared" si="30"/>
        <v>1691.2200000000043</v>
      </c>
      <c r="N399" s="14"/>
      <c r="O399" s="14"/>
    </row>
    <row r="400" spans="1:15" x14ac:dyDescent="0.15">
      <c r="A400" s="14">
        <v>152.89000000000001</v>
      </c>
      <c r="B400" s="14">
        <v>13.121</v>
      </c>
      <c r="C400" s="14">
        <f t="shared" si="28"/>
        <v>764.45</v>
      </c>
      <c r="D400">
        <f t="shared" si="29"/>
        <v>0.13120999999999999</v>
      </c>
      <c r="F400" s="14">
        <v>9.9600000000000192E-3</v>
      </c>
      <c r="G400" s="14">
        <f t="shared" si="30"/>
        <v>1695.4800000000041</v>
      </c>
      <c r="N400" s="14"/>
      <c r="O400" s="14"/>
    </row>
    <row r="401" spans="1:15" x14ac:dyDescent="0.15">
      <c r="A401" s="14">
        <v>151.08000000000001</v>
      </c>
      <c r="B401" s="14">
        <v>13.151999999999999</v>
      </c>
      <c r="C401" s="14">
        <f t="shared" si="28"/>
        <v>755.40000000000009</v>
      </c>
      <c r="D401">
        <f t="shared" si="29"/>
        <v>0.13152</v>
      </c>
      <c r="F401" s="14">
        <v>9.9800000000000201E-3</v>
      </c>
      <c r="G401" s="14">
        <f t="shared" si="30"/>
        <v>1699.7400000000043</v>
      </c>
      <c r="N401" s="14"/>
      <c r="O401" s="14"/>
    </row>
    <row r="402" spans="1:15" x14ac:dyDescent="0.15">
      <c r="A402" s="14">
        <v>149.83000000000001</v>
      </c>
      <c r="B402" s="14">
        <v>12.715999999999999</v>
      </c>
      <c r="C402" s="14">
        <f t="shared" si="28"/>
        <v>749.15000000000009</v>
      </c>
      <c r="D402">
        <f t="shared" si="29"/>
        <v>0.12716</v>
      </c>
      <c r="F402" s="14">
        <v>0.01</v>
      </c>
      <c r="G402" s="14">
        <f t="shared" si="30"/>
        <v>1704</v>
      </c>
      <c r="N402" s="14"/>
      <c r="O402" s="14"/>
    </row>
    <row r="403" spans="1:15" x14ac:dyDescent="0.15">
      <c r="A403" s="14"/>
      <c r="B403" s="14"/>
    </row>
    <row r="404" spans="1:15" x14ac:dyDescent="0.15">
      <c r="A404" s="14"/>
      <c r="B404" s="14"/>
    </row>
    <row r="405" spans="1:15" x14ac:dyDescent="0.15">
      <c r="A405" s="14"/>
      <c r="B405" s="14"/>
    </row>
    <row r="406" spans="1:15" x14ac:dyDescent="0.15">
      <c r="A406" s="14"/>
      <c r="B406" s="14"/>
    </row>
    <row r="407" spans="1:15" x14ac:dyDescent="0.15">
      <c r="A407" s="14"/>
      <c r="B407" s="14"/>
    </row>
    <row r="408" spans="1:15" x14ac:dyDescent="0.15">
      <c r="A408" s="14"/>
      <c r="B408" s="14"/>
    </row>
    <row r="409" spans="1:15" x14ac:dyDescent="0.15">
      <c r="A409" s="14"/>
      <c r="B409" s="14"/>
    </row>
    <row r="410" spans="1:15" x14ac:dyDescent="0.15">
      <c r="A410" s="14"/>
      <c r="B410" s="14"/>
    </row>
    <row r="411" spans="1:15" x14ac:dyDescent="0.15">
      <c r="A411" s="14"/>
      <c r="B411" s="14"/>
    </row>
    <row r="412" spans="1:15" x14ac:dyDescent="0.15">
      <c r="A412" s="14"/>
      <c r="B412" s="14"/>
    </row>
    <row r="413" spans="1:15" x14ac:dyDescent="0.15">
      <c r="A413" s="14"/>
      <c r="B413" s="14"/>
    </row>
    <row r="414" spans="1:15" x14ac:dyDescent="0.15">
      <c r="A414" s="14"/>
      <c r="B414" s="14"/>
    </row>
    <row r="415" spans="1:15" x14ac:dyDescent="0.15">
      <c r="A415" s="14"/>
      <c r="B415" s="14"/>
    </row>
    <row r="416" spans="1:15" x14ac:dyDescent="0.15">
      <c r="A416" s="14"/>
      <c r="B416" s="14"/>
    </row>
    <row r="417" spans="1:2" x14ac:dyDescent="0.15">
      <c r="A417" s="14"/>
      <c r="B417" s="14"/>
    </row>
    <row r="418" spans="1:2" x14ac:dyDescent="0.15">
      <c r="A418" s="14"/>
      <c r="B418" s="14"/>
    </row>
    <row r="419" spans="1:2" x14ac:dyDescent="0.15">
      <c r="A419" s="14"/>
      <c r="B419" s="14"/>
    </row>
    <row r="420" spans="1:2" x14ac:dyDescent="0.15">
      <c r="A420" s="14"/>
      <c r="B420" s="14"/>
    </row>
    <row r="421" spans="1:2" x14ac:dyDescent="0.15">
      <c r="A421" s="14"/>
      <c r="B421" s="14"/>
    </row>
    <row r="422" spans="1:2" x14ac:dyDescent="0.15">
      <c r="A422" s="14"/>
      <c r="B422" s="14"/>
    </row>
    <row r="423" spans="1:2" x14ac:dyDescent="0.15">
      <c r="A423" s="14"/>
      <c r="B423" s="14"/>
    </row>
    <row r="424" spans="1:2" x14ac:dyDescent="0.15">
      <c r="A424" s="14"/>
      <c r="B424" s="14"/>
    </row>
    <row r="425" spans="1:2" x14ac:dyDescent="0.15">
      <c r="A425" s="14"/>
      <c r="B425" s="14"/>
    </row>
    <row r="426" spans="1:2" x14ac:dyDescent="0.15">
      <c r="A426" s="14"/>
      <c r="B426" s="14"/>
    </row>
    <row r="427" spans="1:2" x14ac:dyDescent="0.15">
      <c r="A427" s="14"/>
      <c r="B427" s="14"/>
    </row>
    <row r="428" spans="1:2" x14ac:dyDescent="0.15">
      <c r="A428" s="14"/>
      <c r="B428" s="14"/>
    </row>
    <row r="429" spans="1:2" x14ac:dyDescent="0.15">
      <c r="A429" s="14"/>
      <c r="B429" s="14"/>
    </row>
    <row r="430" spans="1:2" x14ac:dyDescent="0.15">
      <c r="A430" s="14"/>
      <c r="B430" s="14"/>
    </row>
    <row r="431" spans="1:2" x14ac:dyDescent="0.15">
      <c r="A431" s="14"/>
      <c r="B431" s="14"/>
    </row>
    <row r="432" spans="1:2" x14ac:dyDescent="0.15">
      <c r="A432" s="14"/>
      <c r="B432" s="14"/>
    </row>
    <row r="433" spans="1:2" x14ac:dyDescent="0.15">
      <c r="A433" s="14"/>
      <c r="B433" s="14"/>
    </row>
    <row r="434" spans="1:2" x14ac:dyDescent="0.15">
      <c r="A434" s="14"/>
      <c r="B434" s="14"/>
    </row>
    <row r="435" spans="1:2" x14ac:dyDescent="0.15">
      <c r="A435" s="14"/>
      <c r="B435" s="14"/>
    </row>
    <row r="436" spans="1:2" x14ac:dyDescent="0.15">
      <c r="A436" s="14"/>
      <c r="B436" s="14"/>
    </row>
    <row r="437" spans="1:2" x14ac:dyDescent="0.15">
      <c r="A437" s="14"/>
      <c r="B437" s="14"/>
    </row>
    <row r="438" spans="1:2" x14ac:dyDescent="0.15">
      <c r="A438" s="14"/>
      <c r="B438" s="14"/>
    </row>
    <row r="439" spans="1:2" x14ac:dyDescent="0.15">
      <c r="A439" s="14"/>
      <c r="B439" s="14"/>
    </row>
    <row r="440" spans="1:2" x14ac:dyDescent="0.15">
      <c r="A440" s="14"/>
      <c r="B440" s="14"/>
    </row>
    <row r="441" spans="1:2" x14ac:dyDescent="0.15">
      <c r="A441" s="14"/>
      <c r="B441" s="14"/>
    </row>
    <row r="442" spans="1:2" x14ac:dyDescent="0.15">
      <c r="A442" s="14"/>
      <c r="B442" s="14"/>
    </row>
    <row r="443" spans="1:2" x14ac:dyDescent="0.15">
      <c r="A443" s="14"/>
      <c r="B443" s="14"/>
    </row>
    <row r="444" spans="1:2" x14ac:dyDescent="0.15">
      <c r="A444" s="14"/>
      <c r="B444" s="14"/>
    </row>
    <row r="445" spans="1:2" x14ac:dyDescent="0.15">
      <c r="A445" s="14"/>
      <c r="B445" s="14"/>
    </row>
    <row r="446" spans="1:2" x14ac:dyDescent="0.15">
      <c r="A446" s="14"/>
      <c r="B446" s="14"/>
    </row>
    <row r="447" spans="1:2" x14ac:dyDescent="0.15">
      <c r="A447" s="14"/>
      <c r="B447" s="14"/>
    </row>
    <row r="448" spans="1:2" x14ac:dyDescent="0.15">
      <c r="A448" s="14"/>
      <c r="B448" s="14"/>
    </row>
    <row r="449" spans="1:2" x14ac:dyDescent="0.15">
      <c r="A449" s="14"/>
      <c r="B449" s="14"/>
    </row>
    <row r="450" spans="1:2" x14ac:dyDescent="0.15">
      <c r="A450" s="14"/>
      <c r="B450" s="14"/>
    </row>
    <row r="451" spans="1:2" x14ac:dyDescent="0.15">
      <c r="A451" s="14"/>
      <c r="B451" s="14"/>
    </row>
    <row r="452" spans="1:2" x14ac:dyDescent="0.15">
      <c r="A452" s="14"/>
      <c r="B452" s="14"/>
    </row>
    <row r="453" spans="1:2" x14ac:dyDescent="0.15">
      <c r="A453" s="14"/>
      <c r="B453" s="14"/>
    </row>
    <row r="454" spans="1:2" x14ac:dyDescent="0.15">
      <c r="A454" s="14"/>
      <c r="B454" s="14"/>
    </row>
    <row r="455" spans="1:2" x14ac:dyDescent="0.15">
      <c r="A455" s="14"/>
      <c r="B455" s="14"/>
    </row>
    <row r="456" spans="1:2" x14ac:dyDescent="0.15">
      <c r="A456" s="14"/>
      <c r="B456" s="14"/>
    </row>
    <row r="457" spans="1:2" x14ac:dyDescent="0.15">
      <c r="A457" s="14"/>
      <c r="B457" s="14"/>
    </row>
    <row r="458" spans="1:2" x14ac:dyDescent="0.15">
      <c r="A458" s="14"/>
      <c r="B458" s="14"/>
    </row>
    <row r="459" spans="1:2" x14ac:dyDescent="0.15">
      <c r="A459" s="14"/>
      <c r="B459" s="14"/>
    </row>
    <row r="460" spans="1:2" x14ac:dyDescent="0.15">
      <c r="A460" s="14"/>
      <c r="B460" s="14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2"/>
  <sheetViews>
    <sheetView topLeftCell="G1" zoomScaleNormal="100" workbookViewId="0">
      <pane ySplit="1" topLeftCell="A2" activePane="bottomLeft" state="frozen"/>
      <selection pane="bottomLeft" activeCell="Z7" sqref="Z7"/>
    </sheetView>
  </sheetViews>
  <sheetFormatPr defaultRowHeight="13.5" x14ac:dyDescent="0.15"/>
  <cols>
    <col min="2" max="2" width="16.125" customWidth="1"/>
    <col min="3" max="3" width="13.875" bestFit="1" customWidth="1"/>
    <col min="6" max="6" width="14.5" customWidth="1"/>
    <col min="7" max="8" width="22.125" customWidth="1"/>
    <col min="16" max="17" width="16.125" customWidth="1"/>
    <col min="18" max="18" width="6.5" customWidth="1"/>
  </cols>
  <sheetData>
    <row r="1" spans="1:27" s="2" customFormat="1" ht="60" customHeight="1" x14ac:dyDescent="0.15">
      <c r="A1" s="2" t="s">
        <v>17</v>
      </c>
      <c r="B1" s="2" t="s">
        <v>18</v>
      </c>
      <c r="C1" s="2" t="s">
        <v>19</v>
      </c>
      <c r="D1" s="2" t="s">
        <v>20</v>
      </c>
      <c r="E1" s="3" t="s">
        <v>21</v>
      </c>
      <c r="F1" s="2" t="s">
        <v>22</v>
      </c>
      <c r="G1" s="2" t="s">
        <v>23</v>
      </c>
      <c r="H1" s="2" t="s">
        <v>20</v>
      </c>
      <c r="I1" s="3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37</v>
      </c>
      <c r="AA1" s="2" t="s">
        <v>39</v>
      </c>
    </row>
    <row r="2" spans="1:27" x14ac:dyDescent="0.15">
      <c r="A2" s="14">
        <v>27.699999999999996</v>
      </c>
      <c r="B2" s="14">
        <v>0</v>
      </c>
      <c r="C2">
        <f>LN(1+B2)</f>
        <v>0</v>
      </c>
      <c r="D2">
        <f t="shared" ref="D2:D65" si="0">A2*(1+B2)</f>
        <v>27.699999999999996</v>
      </c>
      <c r="F2">
        <f>D2/210/1000</f>
        <v>1.3190476190476187E-4</v>
      </c>
      <c r="G2">
        <f>C2-F2</f>
        <v>-1.3190476190476187E-4</v>
      </c>
      <c r="H2">
        <f>D2</f>
        <v>27.699999999999996</v>
      </c>
      <c r="J2">
        <v>0</v>
      </c>
      <c r="K2">
        <f>210*1000*(J2)</f>
        <v>0</v>
      </c>
      <c r="L2">
        <v>1120</v>
      </c>
      <c r="M2">
        <f>MAX(D:D)</f>
        <v>1204.2799275</v>
      </c>
      <c r="N2" s="4">
        <f>MATCH(MAX(D:D),D:D,0)</f>
        <v>292</v>
      </c>
      <c r="O2" s="4">
        <f>MAX(H:H)</f>
        <v>1204.2799275</v>
      </c>
      <c r="P2">
        <f>INDEX(G:G,MATCH(MAX(D:D),D:D,0))</f>
        <v>6.7041705360062681E-2</v>
      </c>
      <c r="Q2">
        <f>MAX(H:H)/(P2^P2)</f>
        <v>1443.4816817006786</v>
      </c>
      <c r="S2" s="4">
        <f>MATCH(L2,H$2:H$111,1)</f>
        <v>110</v>
      </c>
      <c r="T2">
        <f>G145</f>
        <v>5.8336549799920742E-3</v>
      </c>
      <c r="U2">
        <f>D145</f>
        <v>1120.0889095000002</v>
      </c>
      <c r="V2" s="5"/>
      <c r="W2" s="5"/>
      <c r="Z2" s="5">
        <v>1584</v>
      </c>
      <c r="AA2" s="5">
        <v>0.09</v>
      </c>
    </row>
    <row r="3" spans="1:27" x14ac:dyDescent="0.15">
      <c r="A3" s="14">
        <v>31.499999999999993</v>
      </c>
      <c r="B3" s="14">
        <v>-2.3000000000000001E-4</v>
      </c>
      <c r="C3">
        <f t="shared" ref="C3:C66" si="1">LN(1+B3)</f>
        <v>-2.3002645405631884E-4</v>
      </c>
      <c r="D3">
        <f t="shared" si="0"/>
        <v>31.492754999999995</v>
      </c>
      <c r="F3">
        <f t="shared" ref="F3:F66" si="2">D3/210/1000</f>
        <v>1.4996549999999999E-4</v>
      </c>
      <c r="G3">
        <f t="shared" ref="G3:G66" si="3">C3-F3</f>
        <v>-3.7999195405631885E-4</v>
      </c>
      <c r="H3">
        <f t="shared" ref="H3:H66" si="4">D3</f>
        <v>31.492754999999995</v>
      </c>
      <c r="J3">
        <v>2.0000000000000002E-5</v>
      </c>
      <c r="K3">
        <f t="shared" ref="K3:K66" si="5">210*1000*(J3)</f>
        <v>4.2</v>
      </c>
      <c r="P3">
        <f>MATCH(O2,D:D,0)</f>
        <v>292</v>
      </c>
      <c r="T3" s="14">
        <f t="shared" ref="T3:T66" si="6">G146</f>
        <v>6.881174325437299E-3</v>
      </c>
      <c r="U3" s="14">
        <f t="shared" ref="U3:U66" si="7">D146</f>
        <v>1124.2714860000001</v>
      </c>
      <c r="Z3" s="4">
        <v>1559</v>
      </c>
      <c r="AA3" s="4">
        <v>0.09</v>
      </c>
    </row>
    <row r="4" spans="1:27" x14ac:dyDescent="0.15">
      <c r="A4" s="14">
        <v>36.9</v>
      </c>
      <c r="B4" s="14">
        <v>-4.0000000000000003E-5</v>
      </c>
      <c r="C4">
        <f t="shared" si="1"/>
        <v>-4.000080002137398E-5</v>
      </c>
      <c r="D4">
        <f t="shared" si="0"/>
        <v>36.898523999999995</v>
      </c>
      <c r="F4">
        <f t="shared" si="2"/>
        <v>1.7570725714285713E-4</v>
      </c>
      <c r="G4">
        <f t="shared" si="3"/>
        <v>-2.1570805716423111E-4</v>
      </c>
      <c r="H4">
        <f t="shared" si="4"/>
        <v>36.898523999999995</v>
      </c>
      <c r="J4">
        <v>4.0000000000000003E-5</v>
      </c>
      <c r="K4">
        <f t="shared" si="5"/>
        <v>8.4</v>
      </c>
      <c r="P4">
        <f>INDEX(G:G,N2)</f>
        <v>6.7041705360062681E-2</v>
      </c>
      <c r="T4" s="14">
        <f t="shared" si="6"/>
        <v>4.8797881532742591E-3</v>
      </c>
      <c r="U4" s="14">
        <f t="shared" si="7"/>
        <v>1120.9450784999999</v>
      </c>
    </row>
    <row r="5" spans="1:27" x14ac:dyDescent="0.15">
      <c r="A5" s="14">
        <v>41.65</v>
      </c>
      <c r="B5" s="14">
        <v>-8.0000000000000007E-5</v>
      </c>
      <c r="C5">
        <f t="shared" si="1"/>
        <v>-8.0003200170645887E-5</v>
      </c>
      <c r="D5">
        <f t="shared" si="0"/>
        <v>41.646667999999998</v>
      </c>
      <c r="F5">
        <f t="shared" si="2"/>
        <v>1.9831746666666667E-4</v>
      </c>
      <c r="G5">
        <f t="shared" si="3"/>
        <v>-2.7832066683731256E-4</v>
      </c>
      <c r="H5">
        <f t="shared" si="4"/>
        <v>41.646667999999998</v>
      </c>
      <c r="J5">
        <v>6.0000000000000002E-5</v>
      </c>
      <c r="K5">
        <f t="shared" si="5"/>
        <v>12.6</v>
      </c>
      <c r="T5" s="14">
        <f t="shared" si="6"/>
        <v>5.7369059854205E-3</v>
      </c>
      <c r="U5" s="14">
        <f t="shared" si="7"/>
        <v>1123.7921099999999</v>
      </c>
    </row>
    <row r="6" spans="1:27" x14ac:dyDescent="0.15">
      <c r="A6" s="14">
        <v>43.2</v>
      </c>
      <c r="B6" s="14">
        <v>-1.8999999999999998E-4</v>
      </c>
      <c r="C6">
        <f t="shared" si="1"/>
        <v>-1.9001805228668268E-4</v>
      </c>
      <c r="D6">
        <f t="shared" si="0"/>
        <v>43.191792</v>
      </c>
      <c r="F6">
        <f t="shared" si="2"/>
        <v>2.0567520000000001E-4</v>
      </c>
      <c r="G6">
        <f t="shared" si="3"/>
        <v>-3.9569325228668267E-4</v>
      </c>
      <c r="H6">
        <f t="shared" si="4"/>
        <v>43.191792</v>
      </c>
      <c r="J6">
        <v>8.0000000000000007E-5</v>
      </c>
      <c r="K6">
        <f t="shared" si="5"/>
        <v>16.8</v>
      </c>
      <c r="T6" s="14">
        <f t="shared" si="6"/>
        <v>5.8257096014206452E-3</v>
      </c>
      <c r="U6" s="14">
        <f t="shared" si="7"/>
        <v>1121.7574390000002</v>
      </c>
    </row>
    <row r="7" spans="1:27" x14ac:dyDescent="0.15">
      <c r="A7" s="14">
        <v>46.25</v>
      </c>
      <c r="B7" s="14">
        <v>-1.2E-4</v>
      </c>
      <c r="C7">
        <f t="shared" si="1"/>
        <v>-1.2000720057606084E-4</v>
      </c>
      <c r="D7">
        <f t="shared" si="0"/>
        <v>46.244450000000001</v>
      </c>
      <c r="F7">
        <f t="shared" si="2"/>
        <v>2.2021166666666666E-4</v>
      </c>
      <c r="G7">
        <f t="shared" si="3"/>
        <v>-3.4021886724272749E-4</v>
      </c>
      <c r="H7">
        <f t="shared" si="4"/>
        <v>46.244450000000001</v>
      </c>
      <c r="J7">
        <v>1E-4</v>
      </c>
      <c r="K7">
        <f t="shared" si="5"/>
        <v>21</v>
      </c>
      <c r="T7" s="14">
        <f t="shared" si="6"/>
        <v>6.2778269635022843E-3</v>
      </c>
      <c r="U7" s="14">
        <f t="shared" si="7"/>
        <v>1122.3183015000002</v>
      </c>
    </row>
    <row r="8" spans="1:27" x14ac:dyDescent="0.15">
      <c r="A8" s="14">
        <v>50</v>
      </c>
      <c r="B8" s="14">
        <v>1.4999999999999999E-4</v>
      </c>
      <c r="C8">
        <f t="shared" si="1"/>
        <v>1.4998875112496793E-4</v>
      </c>
      <c r="D8">
        <f t="shared" si="0"/>
        <v>50.007500000000007</v>
      </c>
      <c r="F8">
        <f t="shared" si="2"/>
        <v>2.3813095238095242E-4</v>
      </c>
      <c r="G8">
        <f t="shared" si="3"/>
        <v>-8.8142201255984491E-5</v>
      </c>
      <c r="H8">
        <f t="shared" si="4"/>
        <v>50.007500000000007</v>
      </c>
      <c r="J8">
        <v>1.2E-4</v>
      </c>
      <c r="K8">
        <f t="shared" si="5"/>
        <v>25.2</v>
      </c>
      <c r="T8" s="14">
        <f t="shared" si="6"/>
        <v>7.7198501158433032E-3</v>
      </c>
      <c r="U8" s="14">
        <f t="shared" si="7"/>
        <v>1124.4049680000003</v>
      </c>
    </row>
    <row r="9" spans="1:27" x14ac:dyDescent="0.15">
      <c r="A9" s="14">
        <v>53.449999999999996</v>
      </c>
      <c r="B9" s="14">
        <v>-1.8999999999999998E-4</v>
      </c>
      <c r="C9">
        <f t="shared" si="1"/>
        <v>-1.9001805228668268E-4</v>
      </c>
      <c r="D9">
        <f t="shared" si="0"/>
        <v>53.439844499999992</v>
      </c>
      <c r="F9">
        <f t="shared" si="2"/>
        <v>2.5447544999999993E-4</v>
      </c>
      <c r="G9">
        <f t="shared" si="3"/>
        <v>-4.4449350228668264E-4</v>
      </c>
      <c r="H9">
        <f t="shared" si="4"/>
        <v>53.439844499999992</v>
      </c>
      <c r="J9">
        <v>1.3999999999999999E-4</v>
      </c>
      <c r="K9">
        <f t="shared" si="5"/>
        <v>29.4</v>
      </c>
      <c r="T9" s="14">
        <f t="shared" si="6"/>
        <v>7.3287041874165069E-3</v>
      </c>
      <c r="U9" s="14">
        <f t="shared" si="7"/>
        <v>1125.6938550000002</v>
      </c>
    </row>
    <row r="10" spans="1:27" x14ac:dyDescent="0.15">
      <c r="A10" s="14">
        <v>54.699999999999996</v>
      </c>
      <c r="B10" s="14">
        <v>8.0000000000000007E-5</v>
      </c>
      <c r="C10">
        <f t="shared" si="1"/>
        <v>7.9996800170736431E-5</v>
      </c>
      <c r="D10">
        <f t="shared" si="0"/>
        <v>54.704376000000003</v>
      </c>
      <c r="F10">
        <f t="shared" si="2"/>
        <v>2.6049702857142859E-4</v>
      </c>
      <c r="G10">
        <f t="shared" si="3"/>
        <v>-1.8050022840069215E-4</v>
      </c>
      <c r="H10">
        <f t="shared" si="4"/>
        <v>54.704376000000003</v>
      </c>
      <c r="J10">
        <v>1.6000000000000001E-4</v>
      </c>
      <c r="K10">
        <f t="shared" si="5"/>
        <v>33.6</v>
      </c>
      <c r="T10" s="14">
        <f t="shared" si="6"/>
        <v>7.6743085942651296E-3</v>
      </c>
      <c r="U10" s="14">
        <f t="shared" si="7"/>
        <v>1125.6776319999999</v>
      </c>
    </row>
    <row r="11" spans="1:27" x14ac:dyDescent="0.15">
      <c r="A11" s="14">
        <v>59.050000000000004</v>
      </c>
      <c r="B11" s="14">
        <v>1.2E-4</v>
      </c>
      <c r="C11">
        <f t="shared" si="1"/>
        <v>1.1999280057584615E-4</v>
      </c>
      <c r="D11">
        <f t="shared" si="0"/>
        <v>59.057085999999998</v>
      </c>
      <c r="F11">
        <f t="shared" si="2"/>
        <v>2.8122421904761902E-4</v>
      </c>
      <c r="G11">
        <f t="shared" si="3"/>
        <v>-1.6123141847177287E-4</v>
      </c>
      <c r="H11">
        <f t="shared" si="4"/>
        <v>59.057085999999998</v>
      </c>
      <c r="J11">
        <v>1.8000000000000001E-4</v>
      </c>
      <c r="K11">
        <f t="shared" si="5"/>
        <v>37.800000000000004</v>
      </c>
      <c r="T11" s="14">
        <f t="shared" si="6"/>
        <v>8.0292057795264618E-3</v>
      </c>
      <c r="U11" s="14">
        <f t="shared" si="7"/>
        <v>1123.6848625</v>
      </c>
    </row>
    <row r="12" spans="1:27" x14ac:dyDescent="0.15">
      <c r="A12" s="14">
        <v>62.9</v>
      </c>
      <c r="B12" s="14">
        <v>2.7E-4</v>
      </c>
      <c r="C12">
        <f t="shared" si="1"/>
        <v>2.6996355655966415E-4</v>
      </c>
      <c r="D12">
        <f t="shared" si="0"/>
        <v>62.916982999999995</v>
      </c>
      <c r="F12">
        <f t="shared" si="2"/>
        <v>2.9960468095238094E-4</v>
      </c>
      <c r="G12">
        <f t="shared" si="3"/>
        <v>-2.9641124392716786E-5</v>
      </c>
      <c r="H12">
        <f t="shared" si="4"/>
        <v>62.916982999999995</v>
      </c>
      <c r="J12">
        <v>2.0000000000000001E-4</v>
      </c>
      <c r="K12">
        <f t="shared" si="5"/>
        <v>42</v>
      </c>
      <c r="T12" s="14">
        <f t="shared" si="6"/>
        <v>8.7737509822906658E-3</v>
      </c>
      <c r="U12" s="14">
        <f t="shared" si="7"/>
        <v>1126.8206400000001</v>
      </c>
    </row>
    <row r="13" spans="1:27" x14ac:dyDescent="0.15">
      <c r="A13" s="14">
        <v>63.55</v>
      </c>
      <c r="B13" s="14">
        <v>1.4999999999999999E-4</v>
      </c>
      <c r="C13">
        <f t="shared" si="1"/>
        <v>1.4998875112496793E-4</v>
      </c>
      <c r="D13">
        <f t="shared" si="0"/>
        <v>63.559532500000003</v>
      </c>
      <c r="F13">
        <f t="shared" si="2"/>
        <v>3.0266444047619053E-4</v>
      </c>
      <c r="G13">
        <f t="shared" si="3"/>
        <v>-1.526756893512226E-4</v>
      </c>
      <c r="H13">
        <f t="shared" si="4"/>
        <v>63.559532500000003</v>
      </c>
      <c r="J13">
        <v>2.2000000000000001E-4</v>
      </c>
      <c r="K13">
        <f t="shared" si="5"/>
        <v>46.2</v>
      </c>
      <c r="T13" s="14">
        <f t="shared" si="6"/>
        <v>1.1344616378196413E-2</v>
      </c>
      <c r="U13" s="14">
        <f t="shared" si="7"/>
        <v>1128.7146</v>
      </c>
    </row>
    <row r="14" spans="1:27" x14ac:dyDescent="0.15">
      <c r="A14" s="14">
        <v>68.55</v>
      </c>
      <c r="B14" s="14">
        <v>3.5000000000000005E-4</v>
      </c>
      <c r="C14">
        <f t="shared" si="1"/>
        <v>3.4993876428798858E-4</v>
      </c>
      <c r="D14">
        <f t="shared" si="0"/>
        <v>68.573992500000003</v>
      </c>
      <c r="F14">
        <f t="shared" si="2"/>
        <v>3.2654282142857146E-4</v>
      </c>
      <c r="G14">
        <f t="shared" si="3"/>
        <v>2.3395942859417117E-5</v>
      </c>
      <c r="H14">
        <f t="shared" si="4"/>
        <v>68.573992500000003</v>
      </c>
      <c r="J14">
        <v>2.4000000000000001E-4</v>
      </c>
      <c r="K14">
        <f t="shared" si="5"/>
        <v>50.4</v>
      </c>
      <c r="T14" s="14">
        <f t="shared" si="6"/>
        <v>9.1292457842878424E-3</v>
      </c>
      <c r="U14" s="14">
        <f t="shared" si="7"/>
        <v>1124.6222855000001</v>
      </c>
    </row>
    <row r="15" spans="1:27" x14ac:dyDescent="0.15">
      <c r="A15" s="14">
        <v>71.850000000000009</v>
      </c>
      <c r="B15" s="14">
        <v>3.5000000000000005E-4</v>
      </c>
      <c r="C15">
        <f t="shared" si="1"/>
        <v>3.4993876428798858E-4</v>
      </c>
      <c r="D15">
        <f t="shared" si="0"/>
        <v>71.875147500000011</v>
      </c>
      <c r="F15">
        <f t="shared" si="2"/>
        <v>3.4226260714285723E-4</v>
      </c>
      <c r="G15">
        <f t="shared" si="3"/>
        <v>7.6761571451313521E-6</v>
      </c>
      <c r="H15">
        <f t="shared" si="4"/>
        <v>71.875147500000011</v>
      </c>
      <c r="J15">
        <v>2.5999999999999998E-4</v>
      </c>
      <c r="K15">
        <f t="shared" si="5"/>
        <v>54.599999999999994</v>
      </c>
      <c r="T15" s="14">
        <f t="shared" si="6"/>
        <v>1.0176566251478118E-2</v>
      </c>
      <c r="U15" s="14">
        <f t="shared" si="7"/>
        <v>1128.1046690000001</v>
      </c>
    </row>
    <row r="16" spans="1:27" x14ac:dyDescent="0.15">
      <c r="A16" s="14">
        <v>74.000000000000014</v>
      </c>
      <c r="B16" s="14">
        <v>3.1E-4</v>
      </c>
      <c r="C16">
        <f t="shared" si="1"/>
        <v>3.0995195992805755E-4</v>
      </c>
      <c r="D16">
        <f t="shared" si="0"/>
        <v>74.02294000000002</v>
      </c>
      <c r="F16">
        <f t="shared" si="2"/>
        <v>3.5249019047619055E-4</v>
      </c>
      <c r="G16">
        <f t="shared" si="3"/>
        <v>-4.2538230548132998E-5</v>
      </c>
      <c r="H16">
        <f t="shared" si="4"/>
        <v>74.02294000000002</v>
      </c>
      <c r="J16">
        <v>2.7999999999999998E-4</v>
      </c>
      <c r="K16">
        <f t="shared" si="5"/>
        <v>58.8</v>
      </c>
      <c r="T16" s="14">
        <f t="shared" si="6"/>
        <v>1.0451096656262595E-2</v>
      </c>
      <c r="U16" s="14">
        <f t="shared" si="7"/>
        <v>1126.2710840000002</v>
      </c>
    </row>
    <row r="17" spans="1:21" x14ac:dyDescent="0.15">
      <c r="A17" s="14">
        <v>79.499999999999986</v>
      </c>
      <c r="B17" s="14">
        <v>4.2000000000000002E-4</v>
      </c>
      <c r="C17">
        <f t="shared" si="1"/>
        <v>4.1991182468831029E-4</v>
      </c>
      <c r="D17">
        <f t="shared" si="0"/>
        <v>79.533389999999997</v>
      </c>
      <c r="F17">
        <f t="shared" si="2"/>
        <v>3.7873042857142859E-4</v>
      </c>
      <c r="G17">
        <f t="shared" si="3"/>
        <v>4.1181396116881698E-5</v>
      </c>
      <c r="H17">
        <f t="shared" si="4"/>
        <v>79.533389999999997</v>
      </c>
      <c r="J17">
        <v>2.9999999999999997E-4</v>
      </c>
      <c r="K17">
        <f t="shared" si="5"/>
        <v>62.999999999999993</v>
      </c>
      <c r="T17" s="14">
        <f t="shared" si="6"/>
        <v>1.1343890049624984E-2</v>
      </c>
      <c r="U17" s="14">
        <f t="shared" si="7"/>
        <v>1128.867129</v>
      </c>
    </row>
    <row r="18" spans="1:21" x14ac:dyDescent="0.15">
      <c r="A18" s="14">
        <v>81.850000000000009</v>
      </c>
      <c r="B18" s="14">
        <v>3.8999999999999999E-4</v>
      </c>
      <c r="C18">
        <f t="shared" si="1"/>
        <v>3.8992396976710866E-4</v>
      </c>
      <c r="D18">
        <f t="shared" si="0"/>
        <v>81.881921500000004</v>
      </c>
      <c r="F18">
        <f t="shared" si="2"/>
        <v>3.8991391190476191E-4</v>
      </c>
      <c r="G18">
        <f t="shared" si="3"/>
        <v>1.0057862346744741E-8</v>
      </c>
      <c r="H18">
        <f t="shared" si="4"/>
        <v>81.881921500000004</v>
      </c>
      <c r="J18">
        <v>3.2000000000000003E-4</v>
      </c>
      <c r="K18">
        <f t="shared" si="5"/>
        <v>67.2</v>
      </c>
      <c r="T18" s="14">
        <f t="shared" si="6"/>
        <v>1.1391246648287957E-2</v>
      </c>
      <c r="U18" s="14">
        <f t="shared" si="7"/>
        <v>1127.1828049999999</v>
      </c>
    </row>
    <row r="19" spans="1:21" x14ac:dyDescent="0.15">
      <c r="A19" s="14">
        <v>88.149999999999991</v>
      </c>
      <c r="B19" s="14">
        <v>5.8E-4</v>
      </c>
      <c r="C19">
        <f t="shared" si="1"/>
        <v>5.7983186500908015E-4</v>
      </c>
      <c r="D19">
        <f t="shared" si="0"/>
        <v>88.201127</v>
      </c>
      <c r="F19">
        <f t="shared" si="2"/>
        <v>4.2000536666666663E-4</v>
      </c>
      <c r="G19">
        <f t="shared" si="3"/>
        <v>1.5982649834241352E-4</v>
      </c>
      <c r="H19">
        <f t="shared" si="4"/>
        <v>88.201127</v>
      </c>
      <c r="J19">
        <v>3.4000000000000002E-4</v>
      </c>
      <c r="K19">
        <f t="shared" si="5"/>
        <v>71.400000000000006</v>
      </c>
      <c r="T19" s="14">
        <f t="shared" si="6"/>
        <v>1.1842127746698499E-2</v>
      </c>
      <c r="U19" s="14">
        <f t="shared" si="7"/>
        <v>1129.5350425000001</v>
      </c>
    </row>
    <row r="20" spans="1:21" x14ac:dyDescent="0.15">
      <c r="A20" s="14">
        <v>91.050000000000011</v>
      </c>
      <c r="B20" s="14">
        <v>4.6000000000000001E-4</v>
      </c>
      <c r="C20">
        <f t="shared" si="1"/>
        <v>4.5989423243404876E-4</v>
      </c>
      <c r="D20">
        <f t="shared" si="0"/>
        <v>91.091882999999996</v>
      </c>
      <c r="F20">
        <f t="shared" si="2"/>
        <v>4.3377087142857138E-4</v>
      </c>
      <c r="G20">
        <f t="shared" si="3"/>
        <v>2.6123361005477377E-5</v>
      </c>
      <c r="H20">
        <f t="shared" si="4"/>
        <v>91.091882999999996</v>
      </c>
      <c r="J20">
        <v>3.6000000000000002E-4</v>
      </c>
      <c r="K20">
        <f t="shared" si="5"/>
        <v>75.600000000000009</v>
      </c>
      <c r="T20" s="14">
        <f t="shared" si="6"/>
        <v>1.4107855555275432E-2</v>
      </c>
      <c r="U20" s="14">
        <f t="shared" si="7"/>
        <v>1130.009376</v>
      </c>
    </row>
    <row r="21" spans="1:21" x14ac:dyDescent="0.15">
      <c r="A21" s="14">
        <v>96.35</v>
      </c>
      <c r="B21" s="14">
        <v>4.6000000000000001E-4</v>
      </c>
      <c r="C21">
        <f t="shared" si="1"/>
        <v>4.5989423243404876E-4</v>
      </c>
      <c r="D21">
        <f t="shared" si="0"/>
        <v>96.394320999999991</v>
      </c>
      <c r="F21">
        <f t="shared" si="2"/>
        <v>4.5902057619047617E-4</v>
      </c>
      <c r="G21">
        <f t="shared" si="3"/>
        <v>8.7365624357258875E-7</v>
      </c>
      <c r="H21">
        <f t="shared" si="4"/>
        <v>96.394320999999991</v>
      </c>
      <c r="J21">
        <v>3.8000000000000002E-4</v>
      </c>
      <c r="K21">
        <f t="shared" si="5"/>
        <v>79.800000000000011</v>
      </c>
      <c r="T21" s="14">
        <f t="shared" si="6"/>
        <v>1.3467076642430667E-2</v>
      </c>
      <c r="U21" s="14">
        <f t="shared" si="7"/>
        <v>1130.6647365000001</v>
      </c>
    </row>
    <row r="22" spans="1:21" x14ac:dyDescent="0.15">
      <c r="A22" s="14">
        <v>101.25</v>
      </c>
      <c r="B22" s="14">
        <v>4.2000000000000002E-4</v>
      </c>
      <c r="C22">
        <f t="shared" si="1"/>
        <v>4.1991182468831029E-4</v>
      </c>
      <c r="D22">
        <f t="shared" si="0"/>
        <v>101.29252500000001</v>
      </c>
      <c r="F22">
        <f t="shared" si="2"/>
        <v>4.8234535714285719E-4</v>
      </c>
      <c r="G22">
        <f t="shared" si="3"/>
        <v>-6.2433532454546901E-5</v>
      </c>
      <c r="H22">
        <f t="shared" si="4"/>
        <v>101.29252500000001</v>
      </c>
      <c r="J22">
        <v>4.0000000000000002E-4</v>
      </c>
      <c r="K22">
        <f t="shared" si="5"/>
        <v>84</v>
      </c>
      <c r="T22" s="14">
        <f t="shared" si="6"/>
        <v>1.3357465217685025E-2</v>
      </c>
      <c r="U22" s="14">
        <f t="shared" si="7"/>
        <v>1128.9522799999997</v>
      </c>
    </row>
    <row r="23" spans="1:21" x14ac:dyDescent="0.15">
      <c r="A23" s="14">
        <v>103.65</v>
      </c>
      <c r="B23" s="14">
        <v>4.6000000000000001E-4</v>
      </c>
      <c r="C23">
        <f t="shared" si="1"/>
        <v>4.5989423243404876E-4</v>
      </c>
      <c r="D23">
        <f t="shared" si="0"/>
        <v>103.69767899999999</v>
      </c>
      <c r="F23">
        <f t="shared" si="2"/>
        <v>4.9379847142857146E-4</v>
      </c>
      <c r="G23">
        <f t="shared" si="3"/>
        <v>-3.3904238994522705E-5</v>
      </c>
      <c r="H23">
        <f t="shared" si="4"/>
        <v>103.69767899999999</v>
      </c>
      <c r="J23">
        <v>4.2000000000000002E-4</v>
      </c>
      <c r="K23">
        <f t="shared" si="5"/>
        <v>88.2</v>
      </c>
      <c r="T23" s="14">
        <f t="shared" si="6"/>
        <v>1.3877172014179573E-2</v>
      </c>
      <c r="U23" s="14">
        <f t="shared" si="7"/>
        <v>1131.0797749999999</v>
      </c>
    </row>
    <row r="24" spans="1:21" x14ac:dyDescent="0.15">
      <c r="A24" s="14">
        <v>105.64999999999999</v>
      </c>
      <c r="B24" s="14">
        <v>5.0000000000000001E-4</v>
      </c>
      <c r="C24">
        <f t="shared" si="1"/>
        <v>4.9987504165099287E-4</v>
      </c>
      <c r="D24">
        <f t="shared" si="0"/>
        <v>105.70282499999999</v>
      </c>
      <c r="F24">
        <f t="shared" si="2"/>
        <v>5.0334678571428574E-4</v>
      </c>
      <c r="G24">
        <f t="shared" si="3"/>
        <v>-3.4717440632928663E-6</v>
      </c>
      <c r="H24">
        <f t="shared" si="4"/>
        <v>105.70282499999999</v>
      </c>
      <c r="J24">
        <v>4.4000000000000002E-4</v>
      </c>
      <c r="K24">
        <f t="shared" si="5"/>
        <v>92.4</v>
      </c>
      <c r="T24" s="14">
        <f t="shared" si="6"/>
        <v>1.4335334201956736E-2</v>
      </c>
      <c r="U24" s="14">
        <f t="shared" si="7"/>
        <v>1129.6013205000002</v>
      </c>
    </row>
    <row r="25" spans="1:21" x14ac:dyDescent="0.15">
      <c r="A25" s="14">
        <v>106.75000000000001</v>
      </c>
      <c r="B25" s="14">
        <v>5.4000000000000001E-4</v>
      </c>
      <c r="C25">
        <f t="shared" si="1"/>
        <v>5.3985425246673652E-4</v>
      </c>
      <c r="D25">
        <f t="shared" si="0"/>
        <v>106.80764500000001</v>
      </c>
      <c r="F25">
        <f t="shared" si="2"/>
        <v>5.0860783333333333E-4</v>
      </c>
      <c r="G25">
        <f t="shared" si="3"/>
        <v>3.1246419133403188E-5</v>
      </c>
      <c r="H25">
        <f t="shared" si="4"/>
        <v>106.80764500000001</v>
      </c>
      <c r="J25">
        <v>4.6000000000000001E-4</v>
      </c>
      <c r="K25">
        <f t="shared" si="5"/>
        <v>96.600000000000009</v>
      </c>
      <c r="T25" s="14">
        <f t="shared" si="6"/>
        <v>1.6108616337013514E-2</v>
      </c>
      <c r="U25" s="14">
        <f t="shared" si="7"/>
        <v>1131.6170615000001</v>
      </c>
    </row>
    <row r="26" spans="1:21" x14ac:dyDescent="0.15">
      <c r="A26" s="14">
        <v>107.30000000000001</v>
      </c>
      <c r="B26" s="14">
        <v>5.8E-4</v>
      </c>
      <c r="C26">
        <f t="shared" si="1"/>
        <v>5.7983186500908015E-4</v>
      </c>
      <c r="D26">
        <f t="shared" si="0"/>
        <v>107.36223400000002</v>
      </c>
      <c r="F26">
        <f t="shared" si="2"/>
        <v>5.1124873333333347E-4</v>
      </c>
      <c r="G26">
        <f t="shared" si="3"/>
        <v>6.8583131675746685E-5</v>
      </c>
      <c r="H26">
        <f t="shared" si="4"/>
        <v>107.36223400000002</v>
      </c>
      <c r="J26">
        <v>4.8000000000000001E-4</v>
      </c>
      <c r="K26">
        <f t="shared" si="5"/>
        <v>100.8</v>
      </c>
      <c r="T26" s="14">
        <f t="shared" si="6"/>
        <v>1.7386435346482383E-2</v>
      </c>
      <c r="U26" s="14">
        <f t="shared" si="7"/>
        <v>1132.3518240000001</v>
      </c>
    </row>
    <row r="27" spans="1:21" x14ac:dyDescent="0.15">
      <c r="A27" s="14">
        <v>108.05</v>
      </c>
      <c r="B27" s="14">
        <v>5.0000000000000001E-4</v>
      </c>
      <c r="C27">
        <f t="shared" si="1"/>
        <v>4.9987504165099287E-4</v>
      </c>
      <c r="D27">
        <f t="shared" si="0"/>
        <v>108.10402499999999</v>
      </c>
      <c r="F27">
        <f t="shared" si="2"/>
        <v>5.1478107142857146E-4</v>
      </c>
      <c r="G27">
        <f t="shared" si="3"/>
        <v>-1.4906029777578592E-5</v>
      </c>
      <c r="H27">
        <f t="shared" si="4"/>
        <v>108.10402499999999</v>
      </c>
      <c r="J27">
        <v>5.0000000000000001E-4</v>
      </c>
      <c r="K27">
        <f t="shared" si="5"/>
        <v>105</v>
      </c>
      <c r="T27" s="14">
        <f t="shared" si="6"/>
        <v>1.5772711029539869E-2</v>
      </c>
      <c r="U27" s="14">
        <f t="shared" si="7"/>
        <v>1130.2080389999999</v>
      </c>
    </row>
    <row r="28" spans="1:21" x14ac:dyDescent="0.15">
      <c r="A28" s="14">
        <v>108.00000000000001</v>
      </c>
      <c r="B28" s="14">
        <v>5.0000000000000001E-4</v>
      </c>
      <c r="C28">
        <f t="shared" si="1"/>
        <v>4.9987504165099287E-4</v>
      </c>
      <c r="D28">
        <f t="shared" si="0"/>
        <v>108.054</v>
      </c>
      <c r="F28">
        <f t="shared" si="2"/>
        <v>5.1454285714285723E-4</v>
      </c>
      <c r="G28">
        <f t="shared" si="3"/>
        <v>-1.4667815491864358E-5</v>
      </c>
      <c r="H28">
        <f t="shared" si="4"/>
        <v>108.054</v>
      </c>
      <c r="J28">
        <v>5.1999999999999995E-4</v>
      </c>
      <c r="K28">
        <f t="shared" si="5"/>
        <v>109.19999999999999</v>
      </c>
      <c r="T28" s="14">
        <f t="shared" si="6"/>
        <v>1.6295259288284777E-2</v>
      </c>
      <c r="U28" s="14">
        <f t="shared" si="7"/>
        <v>1131.469824</v>
      </c>
    </row>
    <row r="29" spans="1:21" x14ac:dyDescent="0.15">
      <c r="A29" s="14">
        <v>107.95</v>
      </c>
      <c r="B29" s="14">
        <v>5.0000000000000001E-4</v>
      </c>
      <c r="C29">
        <f t="shared" si="1"/>
        <v>4.9987504165099287E-4</v>
      </c>
      <c r="D29">
        <f t="shared" si="0"/>
        <v>108.003975</v>
      </c>
      <c r="F29">
        <f t="shared" si="2"/>
        <v>5.1430464285714289E-4</v>
      </c>
      <c r="G29">
        <f t="shared" si="3"/>
        <v>-1.4429601206150016E-5</v>
      </c>
      <c r="H29">
        <f t="shared" si="4"/>
        <v>108.003975</v>
      </c>
      <c r="J29">
        <v>5.4000000000000001E-4</v>
      </c>
      <c r="K29">
        <f t="shared" si="5"/>
        <v>113.4</v>
      </c>
      <c r="T29" s="14">
        <f t="shared" si="6"/>
        <v>1.6447323936648914E-2</v>
      </c>
      <c r="U29" s="14">
        <f t="shared" si="7"/>
        <v>1130.3583165</v>
      </c>
    </row>
    <row r="30" spans="1:21" x14ac:dyDescent="0.15">
      <c r="A30" s="14">
        <v>107.95</v>
      </c>
      <c r="B30" s="14">
        <v>5.8E-4</v>
      </c>
      <c r="C30">
        <f t="shared" si="1"/>
        <v>5.7983186500908015E-4</v>
      </c>
      <c r="D30">
        <f t="shared" si="0"/>
        <v>108.01261100000001</v>
      </c>
      <c r="F30">
        <f t="shared" si="2"/>
        <v>5.143457666666666E-4</v>
      </c>
      <c r="G30">
        <f t="shared" si="3"/>
        <v>6.5486098342413548E-5</v>
      </c>
      <c r="H30">
        <f t="shared" si="4"/>
        <v>108.01261100000001</v>
      </c>
      <c r="J30">
        <v>5.5999999999999995E-4</v>
      </c>
      <c r="K30">
        <f t="shared" si="5"/>
        <v>117.6</v>
      </c>
      <c r="T30" s="14">
        <f t="shared" si="6"/>
        <v>1.7001601251562137E-2</v>
      </c>
      <c r="U30" s="14">
        <f t="shared" si="7"/>
        <v>1133.0961999999997</v>
      </c>
    </row>
    <row r="31" spans="1:21" x14ac:dyDescent="0.15">
      <c r="A31" s="14">
        <v>107.8</v>
      </c>
      <c r="B31" s="14">
        <v>6.6E-4</v>
      </c>
      <c r="C31">
        <f t="shared" si="1"/>
        <v>6.597822957846931E-4</v>
      </c>
      <c r="D31">
        <f t="shared" si="0"/>
        <v>107.87114800000001</v>
      </c>
      <c r="F31">
        <f t="shared" si="2"/>
        <v>5.1367213333333337E-4</v>
      </c>
      <c r="G31">
        <f t="shared" si="3"/>
        <v>1.4611016245135973E-4</v>
      </c>
      <c r="H31">
        <f t="shared" si="4"/>
        <v>107.87114800000001</v>
      </c>
      <c r="J31">
        <v>5.8E-4</v>
      </c>
      <c r="K31">
        <f t="shared" si="5"/>
        <v>121.8</v>
      </c>
      <c r="T31" s="14">
        <f t="shared" si="6"/>
        <v>1.7469324542927558E-2</v>
      </c>
      <c r="U31" s="14">
        <f t="shared" si="7"/>
        <v>1131.366096</v>
      </c>
    </row>
    <row r="32" spans="1:21" x14ac:dyDescent="0.15">
      <c r="A32" s="14">
        <v>107.95</v>
      </c>
      <c r="B32" s="14">
        <v>5.0000000000000001E-4</v>
      </c>
      <c r="C32">
        <f t="shared" si="1"/>
        <v>4.9987504165099287E-4</v>
      </c>
      <c r="D32">
        <f t="shared" si="0"/>
        <v>108.003975</v>
      </c>
      <c r="F32">
        <f t="shared" si="2"/>
        <v>5.1430464285714289E-4</v>
      </c>
      <c r="G32">
        <f t="shared" si="3"/>
        <v>-1.4429601206150016E-5</v>
      </c>
      <c r="H32">
        <f t="shared" si="4"/>
        <v>108.003975</v>
      </c>
      <c r="J32">
        <v>5.9999999999999995E-4</v>
      </c>
      <c r="K32">
        <f t="shared" si="5"/>
        <v>125.99999999999999</v>
      </c>
      <c r="T32" s="14">
        <f t="shared" si="6"/>
        <v>1.7868764538346005E-2</v>
      </c>
      <c r="U32" s="14">
        <f t="shared" si="7"/>
        <v>1133.672904</v>
      </c>
    </row>
    <row r="33" spans="1:25" x14ac:dyDescent="0.15">
      <c r="A33" s="14">
        <v>108.10000000000001</v>
      </c>
      <c r="B33" s="14">
        <v>5.4000000000000001E-4</v>
      </c>
      <c r="C33">
        <f t="shared" si="1"/>
        <v>5.3985425246673652E-4</v>
      </c>
      <c r="D33">
        <f t="shared" si="0"/>
        <v>108.15837400000001</v>
      </c>
      <c r="F33">
        <f t="shared" si="2"/>
        <v>5.150398761904762E-4</v>
      </c>
      <c r="G33">
        <f t="shared" si="3"/>
        <v>2.4814376276260323E-5</v>
      </c>
      <c r="H33">
        <f t="shared" si="4"/>
        <v>108.15837400000001</v>
      </c>
      <c r="J33">
        <v>6.2E-4</v>
      </c>
      <c r="K33">
        <f t="shared" si="5"/>
        <v>130.19999999999999</v>
      </c>
      <c r="T33" s="14">
        <f t="shared" si="6"/>
        <v>1.9450498312247752E-2</v>
      </c>
      <c r="U33" s="14">
        <f t="shared" si="7"/>
        <v>1133.621928</v>
      </c>
    </row>
    <row r="34" spans="1:25" x14ac:dyDescent="0.15">
      <c r="A34" s="14">
        <v>108.2</v>
      </c>
      <c r="B34" s="14">
        <v>6.2E-4</v>
      </c>
      <c r="C34">
        <f t="shared" si="1"/>
        <v>6.1980787940580902E-4</v>
      </c>
      <c r="D34">
        <f t="shared" si="0"/>
        <v>108.26708400000001</v>
      </c>
      <c r="F34">
        <f t="shared" si="2"/>
        <v>5.1555754285714296E-4</v>
      </c>
      <c r="G34">
        <f t="shared" si="3"/>
        <v>1.0425033654866606E-4</v>
      </c>
      <c r="H34">
        <f t="shared" si="4"/>
        <v>108.26708400000001</v>
      </c>
      <c r="J34">
        <v>6.4000000000000005E-4</v>
      </c>
      <c r="K34">
        <f t="shared" si="5"/>
        <v>134.4</v>
      </c>
      <c r="T34" s="14">
        <f t="shared" si="6"/>
        <v>1.8874941700793464E-2</v>
      </c>
      <c r="U34" s="14">
        <f t="shared" si="7"/>
        <v>1135.6444720000002</v>
      </c>
    </row>
    <row r="35" spans="1:25" x14ac:dyDescent="0.15">
      <c r="A35" s="14">
        <v>107.95</v>
      </c>
      <c r="B35" s="14">
        <v>5.0000000000000001E-4</v>
      </c>
      <c r="C35">
        <f t="shared" si="1"/>
        <v>4.9987504165099287E-4</v>
      </c>
      <c r="D35">
        <f t="shared" si="0"/>
        <v>108.003975</v>
      </c>
      <c r="F35">
        <f t="shared" si="2"/>
        <v>5.1430464285714289E-4</v>
      </c>
      <c r="G35">
        <f t="shared" si="3"/>
        <v>-1.4429601206150016E-5</v>
      </c>
      <c r="H35">
        <f t="shared" si="4"/>
        <v>108.003975</v>
      </c>
      <c r="J35">
        <v>6.6E-4</v>
      </c>
      <c r="K35">
        <f t="shared" si="5"/>
        <v>138.6</v>
      </c>
      <c r="T35" s="14">
        <f t="shared" si="6"/>
        <v>1.9331568483685189E-2</v>
      </c>
      <c r="U35" s="14">
        <f t="shared" si="7"/>
        <v>1136.062915</v>
      </c>
    </row>
    <row r="36" spans="1:25" x14ac:dyDescent="0.15">
      <c r="A36" s="14">
        <v>108.14999999999999</v>
      </c>
      <c r="B36" s="14">
        <v>5.8E-4</v>
      </c>
      <c r="C36">
        <f t="shared" si="1"/>
        <v>5.7983186500908015E-4</v>
      </c>
      <c r="D36">
        <f t="shared" si="0"/>
        <v>108.212727</v>
      </c>
      <c r="F36">
        <f t="shared" si="2"/>
        <v>5.1529869999999999E-4</v>
      </c>
      <c r="G36">
        <f t="shared" si="3"/>
        <v>6.4533165009080158E-5</v>
      </c>
      <c r="H36">
        <f t="shared" si="4"/>
        <v>108.212727</v>
      </c>
      <c r="J36">
        <v>6.8000000000000005E-4</v>
      </c>
      <c r="K36">
        <f t="shared" si="5"/>
        <v>142.80000000000001</v>
      </c>
      <c r="T36" s="14">
        <f t="shared" si="6"/>
        <v>1.9708020714854897E-2</v>
      </c>
      <c r="U36" s="14">
        <f t="shared" si="7"/>
        <v>1134.8433810000001</v>
      </c>
    </row>
    <row r="37" spans="1:25" x14ac:dyDescent="0.15">
      <c r="A37" s="14">
        <v>107.95</v>
      </c>
      <c r="B37" s="14">
        <v>5.8E-4</v>
      </c>
      <c r="C37">
        <f t="shared" si="1"/>
        <v>5.7983186500908015E-4</v>
      </c>
      <c r="D37">
        <f t="shared" si="0"/>
        <v>108.01261100000001</v>
      </c>
      <c r="F37">
        <f t="shared" si="2"/>
        <v>5.143457666666666E-4</v>
      </c>
      <c r="G37">
        <f t="shared" si="3"/>
        <v>6.5486098342413548E-5</v>
      </c>
      <c r="H37">
        <f t="shared" si="4"/>
        <v>108.01261100000001</v>
      </c>
      <c r="J37">
        <v>6.9999999999999999E-4</v>
      </c>
      <c r="K37">
        <f t="shared" si="5"/>
        <v>147</v>
      </c>
      <c r="T37" s="14">
        <f t="shared" si="6"/>
        <v>2.029746871892189E-2</v>
      </c>
      <c r="U37" s="14">
        <f t="shared" si="7"/>
        <v>1137.9920549999997</v>
      </c>
      <c r="X37" s="14">
        <f t="shared" ref="X37:Y44" si="8">T37</f>
        <v>2.029746871892189E-2</v>
      </c>
      <c r="Y37" s="14">
        <f t="shared" si="8"/>
        <v>1137.9920549999997</v>
      </c>
    </row>
    <row r="38" spans="1:25" x14ac:dyDescent="0.15">
      <c r="A38" s="14">
        <v>108.10000000000001</v>
      </c>
      <c r="B38" s="14">
        <v>5.4000000000000001E-4</v>
      </c>
      <c r="C38">
        <f t="shared" si="1"/>
        <v>5.3985425246673652E-4</v>
      </c>
      <c r="D38">
        <f t="shared" si="0"/>
        <v>108.15837400000001</v>
      </c>
      <c r="F38">
        <f t="shared" si="2"/>
        <v>5.150398761904762E-4</v>
      </c>
      <c r="G38">
        <f t="shared" si="3"/>
        <v>2.4814376276260323E-5</v>
      </c>
      <c r="H38">
        <f t="shared" si="4"/>
        <v>108.15837400000001</v>
      </c>
      <c r="J38">
        <v>7.2000000000000005E-4</v>
      </c>
      <c r="K38">
        <f t="shared" si="5"/>
        <v>151.20000000000002</v>
      </c>
      <c r="T38" s="14">
        <f t="shared" si="6"/>
        <v>2.0644984985956266E-2</v>
      </c>
      <c r="U38" s="14">
        <f t="shared" si="7"/>
        <v>1136.63536</v>
      </c>
      <c r="X38" s="14">
        <f t="shared" si="8"/>
        <v>2.0644984985956266E-2</v>
      </c>
      <c r="Y38" s="14">
        <f t="shared" si="8"/>
        <v>1136.63536</v>
      </c>
    </row>
    <row r="39" spans="1:25" x14ac:dyDescent="0.15">
      <c r="A39" s="14">
        <v>108.05</v>
      </c>
      <c r="B39" s="14">
        <v>5.0000000000000001E-4</v>
      </c>
      <c r="C39">
        <f t="shared" si="1"/>
        <v>4.9987504165099287E-4</v>
      </c>
      <c r="D39">
        <f t="shared" si="0"/>
        <v>108.10402499999999</v>
      </c>
      <c r="F39">
        <f t="shared" si="2"/>
        <v>5.1478107142857146E-4</v>
      </c>
      <c r="G39">
        <f t="shared" si="3"/>
        <v>-1.4906029777578592E-5</v>
      </c>
      <c r="H39">
        <f t="shared" si="4"/>
        <v>108.10402499999999</v>
      </c>
      <c r="J39">
        <v>7.3999999999999999E-4</v>
      </c>
      <c r="K39">
        <f t="shared" si="5"/>
        <v>155.4</v>
      </c>
      <c r="T39" s="14">
        <f t="shared" si="6"/>
        <v>2.0963880209331601E-2</v>
      </c>
      <c r="U39" s="14">
        <f t="shared" si="7"/>
        <v>1139.2193669999999</v>
      </c>
      <c r="X39" s="14">
        <f t="shared" si="8"/>
        <v>2.0963880209331601E-2</v>
      </c>
      <c r="Y39" s="14">
        <f t="shared" si="8"/>
        <v>1139.2193669999999</v>
      </c>
    </row>
    <row r="40" spans="1:25" x14ac:dyDescent="0.15">
      <c r="A40" s="14">
        <v>107.95</v>
      </c>
      <c r="B40" s="14">
        <v>5.4000000000000001E-4</v>
      </c>
      <c r="C40">
        <f t="shared" si="1"/>
        <v>5.3985425246673652E-4</v>
      </c>
      <c r="D40">
        <f t="shared" si="0"/>
        <v>108.00829299999999</v>
      </c>
      <c r="F40">
        <f t="shared" si="2"/>
        <v>5.1432520476190464E-4</v>
      </c>
      <c r="G40">
        <f t="shared" si="3"/>
        <v>2.5529047704831885E-5</v>
      </c>
      <c r="H40">
        <f t="shared" si="4"/>
        <v>108.00829299999999</v>
      </c>
      <c r="J40">
        <v>7.6000000000000004E-4</v>
      </c>
      <c r="K40">
        <f t="shared" si="5"/>
        <v>159.60000000000002</v>
      </c>
      <c r="T40" s="14">
        <f t="shared" si="6"/>
        <v>2.1611559431982896E-2</v>
      </c>
      <c r="U40" s="14">
        <f t="shared" si="7"/>
        <v>1138.1537200000002</v>
      </c>
      <c r="X40" s="14">
        <f t="shared" si="8"/>
        <v>2.1611559431982896E-2</v>
      </c>
      <c r="Y40" s="14">
        <f t="shared" si="8"/>
        <v>1138.1537200000002</v>
      </c>
    </row>
    <row r="41" spans="1:25" x14ac:dyDescent="0.15">
      <c r="A41" s="14">
        <v>108.14999999999999</v>
      </c>
      <c r="B41" s="14">
        <v>4.6000000000000001E-4</v>
      </c>
      <c r="C41">
        <f t="shared" si="1"/>
        <v>4.5989423243404876E-4</v>
      </c>
      <c r="D41">
        <f t="shared" si="0"/>
        <v>108.19974899999998</v>
      </c>
      <c r="F41">
        <f t="shared" si="2"/>
        <v>5.1523689999999984E-4</v>
      </c>
      <c r="G41">
        <f t="shared" si="3"/>
        <v>-5.5342667565951085E-5</v>
      </c>
      <c r="H41">
        <f t="shared" si="4"/>
        <v>108.19974899999998</v>
      </c>
      <c r="J41">
        <v>7.7999999999999999E-4</v>
      </c>
      <c r="K41">
        <f t="shared" si="5"/>
        <v>163.79999999999998</v>
      </c>
      <c r="T41" s="14">
        <f t="shared" si="6"/>
        <v>2.2121689194680924E-2</v>
      </c>
      <c r="U41" s="14">
        <f t="shared" si="7"/>
        <v>1141.3731789999999</v>
      </c>
      <c r="X41" s="14">
        <f t="shared" si="8"/>
        <v>2.2121689194680924E-2</v>
      </c>
      <c r="Y41" s="14">
        <f t="shared" si="8"/>
        <v>1141.3731789999999</v>
      </c>
    </row>
    <row r="42" spans="1:25" x14ac:dyDescent="0.15">
      <c r="A42" s="14">
        <v>108.10000000000001</v>
      </c>
      <c r="B42" s="14">
        <v>5.4000000000000001E-4</v>
      </c>
      <c r="C42">
        <f t="shared" si="1"/>
        <v>5.3985425246673652E-4</v>
      </c>
      <c r="D42">
        <f t="shared" si="0"/>
        <v>108.15837400000001</v>
      </c>
      <c r="F42">
        <f t="shared" si="2"/>
        <v>5.150398761904762E-4</v>
      </c>
      <c r="G42">
        <f t="shared" si="3"/>
        <v>2.4814376276260323E-5</v>
      </c>
      <c r="H42">
        <f t="shared" si="4"/>
        <v>108.15837400000001</v>
      </c>
      <c r="J42">
        <v>8.0000000000000004E-4</v>
      </c>
      <c r="K42">
        <f t="shared" si="5"/>
        <v>168</v>
      </c>
      <c r="T42" s="14">
        <f t="shared" si="6"/>
        <v>2.2432840449825089E-2</v>
      </c>
      <c r="U42" s="14">
        <f t="shared" si="7"/>
        <v>1139.3524125000001</v>
      </c>
      <c r="X42" s="14">
        <f t="shared" si="8"/>
        <v>2.2432840449825089E-2</v>
      </c>
      <c r="Y42" s="14">
        <f t="shared" si="8"/>
        <v>1139.3524125000001</v>
      </c>
    </row>
    <row r="43" spans="1:25" x14ac:dyDescent="0.15">
      <c r="A43" s="14">
        <v>109.14999999999999</v>
      </c>
      <c r="B43" s="14">
        <v>6.6E-4</v>
      </c>
      <c r="C43">
        <f t="shared" si="1"/>
        <v>6.597822957846931E-4</v>
      </c>
      <c r="D43">
        <f t="shared" si="0"/>
        <v>109.22203900000001</v>
      </c>
      <c r="F43">
        <f t="shared" si="2"/>
        <v>5.2010494761904765E-4</v>
      </c>
      <c r="G43">
        <f t="shared" si="3"/>
        <v>1.3967734816564545E-4</v>
      </c>
      <c r="H43">
        <f t="shared" si="4"/>
        <v>109.22203900000001</v>
      </c>
      <c r="J43">
        <v>8.1999999999999998E-4</v>
      </c>
      <c r="K43">
        <f t="shared" si="5"/>
        <v>172.2</v>
      </c>
      <c r="T43" s="14">
        <f t="shared" si="6"/>
        <v>2.3017900383935953E-2</v>
      </c>
      <c r="U43" s="14">
        <f t="shared" si="7"/>
        <v>1143.07457</v>
      </c>
      <c r="X43" s="14">
        <f t="shared" si="8"/>
        <v>2.3017900383935953E-2</v>
      </c>
      <c r="Y43" s="14">
        <f t="shared" si="8"/>
        <v>1143.07457</v>
      </c>
    </row>
    <row r="44" spans="1:25" x14ac:dyDescent="0.15">
      <c r="A44" s="14">
        <v>111.4</v>
      </c>
      <c r="B44" s="14">
        <v>6.2E-4</v>
      </c>
      <c r="C44">
        <f t="shared" si="1"/>
        <v>6.1980787940580902E-4</v>
      </c>
      <c r="D44">
        <f t="shared" si="0"/>
        <v>111.46906800000001</v>
      </c>
      <c r="F44">
        <f t="shared" si="2"/>
        <v>5.3080508571428579E-4</v>
      </c>
      <c r="G44">
        <f t="shared" si="3"/>
        <v>8.9002793691523229E-5</v>
      </c>
      <c r="H44">
        <f t="shared" si="4"/>
        <v>111.46906800000001</v>
      </c>
      <c r="J44">
        <v>8.4000000000000003E-4</v>
      </c>
      <c r="K44">
        <f t="shared" si="5"/>
        <v>176.4</v>
      </c>
      <c r="T44" s="14">
        <f t="shared" si="6"/>
        <v>2.3691282439580876E-2</v>
      </c>
      <c r="U44" s="14">
        <f t="shared" si="7"/>
        <v>1142.4512540000001</v>
      </c>
      <c r="X44" s="14">
        <f t="shared" si="8"/>
        <v>2.3691282439580876E-2</v>
      </c>
      <c r="Y44" s="14">
        <f t="shared" si="8"/>
        <v>1142.4512540000001</v>
      </c>
    </row>
    <row r="45" spans="1:25" x14ac:dyDescent="0.15">
      <c r="A45" s="14">
        <v>115.2</v>
      </c>
      <c r="B45" s="14">
        <v>6.9000000000000008E-4</v>
      </c>
      <c r="C45">
        <f t="shared" si="1"/>
        <v>6.8976205944644279E-4</v>
      </c>
      <c r="D45">
        <f t="shared" si="0"/>
        <v>115.27948800000001</v>
      </c>
      <c r="F45">
        <f t="shared" si="2"/>
        <v>5.4894994285714291E-4</v>
      </c>
      <c r="G45">
        <f t="shared" si="3"/>
        <v>1.4081211658929988E-4</v>
      </c>
      <c r="H45">
        <f t="shared" si="4"/>
        <v>115.27948800000001</v>
      </c>
      <c r="J45">
        <v>8.5999999999999998E-4</v>
      </c>
      <c r="K45">
        <f t="shared" si="5"/>
        <v>180.6</v>
      </c>
      <c r="T45" s="14">
        <f t="shared" si="6"/>
        <v>2.3993395840848628E-2</v>
      </c>
      <c r="U45" s="14">
        <f t="shared" si="7"/>
        <v>1142.2288169999999</v>
      </c>
      <c r="X45">
        <f t="shared" ref="X45:X66" si="9">T45</f>
        <v>2.3993395840848628E-2</v>
      </c>
      <c r="Y45">
        <f t="shared" ref="Y45:Y66" si="10">U45</f>
        <v>1142.2288169999999</v>
      </c>
    </row>
    <row r="46" spans="1:25" x14ac:dyDescent="0.15">
      <c r="A46" s="14">
        <v>122.25</v>
      </c>
      <c r="B46" s="14">
        <v>5.0000000000000001E-4</v>
      </c>
      <c r="C46">
        <f t="shared" si="1"/>
        <v>4.9987504165099287E-4</v>
      </c>
      <c r="D46">
        <f t="shared" si="0"/>
        <v>122.31112499999999</v>
      </c>
      <c r="F46">
        <f t="shared" si="2"/>
        <v>5.8243392857142856E-4</v>
      </c>
      <c r="G46">
        <f t="shared" si="3"/>
        <v>-8.2558886920435686E-5</v>
      </c>
      <c r="H46">
        <f t="shared" si="4"/>
        <v>122.31112499999999</v>
      </c>
      <c r="J46">
        <v>8.8000000000000003E-4</v>
      </c>
      <c r="K46">
        <f t="shared" si="5"/>
        <v>184.8</v>
      </c>
      <c r="T46" s="14">
        <f t="shared" si="6"/>
        <v>2.4666957024417693E-2</v>
      </c>
      <c r="U46" s="14">
        <f t="shared" si="7"/>
        <v>1143.4689435</v>
      </c>
      <c r="X46">
        <f t="shared" si="9"/>
        <v>2.4666957024417693E-2</v>
      </c>
      <c r="Y46">
        <f t="shared" si="10"/>
        <v>1143.4689435</v>
      </c>
    </row>
    <row r="47" spans="1:25" x14ac:dyDescent="0.15">
      <c r="A47" s="14">
        <v>124.80000000000001</v>
      </c>
      <c r="B47" s="14">
        <v>6.6E-4</v>
      </c>
      <c r="C47">
        <f t="shared" si="1"/>
        <v>6.597822957846931E-4</v>
      </c>
      <c r="D47">
        <f t="shared" si="0"/>
        <v>124.88236800000003</v>
      </c>
      <c r="F47">
        <f t="shared" si="2"/>
        <v>5.94677942857143E-4</v>
      </c>
      <c r="G47">
        <f t="shared" si="3"/>
        <v>6.5104352927550105E-5</v>
      </c>
      <c r="H47">
        <f t="shared" si="4"/>
        <v>124.88236800000003</v>
      </c>
      <c r="J47">
        <v>8.9999999999999998E-4</v>
      </c>
      <c r="K47">
        <f t="shared" si="5"/>
        <v>189</v>
      </c>
      <c r="T47" s="14">
        <f t="shared" si="6"/>
        <v>2.6598378865133939E-2</v>
      </c>
      <c r="U47" s="14">
        <f t="shared" si="7"/>
        <v>1145.016873</v>
      </c>
      <c r="X47">
        <f t="shared" si="9"/>
        <v>2.6598378865133939E-2</v>
      </c>
      <c r="Y47">
        <f t="shared" si="10"/>
        <v>1145.016873</v>
      </c>
    </row>
    <row r="48" spans="1:25" x14ac:dyDescent="0.15">
      <c r="A48" s="14">
        <v>134.19999999999999</v>
      </c>
      <c r="B48" s="14">
        <v>8.5000000000000006E-4</v>
      </c>
      <c r="C48">
        <f t="shared" si="1"/>
        <v>8.4963895457793785E-4</v>
      </c>
      <c r="D48">
        <f t="shared" si="0"/>
        <v>134.31406999999999</v>
      </c>
      <c r="F48">
        <f t="shared" si="2"/>
        <v>6.3959080952380942E-4</v>
      </c>
      <c r="G48">
        <f t="shared" si="3"/>
        <v>2.1004814505412844E-4</v>
      </c>
      <c r="H48">
        <f t="shared" si="4"/>
        <v>134.31406999999999</v>
      </c>
      <c r="J48">
        <v>9.2000000000000003E-4</v>
      </c>
      <c r="K48">
        <f t="shared" si="5"/>
        <v>193.20000000000002</v>
      </c>
      <c r="T48" s="14">
        <f t="shared" si="6"/>
        <v>2.6066823375723927E-2</v>
      </c>
      <c r="U48" s="14">
        <f t="shared" si="7"/>
        <v>1146.7917360000001</v>
      </c>
      <c r="X48">
        <f t="shared" si="9"/>
        <v>2.6066823375723927E-2</v>
      </c>
      <c r="Y48">
        <f t="shared" si="10"/>
        <v>1146.7917360000001</v>
      </c>
    </row>
    <row r="49" spans="1:25" x14ac:dyDescent="0.15">
      <c r="A49" s="14">
        <v>139.94999999999999</v>
      </c>
      <c r="B49" s="14">
        <v>6.6E-4</v>
      </c>
      <c r="C49">
        <f t="shared" si="1"/>
        <v>6.597822957846931E-4</v>
      </c>
      <c r="D49">
        <f t="shared" si="0"/>
        <v>140.04236700000001</v>
      </c>
      <c r="F49">
        <f t="shared" si="2"/>
        <v>6.6686841428571428E-4</v>
      </c>
      <c r="G49">
        <f t="shared" si="3"/>
        <v>-7.0861185010211766E-6</v>
      </c>
      <c r="H49">
        <f t="shared" si="4"/>
        <v>140.04236700000001</v>
      </c>
      <c r="J49">
        <v>9.3999999999999997E-4</v>
      </c>
      <c r="K49">
        <f t="shared" si="5"/>
        <v>197.4</v>
      </c>
      <c r="T49" s="14">
        <f t="shared" si="6"/>
        <v>2.5633259067790577E-2</v>
      </c>
      <c r="U49" s="14">
        <f t="shared" si="7"/>
        <v>1144.2174440000001</v>
      </c>
      <c r="X49">
        <f t="shared" si="9"/>
        <v>2.5633259067790577E-2</v>
      </c>
      <c r="Y49">
        <f t="shared" si="10"/>
        <v>1144.2174440000001</v>
      </c>
    </row>
    <row r="50" spans="1:25" x14ac:dyDescent="0.15">
      <c r="A50" s="14">
        <v>146.19999999999999</v>
      </c>
      <c r="B50" s="14">
        <v>6.2E-4</v>
      </c>
      <c r="C50">
        <f t="shared" si="1"/>
        <v>6.1980787940580902E-4</v>
      </c>
      <c r="D50">
        <f t="shared" si="0"/>
        <v>146.29064399999999</v>
      </c>
      <c r="F50">
        <f t="shared" si="2"/>
        <v>6.9662211428571418E-4</v>
      </c>
      <c r="G50">
        <f t="shared" si="3"/>
        <v>-7.6814234879905158E-5</v>
      </c>
      <c r="H50">
        <f t="shared" si="4"/>
        <v>146.29064399999999</v>
      </c>
      <c r="J50">
        <v>9.6000000000000002E-4</v>
      </c>
      <c r="K50">
        <f t="shared" si="5"/>
        <v>201.6</v>
      </c>
      <c r="T50" s="14">
        <f t="shared" si="6"/>
        <v>2.7327445481749129E-2</v>
      </c>
      <c r="U50" s="14">
        <f t="shared" si="7"/>
        <v>1148.4540759999998</v>
      </c>
      <c r="X50">
        <f t="shared" si="9"/>
        <v>2.7327445481749129E-2</v>
      </c>
      <c r="Y50">
        <f t="shared" si="10"/>
        <v>1148.4540759999998</v>
      </c>
    </row>
    <row r="51" spans="1:25" x14ac:dyDescent="0.15">
      <c r="A51" s="14">
        <v>152.35</v>
      </c>
      <c r="B51" s="14">
        <v>6.9000000000000008E-4</v>
      </c>
      <c r="C51">
        <f t="shared" si="1"/>
        <v>6.8976205944644279E-4</v>
      </c>
      <c r="D51">
        <f t="shared" si="0"/>
        <v>152.45512150000002</v>
      </c>
      <c r="F51">
        <f t="shared" si="2"/>
        <v>7.2597676904761913E-4</v>
      </c>
      <c r="G51">
        <f t="shared" si="3"/>
        <v>-3.6214709601176337E-5</v>
      </c>
      <c r="H51">
        <f t="shared" si="4"/>
        <v>152.45512150000002</v>
      </c>
      <c r="J51">
        <v>9.7999999999999997E-4</v>
      </c>
      <c r="K51">
        <f t="shared" si="5"/>
        <v>205.79999999999998</v>
      </c>
      <c r="T51" s="14">
        <f t="shared" si="6"/>
        <v>2.6741164307646642E-2</v>
      </c>
      <c r="U51" s="14">
        <f t="shared" si="7"/>
        <v>1147.5695759999999</v>
      </c>
      <c r="X51">
        <f t="shared" si="9"/>
        <v>2.6741164307646642E-2</v>
      </c>
      <c r="Y51">
        <f t="shared" si="10"/>
        <v>1147.5695759999999</v>
      </c>
    </row>
    <row r="52" spans="1:25" x14ac:dyDescent="0.15">
      <c r="A52" s="14">
        <v>155.45000000000002</v>
      </c>
      <c r="B52" s="14">
        <v>6.6E-4</v>
      </c>
      <c r="C52">
        <f t="shared" si="1"/>
        <v>6.597822957846931E-4</v>
      </c>
      <c r="D52">
        <f t="shared" si="0"/>
        <v>155.55259700000002</v>
      </c>
      <c r="F52">
        <f t="shared" si="2"/>
        <v>7.4072665238095246E-4</v>
      </c>
      <c r="G52">
        <f t="shared" si="3"/>
        <v>-8.094435659625936E-5</v>
      </c>
      <c r="H52">
        <f t="shared" si="4"/>
        <v>155.55259700000002</v>
      </c>
      <c r="J52">
        <v>1E-3</v>
      </c>
      <c r="K52">
        <f t="shared" si="5"/>
        <v>210</v>
      </c>
      <c r="T52" s="14">
        <f t="shared" si="6"/>
        <v>2.9793187877205959E-2</v>
      </c>
      <c r="U52" s="14">
        <f t="shared" si="7"/>
        <v>1148.2322704999999</v>
      </c>
      <c r="X52">
        <f t="shared" si="9"/>
        <v>2.9793187877205959E-2</v>
      </c>
      <c r="Y52">
        <f t="shared" si="10"/>
        <v>1148.2322704999999</v>
      </c>
    </row>
    <row r="53" spans="1:25" x14ac:dyDescent="0.15">
      <c r="A53" s="14">
        <v>163.9</v>
      </c>
      <c r="B53" s="14">
        <v>5.4000000000000001E-4</v>
      </c>
      <c r="C53">
        <f t="shared" si="1"/>
        <v>5.3985425246673652E-4</v>
      </c>
      <c r="D53">
        <f t="shared" si="0"/>
        <v>163.988506</v>
      </c>
      <c r="F53">
        <f t="shared" si="2"/>
        <v>7.808976476190477E-4</v>
      </c>
      <c r="G53">
        <f t="shared" si="3"/>
        <v>-2.4104339515231118E-4</v>
      </c>
      <c r="H53">
        <f t="shared" si="4"/>
        <v>163.988506</v>
      </c>
      <c r="J53">
        <v>1.0200000000000001E-3</v>
      </c>
      <c r="K53">
        <f t="shared" si="5"/>
        <v>214.20000000000002</v>
      </c>
      <c r="T53" s="14">
        <f t="shared" si="6"/>
        <v>2.744416224623502E-2</v>
      </c>
      <c r="U53" s="14">
        <f t="shared" si="7"/>
        <v>1148.3290790000001</v>
      </c>
      <c r="X53">
        <f t="shared" si="9"/>
        <v>2.744416224623502E-2</v>
      </c>
      <c r="Y53">
        <f t="shared" si="10"/>
        <v>1148.3290790000001</v>
      </c>
    </row>
    <row r="54" spans="1:25" x14ac:dyDescent="0.15">
      <c r="A54" s="14">
        <v>171.1</v>
      </c>
      <c r="B54" s="14">
        <v>6.6E-4</v>
      </c>
      <c r="C54">
        <f t="shared" si="1"/>
        <v>6.597822957846931E-4</v>
      </c>
      <c r="D54">
        <f t="shared" si="0"/>
        <v>171.21292600000001</v>
      </c>
      <c r="F54">
        <f t="shared" si="2"/>
        <v>8.1529964761904771E-4</v>
      </c>
      <c r="G54">
        <f t="shared" si="3"/>
        <v>-1.555173518343546E-4</v>
      </c>
      <c r="H54">
        <f t="shared" si="4"/>
        <v>171.21292600000001</v>
      </c>
      <c r="J54">
        <v>1.0399999999999999E-3</v>
      </c>
      <c r="K54">
        <f t="shared" si="5"/>
        <v>218.39999999999998</v>
      </c>
      <c r="T54" s="14">
        <f t="shared" si="6"/>
        <v>2.9535166498907167E-2</v>
      </c>
      <c r="U54" s="14">
        <f t="shared" si="7"/>
        <v>1147.674084</v>
      </c>
      <c r="X54">
        <f t="shared" si="9"/>
        <v>2.9535166498907167E-2</v>
      </c>
      <c r="Y54">
        <f t="shared" si="10"/>
        <v>1147.674084</v>
      </c>
    </row>
    <row r="55" spans="1:25" x14ac:dyDescent="0.15">
      <c r="A55" s="14">
        <v>175.04999999999998</v>
      </c>
      <c r="B55" s="14">
        <v>7.6999999999999996E-4</v>
      </c>
      <c r="C55">
        <f t="shared" si="1"/>
        <v>7.6970370208977559E-4</v>
      </c>
      <c r="D55">
        <f t="shared" si="0"/>
        <v>175.18478849999997</v>
      </c>
      <c r="F55">
        <f t="shared" si="2"/>
        <v>8.342132785714285E-4</v>
      </c>
      <c r="G55">
        <f t="shared" si="3"/>
        <v>-6.4509576481652916E-5</v>
      </c>
      <c r="H55">
        <f t="shared" si="4"/>
        <v>175.18478849999997</v>
      </c>
      <c r="J55">
        <v>1.06E-3</v>
      </c>
      <c r="K55">
        <f t="shared" si="5"/>
        <v>222.6</v>
      </c>
      <c r="T55" s="14">
        <f t="shared" si="6"/>
        <v>2.8705739247712581E-2</v>
      </c>
      <c r="U55" s="14">
        <f t="shared" si="7"/>
        <v>1149.4225159999999</v>
      </c>
      <c r="X55">
        <f t="shared" si="9"/>
        <v>2.8705739247712581E-2</v>
      </c>
      <c r="Y55">
        <f t="shared" si="10"/>
        <v>1149.4225159999999</v>
      </c>
    </row>
    <row r="56" spans="1:25" x14ac:dyDescent="0.15">
      <c r="A56" s="14">
        <v>182.4</v>
      </c>
      <c r="B56" s="14">
        <v>1.1200000000000001E-3</v>
      </c>
      <c r="C56">
        <f t="shared" si="1"/>
        <v>1.1193732679163155E-3</v>
      </c>
      <c r="D56">
        <f t="shared" si="0"/>
        <v>182.604288</v>
      </c>
      <c r="F56">
        <f t="shared" si="2"/>
        <v>8.6954422857142858E-4</v>
      </c>
      <c r="G56">
        <f t="shared" si="3"/>
        <v>2.4982903934488696E-4</v>
      </c>
      <c r="H56">
        <f t="shared" si="4"/>
        <v>182.604288</v>
      </c>
      <c r="J56">
        <v>1.08E-3</v>
      </c>
      <c r="K56">
        <f t="shared" si="5"/>
        <v>226.8</v>
      </c>
      <c r="T56" s="14">
        <f t="shared" si="6"/>
        <v>2.9053407168417519E-2</v>
      </c>
      <c r="U56" s="14">
        <f t="shared" si="7"/>
        <v>1147.4305200000001</v>
      </c>
      <c r="X56">
        <f t="shared" si="9"/>
        <v>2.9053407168417519E-2</v>
      </c>
      <c r="Y56">
        <f t="shared" si="10"/>
        <v>1147.4305200000001</v>
      </c>
    </row>
    <row r="57" spans="1:25" x14ac:dyDescent="0.15">
      <c r="A57" s="14">
        <v>193.35000000000002</v>
      </c>
      <c r="B57" s="14">
        <v>6.9000000000000008E-4</v>
      </c>
      <c r="C57">
        <f t="shared" si="1"/>
        <v>6.8976205944644279E-4</v>
      </c>
      <c r="D57">
        <f t="shared" si="0"/>
        <v>193.48341150000005</v>
      </c>
      <c r="F57">
        <f t="shared" si="2"/>
        <v>9.2134957857142874E-4</v>
      </c>
      <c r="G57">
        <f t="shared" si="3"/>
        <v>-2.3158751912498595E-4</v>
      </c>
      <c r="H57">
        <f t="shared" si="4"/>
        <v>193.48341150000005</v>
      </c>
      <c r="J57">
        <v>1.1000000000000001E-3</v>
      </c>
      <c r="K57">
        <f t="shared" si="5"/>
        <v>231</v>
      </c>
      <c r="T57" s="14">
        <f t="shared" si="6"/>
        <v>2.9150708318520725E-2</v>
      </c>
      <c r="U57" s="14">
        <f t="shared" si="7"/>
        <v>1149.3123460000002</v>
      </c>
      <c r="X57">
        <f t="shared" si="9"/>
        <v>2.9150708318520725E-2</v>
      </c>
      <c r="Y57">
        <f t="shared" si="10"/>
        <v>1149.3123460000002</v>
      </c>
    </row>
    <row r="58" spans="1:25" x14ac:dyDescent="0.15">
      <c r="A58" s="14">
        <v>196.4</v>
      </c>
      <c r="B58" s="14">
        <v>6.9000000000000008E-4</v>
      </c>
      <c r="C58">
        <f t="shared" si="1"/>
        <v>6.8976205944644279E-4</v>
      </c>
      <c r="D58">
        <f t="shared" si="0"/>
        <v>196.53551600000003</v>
      </c>
      <c r="F58">
        <f t="shared" si="2"/>
        <v>9.358834095238097E-4</v>
      </c>
      <c r="G58">
        <f t="shared" si="3"/>
        <v>-2.4612135007736691E-4</v>
      </c>
      <c r="H58">
        <f t="shared" si="4"/>
        <v>196.53551600000003</v>
      </c>
      <c r="J58">
        <v>1.1199999999999999E-3</v>
      </c>
      <c r="K58">
        <f t="shared" si="5"/>
        <v>235.2</v>
      </c>
      <c r="T58" s="14">
        <f t="shared" si="6"/>
        <v>3.1530387414810027E-2</v>
      </c>
      <c r="U58" s="14">
        <f t="shared" si="7"/>
        <v>1150.031025</v>
      </c>
      <c r="X58">
        <f t="shared" si="9"/>
        <v>3.1530387414810027E-2</v>
      </c>
      <c r="Y58">
        <f t="shared" si="10"/>
        <v>1150.031025</v>
      </c>
    </row>
    <row r="59" spans="1:25" x14ac:dyDescent="0.15">
      <c r="A59" s="14">
        <v>207.25000000000003</v>
      </c>
      <c r="B59" s="14">
        <v>7.2999999999999996E-4</v>
      </c>
      <c r="C59">
        <f t="shared" si="1"/>
        <v>7.2973367960127661E-4</v>
      </c>
      <c r="D59">
        <f t="shared" si="0"/>
        <v>207.40129250000001</v>
      </c>
      <c r="F59">
        <f t="shared" si="2"/>
        <v>9.876252023809525E-4</v>
      </c>
      <c r="G59">
        <f t="shared" si="3"/>
        <v>-2.5789152277967589E-4</v>
      </c>
      <c r="H59">
        <f t="shared" si="4"/>
        <v>207.40129250000001</v>
      </c>
      <c r="J59">
        <v>1.14E-3</v>
      </c>
      <c r="K59">
        <f t="shared" si="5"/>
        <v>239.39999999999998</v>
      </c>
      <c r="T59" s="14">
        <f t="shared" si="6"/>
        <v>3.0417503068413013E-2</v>
      </c>
      <c r="U59" s="14">
        <f t="shared" si="7"/>
        <v>1150.8814649999999</v>
      </c>
      <c r="X59">
        <f t="shared" si="9"/>
        <v>3.0417503068413013E-2</v>
      </c>
      <c r="Y59">
        <f t="shared" si="10"/>
        <v>1150.8814649999999</v>
      </c>
    </row>
    <row r="60" spans="1:25" x14ac:dyDescent="0.15">
      <c r="A60" s="14">
        <v>214.75000000000003</v>
      </c>
      <c r="B60" s="14">
        <v>9.2999999999999995E-4</v>
      </c>
      <c r="C60">
        <f t="shared" si="1"/>
        <v>9.2956781793222332E-4</v>
      </c>
      <c r="D60">
        <f t="shared" si="0"/>
        <v>214.94971750000005</v>
      </c>
      <c r="F60">
        <f t="shared" si="2"/>
        <v>1.0235700833333336E-3</v>
      </c>
      <c r="G60">
        <f t="shared" si="3"/>
        <v>-9.4002265401110308E-5</v>
      </c>
      <c r="H60">
        <f t="shared" si="4"/>
        <v>214.94971750000005</v>
      </c>
      <c r="J60">
        <v>1.16E-3</v>
      </c>
      <c r="K60">
        <f t="shared" si="5"/>
        <v>243.6</v>
      </c>
      <c r="T60" s="14">
        <f t="shared" si="6"/>
        <v>3.0725256968961036E-2</v>
      </c>
      <c r="U60" s="14">
        <f t="shared" si="7"/>
        <v>1149.0482519999998</v>
      </c>
      <c r="X60">
        <f t="shared" si="9"/>
        <v>3.0725256968961036E-2</v>
      </c>
      <c r="Y60">
        <f t="shared" si="10"/>
        <v>1149.0482519999998</v>
      </c>
    </row>
    <row r="61" spans="1:25" x14ac:dyDescent="0.15">
      <c r="A61" s="14">
        <v>218.50000000000003</v>
      </c>
      <c r="B61" s="14">
        <v>1.2700000000000001E-3</v>
      </c>
      <c r="C61">
        <f t="shared" si="1"/>
        <v>1.2691942321447361E-3</v>
      </c>
      <c r="D61">
        <f t="shared" si="0"/>
        <v>218.77749500000004</v>
      </c>
      <c r="F61">
        <f t="shared" si="2"/>
        <v>1.0417975952380953E-3</v>
      </c>
      <c r="G61">
        <f t="shared" si="3"/>
        <v>2.2739663690664086E-4</v>
      </c>
      <c r="H61">
        <f t="shared" si="4"/>
        <v>218.77749500000004</v>
      </c>
      <c r="J61">
        <v>1.1800000000000001E-3</v>
      </c>
      <c r="K61">
        <f t="shared" si="5"/>
        <v>247.8</v>
      </c>
      <c r="T61" s="14">
        <f t="shared" si="6"/>
        <v>3.1375501518280627E-2</v>
      </c>
      <c r="U61" s="14">
        <f t="shared" si="7"/>
        <v>1152.1992749999999</v>
      </c>
      <c r="X61">
        <f t="shared" si="9"/>
        <v>3.1375501518280627E-2</v>
      </c>
      <c r="Y61">
        <f t="shared" si="10"/>
        <v>1152.1992749999999</v>
      </c>
    </row>
    <row r="62" spans="1:25" x14ac:dyDescent="0.15">
      <c r="A62" s="14">
        <v>228.20000000000002</v>
      </c>
      <c r="B62" s="14">
        <v>1.31E-3</v>
      </c>
      <c r="C62">
        <f t="shared" si="1"/>
        <v>1.3091426986281101E-3</v>
      </c>
      <c r="D62">
        <f t="shared" si="0"/>
        <v>228.498942</v>
      </c>
      <c r="F62">
        <f t="shared" si="2"/>
        <v>1.0880902E-3</v>
      </c>
      <c r="G62">
        <f t="shared" si="3"/>
        <v>2.2105249862811017E-4</v>
      </c>
      <c r="H62">
        <f t="shared" si="4"/>
        <v>228.498942</v>
      </c>
      <c r="J62">
        <v>1.1999999999999999E-3</v>
      </c>
      <c r="K62">
        <f t="shared" si="5"/>
        <v>251.99999999999997</v>
      </c>
      <c r="T62" s="14">
        <f t="shared" si="6"/>
        <v>3.2151846081653522E-2</v>
      </c>
      <c r="U62" s="14">
        <f t="shared" si="7"/>
        <v>1153.0468619999999</v>
      </c>
      <c r="X62">
        <f t="shared" si="9"/>
        <v>3.2151846081653522E-2</v>
      </c>
      <c r="Y62">
        <f t="shared" si="10"/>
        <v>1153.0468619999999</v>
      </c>
    </row>
    <row r="63" spans="1:25" x14ac:dyDescent="0.15">
      <c r="A63" s="14">
        <v>240.2</v>
      </c>
      <c r="B63" s="14">
        <v>8.5000000000000006E-4</v>
      </c>
      <c r="C63">
        <f t="shared" si="1"/>
        <v>8.4963895457793785E-4</v>
      </c>
      <c r="D63">
        <f t="shared" si="0"/>
        <v>240.40416999999999</v>
      </c>
      <c r="F63">
        <f t="shared" si="2"/>
        <v>1.1447817619047618E-3</v>
      </c>
      <c r="G63">
        <f t="shared" si="3"/>
        <v>-2.9514280732682396E-4</v>
      </c>
      <c r="H63">
        <f t="shared" si="4"/>
        <v>240.40416999999999</v>
      </c>
      <c r="J63">
        <v>1.2199999999999999E-3</v>
      </c>
      <c r="K63">
        <f t="shared" si="5"/>
        <v>256.2</v>
      </c>
      <c r="T63" s="14">
        <f t="shared" si="6"/>
        <v>3.2277156516887763E-2</v>
      </c>
      <c r="U63" s="14">
        <f t="shared" si="7"/>
        <v>1150.9993080000002</v>
      </c>
      <c r="X63">
        <f t="shared" si="9"/>
        <v>3.2277156516887763E-2</v>
      </c>
      <c r="Y63">
        <f t="shared" si="10"/>
        <v>1150.9993080000002</v>
      </c>
    </row>
    <row r="64" spans="1:25" x14ac:dyDescent="0.15">
      <c r="A64" s="14">
        <v>241.1</v>
      </c>
      <c r="B64" s="14">
        <v>9.6000000000000002E-4</v>
      </c>
      <c r="C64">
        <f t="shared" si="1"/>
        <v>9.5953949469989815E-4</v>
      </c>
      <c r="D64">
        <f t="shared" si="0"/>
        <v>241.331456</v>
      </c>
      <c r="F64">
        <f t="shared" si="2"/>
        <v>1.1491974095238096E-3</v>
      </c>
      <c r="G64">
        <f t="shared" si="3"/>
        <v>-1.8965791482391148E-4</v>
      </c>
      <c r="H64">
        <f t="shared" si="4"/>
        <v>241.331456</v>
      </c>
      <c r="J64">
        <v>1.24E-3</v>
      </c>
      <c r="K64">
        <f t="shared" si="5"/>
        <v>260.39999999999998</v>
      </c>
      <c r="T64" s="14">
        <f t="shared" si="6"/>
        <v>3.2890785488662214E-2</v>
      </c>
      <c r="U64" s="14">
        <f t="shared" si="7"/>
        <v>1153.5382130000003</v>
      </c>
      <c r="X64">
        <f t="shared" si="9"/>
        <v>3.2890785488662214E-2</v>
      </c>
      <c r="Y64">
        <f t="shared" si="10"/>
        <v>1153.5382130000003</v>
      </c>
    </row>
    <row r="65" spans="1:25" x14ac:dyDescent="0.15">
      <c r="A65" s="14">
        <v>252</v>
      </c>
      <c r="B65" s="14">
        <v>1.3900000000000002E-3</v>
      </c>
      <c r="C65">
        <f t="shared" si="1"/>
        <v>1.3890348442741197E-3</v>
      </c>
      <c r="D65">
        <f t="shared" si="0"/>
        <v>252.35028</v>
      </c>
      <c r="F65">
        <f t="shared" si="2"/>
        <v>1.2016679999999999E-3</v>
      </c>
      <c r="G65">
        <f t="shared" si="3"/>
        <v>1.8736684427411981E-4</v>
      </c>
      <c r="H65">
        <f t="shared" si="4"/>
        <v>252.35028</v>
      </c>
      <c r="J65">
        <v>1.2600000000000001E-3</v>
      </c>
      <c r="K65">
        <f t="shared" si="5"/>
        <v>264.60000000000002</v>
      </c>
      <c r="T65" s="14">
        <f t="shared" si="6"/>
        <v>3.3119298044400086E-2</v>
      </c>
      <c r="U65" s="14">
        <f t="shared" si="7"/>
        <v>1152.0266240000001</v>
      </c>
      <c r="X65">
        <f t="shared" si="9"/>
        <v>3.3119298044400086E-2</v>
      </c>
      <c r="Y65">
        <f t="shared" si="10"/>
        <v>1152.0266240000001</v>
      </c>
    </row>
    <row r="66" spans="1:25" x14ac:dyDescent="0.15">
      <c r="A66" s="14">
        <v>263.84999999999997</v>
      </c>
      <c r="B66" s="14">
        <v>1E-3</v>
      </c>
      <c r="C66">
        <f t="shared" si="1"/>
        <v>9.9950033308342321E-4</v>
      </c>
      <c r="D66">
        <f t="shared" ref="D66:D129" si="11">A66*(1+B66)</f>
        <v>264.11384999999996</v>
      </c>
      <c r="F66">
        <f t="shared" si="2"/>
        <v>1.2576849999999997E-3</v>
      </c>
      <c r="G66">
        <f t="shared" si="3"/>
        <v>-2.581846669165765E-4</v>
      </c>
      <c r="H66">
        <f t="shared" si="4"/>
        <v>264.11384999999996</v>
      </c>
      <c r="J66">
        <v>1.2800000000000001E-3</v>
      </c>
      <c r="K66">
        <f t="shared" si="5"/>
        <v>268.8</v>
      </c>
      <c r="T66" s="14">
        <f t="shared" si="6"/>
        <v>3.580600741992724E-2</v>
      </c>
      <c r="U66" s="14">
        <f t="shared" si="7"/>
        <v>1156.8198000000002</v>
      </c>
      <c r="X66">
        <f t="shared" si="9"/>
        <v>3.580600741992724E-2</v>
      </c>
      <c r="Y66">
        <f t="shared" si="10"/>
        <v>1156.8198000000002</v>
      </c>
    </row>
    <row r="67" spans="1:25" x14ac:dyDescent="0.15">
      <c r="A67" s="14">
        <v>273.55</v>
      </c>
      <c r="B67" s="14">
        <v>1.1999999999999999E-3</v>
      </c>
      <c r="C67">
        <f t="shared" ref="C67:C130" si="12">LN(1+B67)</f>
        <v>1.1992805754821869E-3</v>
      </c>
      <c r="D67">
        <f t="shared" si="11"/>
        <v>273.87826000000001</v>
      </c>
      <c r="F67">
        <f t="shared" ref="F67:F130" si="13">D67/210/1000</f>
        <v>1.3041821904761905E-3</v>
      </c>
      <c r="G67">
        <f t="shared" ref="G67:G130" si="14">C67-F67</f>
        <v>-1.0490161499400355E-4</v>
      </c>
      <c r="H67">
        <f t="shared" ref="H67:H130" si="15">D67</f>
        <v>273.87826000000001</v>
      </c>
      <c r="J67">
        <v>1.2999999999999999E-3</v>
      </c>
      <c r="K67">
        <f t="shared" ref="K67:K130" si="16">210*1000*(J67)</f>
        <v>273</v>
      </c>
      <c r="T67" s="14">
        <f t="shared" ref="T67:T130" si="17">G210</f>
        <v>3.4085494877469577E-2</v>
      </c>
      <c r="U67" s="14">
        <f t="shared" ref="U67:U130" si="18">D210</f>
        <v>1153.0940895000001</v>
      </c>
      <c r="X67">
        <f t="shared" ref="X67:X130" si="19">T67</f>
        <v>3.4085494877469577E-2</v>
      </c>
      <c r="Y67">
        <f t="shared" ref="Y67:Y130" si="20">U67</f>
        <v>1153.0940895000001</v>
      </c>
    </row>
    <row r="68" spans="1:25" x14ac:dyDescent="0.15">
      <c r="A68" s="14">
        <v>279.3</v>
      </c>
      <c r="B68" s="14">
        <v>1.9300000000000001E-3</v>
      </c>
      <c r="C68">
        <f t="shared" si="12"/>
        <v>1.9281399428889478E-3</v>
      </c>
      <c r="D68">
        <f t="shared" si="11"/>
        <v>279.83904899999999</v>
      </c>
      <c r="F68">
        <f t="shared" si="13"/>
        <v>1.3325669E-3</v>
      </c>
      <c r="G68">
        <f t="shared" si="14"/>
        <v>5.9557304288894788E-4</v>
      </c>
      <c r="H68">
        <f t="shared" si="15"/>
        <v>279.83904899999999</v>
      </c>
      <c r="J68">
        <v>1.32E-3</v>
      </c>
      <c r="K68">
        <f t="shared" si="16"/>
        <v>277.2</v>
      </c>
      <c r="T68" s="14">
        <f t="shared" si="17"/>
        <v>3.6617773578584673E-2</v>
      </c>
      <c r="U68" s="14">
        <f t="shared" si="18"/>
        <v>1157.5546940000002</v>
      </c>
      <c r="X68">
        <f t="shared" si="19"/>
        <v>3.6617773578584673E-2</v>
      </c>
      <c r="Y68">
        <f t="shared" si="20"/>
        <v>1157.5546940000002</v>
      </c>
    </row>
    <row r="69" spans="1:25" x14ac:dyDescent="0.15">
      <c r="A69" s="14">
        <v>292.35000000000002</v>
      </c>
      <c r="B69" s="14">
        <v>1.1200000000000001E-3</v>
      </c>
      <c r="C69">
        <f t="shared" si="12"/>
        <v>1.1193732679163155E-3</v>
      </c>
      <c r="D69">
        <f t="shared" si="11"/>
        <v>292.67743200000001</v>
      </c>
      <c r="F69">
        <f t="shared" si="13"/>
        <v>1.3937020571428572E-3</v>
      </c>
      <c r="G69">
        <f t="shared" si="14"/>
        <v>-2.7432878922654166E-4</v>
      </c>
      <c r="H69">
        <f t="shared" si="15"/>
        <v>292.67743200000001</v>
      </c>
      <c r="J69">
        <v>1.34E-3</v>
      </c>
      <c r="K69">
        <f t="shared" si="16"/>
        <v>281.40000000000003</v>
      </c>
      <c r="T69" s="14">
        <f t="shared" si="17"/>
        <v>3.7173110864221023E-2</v>
      </c>
      <c r="U69" s="14">
        <f t="shared" si="18"/>
        <v>1157.6765730000002</v>
      </c>
      <c r="X69">
        <f t="shared" si="19"/>
        <v>3.7173110864221023E-2</v>
      </c>
      <c r="Y69">
        <f t="shared" si="20"/>
        <v>1157.6765730000002</v>
      </c>
    </row>
    <row r="70" spans="1:25" x14ac:dyDescent="0.15">
      <c r="A70" s="14">
        <v>302.39999999999998</v>
      </c>
      <c r="B70" s="14">
        <v>2.0799999999999998E-3</v>
      </c>
      <c r="C70">
        <f t="shared" si="12"/>
        <v>2.077839794965754E-3</v>
      </c>
      <c r="D70">
        <f t="shared" si="11"/>
        <v>303.02899200000002</v>
      </c>
      <c r="F70">
        <f t="shared" si="13"/>
        <v>1.4429952000000002E-3</v>
      </c>
      <c r="G70">
        <f t="shared" si="14"/>
        <v>6.3484459496575382E-4</v>
      </c>
      <c r="H70">
        <f t="shared" si="15"/>
        <v>303.02899200000002</v>
      </c>
      <c r="J70">
        <v>1.3600000000000001E-3</v>
      </c>
      <c r="K70">
        <f t="shared" si="16"/>
        <v>285.60000000000002</v>
      </c>
      <c r="T70" s="14">
        <f t="shared" si="17"/>
        <v>3.5480400376039098E-2</v>
      </c>
      <c r="U70" s="14">
        <f t="shared" si="18"/>
        <v>1154.6601889999999</v>
      </c>
      <c r="X70">
        <f t="shared" si="19"/>
        <v>3.5480400376039098E-2</v>
      </c>
      <c r="Y70">
        <f t="shared" si="20"/>
        <v>1154.6601889999999</v>
      </c>
    </row>
    <row r="71" spans="1:25" x14ac:dyDescent="0.15">
      <c r="A71" s="14">
        <v>305.70000000000005</v>
      </c>
      <c r="B71" s="14">
        <v>1.16E-3</v>
      </c>
      <c r="C71">
        <f t="shared" si="12"/>
        <v>1.1593277198464764E-3</v>
      </c>
      <c r="D71">
        <f t="shared" si="11"/>
        <v>306.05461200000008</v>
      </c>
      <c r="F71">
        <f t="shared" si="13"/>
        <v>1.4574029142857146E-3</v>
      </c>
      <c r="G71">
        <f t="shared" si="14"/>
        <v>-2.9807519443923822E-4</v>
      </c>
      <c r="H71">
        <f t="shared" si="15"/>
        <v>306.05461200000008</v>
      </c>
      <c r="J71">
        <v>1.3799999999999999E-3</v>
      </c>
      <c r="K71">
        <f t="shared" si="16"/>
        <v>289.8</v>
      </c>
      <c r="T71" s="14">
        <f t="shared" si="17"/>
        <v>3.6441317112518398E-2</v>
      </c>
      <c r="U71" s="14">
        <f t="shared" si="18"/>
        <v>1156.3531340000002</v>
      </c>
      <c r="X71">
        <f t="shared" si="19"/>
        <v>3.6441317112518398E-2</v>
      </c>
      <c r="Y71">
        <f t="shared" si="20"/>
        <v>1156.3531340000002</v>
      </c>
    </row>
    <row r="72" spans="1:25" x14ac:dyDescent="0.15">
      <c r="A72" s="14">
        <v>322.7</v>
      </c>
      <c r="B72" s="14">
        <v>1.2700000000000001E-3</v>
      </c>
      <c r="C72">
        <f t="shared" si="12"/>
        <v>1.2691942321447361E-3</v>
      </c>
      <c r="D72">
        <f t="shared" si="11"/>
        <v>323.10982900000005</v>
      </c>
      <c r="F72">
        <f t="shared" si="13"/>
        <v>1.5386182333333336E-3</v>
      </c>
      <c r="G72">
        <f t="shared" si="14"/>
        <v>-2.6942400118859749E-4</v>
      </c>
      <c r="H72">
        <f t="shared" si="15"/>
        <v>323.10982900000005</v>
      </c>
      <c r="J72">
        <v>1.4E-3</v>
      </c>
      <c r="K72">
        <f t="shared" si="16"/>
        <v>294</v>
      </c>
      <c r="T72" s="14">
        <f t="shared" si="17"/>
        <v>3.6553661552428084E-2</v>
      </c>
      <c r="U72" s="14">
        <f t="shared" si="18"/>
        <v>1154.9106825000001</v>
      </c>
      <c r="X72">
        <f t="shared" si="19"/>
        <v>3.6553661552428084E-2</v>
      </c>
      <c r="Y72">
        <f t="shared" si="20"/>
        <v>1154.9106825000001</v>
      </c>
    </row>
    <row r="73" spans="1:25" x14ac:dyDescent="0.15">
      <c r="A73" s="14">
        <v>322.89999999999998</v>
      </c>
      <c r="B73" s="14">
        <v>1.23E-3</v>
      </c>
      <c r="C73">
        <f t="shared" si="12"/>
        <v>1.2292441697174103E-3</v>
      </c>
      <c r="D73">
        <f t="shared" si="11"/>
        <v>323.297167</v>
      </c>
      <c r="F73">
        <f t="shared" si="13"/>
        <v>1.5395103190476191E-3</v>
      </c>
      <c r="G73">
        <f t="shared" si="14"/>
        <v>-3.102661493302088E-4</v>
      </c>
      <c r="H73">
        <f t="shared" si="15"/>
        <v>323.297167</v>
      </c>
      <c r="J73">
        <v>1.42E-3</v>
      </c>
      <c r="K73">
        <f t="shared" si="16"/>
        <v>298.2</v>
      </c>
      <c r="T73" s="14">
        <f t="shared" si="17"/>
        <v>3.6504096643720299E-2</v>
      </c>
      <c r="U73" s="14">
        <f t="shared" si="18"/>
        <v>1157.2650815000002</v>
      </c>
      <c r="X73">
        <f t="shared" si="19"/>
        <v>3.6504096643720299E-2</v>
      </c>
      <c r="Y73">
        <f t="shared" si="20"/>
        <v>1157.2650815000002</v>
      </c>
    </row>
    <row r="74" spans="1:25" x14ac:dyDescent="0.15">
      <c r="A74" s="14">
        <v>339.25</v>
      </c>
      <c r="B74" s="14">
        <v>2.0799999999999998E-3</v>
      </c>
      <c r="C74">
        <f t="shared" si="12"/>
        <v>2.077839794965754E-3</v>
      </c>
      <c r="D74">
        <f t="shared" si="11"/>
        <v>339.95564000000002</v>
      </c>
      <c r="F74">
        <f t="shared" si="13"/>
        <v>1.6188363809523812E-3</v>
      </c>
      <c r="G74">
        <f t="shared" si="14"/>
        <v>4.5900341401337278E-4</v>
      </c>
      <c r="H74">
        <f t="shared" si="15"/>
        <v>339.95564000000002</v>
      </c>
      <c r="J74">
        <v>1.4400000000000001E-3</v>
      </c>
      <c r="K74">
        <f t="shared" si="16"/>
        <v>302.40000000000003</v>
      </c>
      <c r="T74" s="14">
        <f t="shared" si="17"/>
        <v>3.9019519551284035E-2</v>
      </c>
      <c r="U74" s="14">
        <f t="shared" si="18"/>
        <v>1157.9355499999999</v>
      </c>
      <c r="X74">
        <f t="shared" si="19"/>
        <v>3.9019519551284035E-2</v>
      </c>
      <c r="Y74">
        <f t="shared" si="20"/>
        <v>1157.9355499999999</v>
      </c>
    </row>
    <row r="75" spans="1:25" x14ac:dyDescent="0.15">
      <c r="A75" s="14">
        <v>351.55</v>
      </c>
      <c r="B75" s="14">
        <v>1.31E-3</v>
      </c>
      <c r="C75">
        <f t="shared" si="12"/>
        <v>1.3091426986281101E-3</v>
      </c>
      <c r="D75">
        <f t="shared" si="11"/>
        <v>352.01053049999996</v>
      </c>
      <c r="F75">
        <f t="shared" si="13"/>
        <v>1.6762406214285712E-3</v>
      </c>
      <c r="G75">
        <f t="shared" si="14"/>
        <v>-3.6709792280046108E-4</v>
      </c>
      <c r="H75">
        <f t="shared" si="15"/>
        <v>352.01053049999996</v>
      </c>
      <c r="J75">
        <v>1.4599999999999999E-3</v>
      </c>
      <c r="K75">
        <f t="shared" si="16"/>
        <v>306.59999999999997</v>
      </c>
      <c r="T75" s="14">
        <f t="shared" si="17"/>
        <v>3.7207500007397351E-2</v>
      </c>
      <c r="U75" s="14">
        <f t="shared" si="18"/>
        <v>1158.5036825000002</v>
      </c>
      <c r="X75">
        <f t="shared" si="19"/>
        <v>3.7207500007397351E-2</v>
      </c>
      <c r="Y75">
        <f t="shared" si="20"/>
        <v>1158.5036825000002</v>
      </c>
    </row>
    <row r="76" spans="1:25" x14ac:dyDescent="0.15">
      <c r="A76" s="14">
        <v>362.6</v>
      </c>
      <c r="B76" s="14">
        <v>1.31E-3</v>
      </c>
      <c r="C76">
        <f t="shared" si="12"/>
        <v>1.3091426986281101E-3</v>
      </c>
      <c r="D76">
        <f t="shared" si="11"/>
        <v>363.07500599999997</v>
      </c>
      <c r="F76">
        <f t="shared" si="13"/>
        <v>1.7289286E-3</v>
      </c>
      <c r="G76">
        <f t="shared" si="14"/>
        <v>-4.1978590137188988E-4</v>
      </c>
      <c r="H76">
        <f t="shared" si="15"/>
        <v>363.07500599999997</v>
      </c>
      <c r="J76">
        <v>1.48E-3</v>
      </c>
      <c r="K76">
        <f t="shared" si="16"/>
        <v>310.8</v>
      </c>
      <c r="T76" s="14">
        <f t="shared" si="17"/>
        <v>3.9865449384599114E-2</v>
      </c>
      <c r="U76" s="14">
        <f t="shared" si="18"/>
        <v>1158.9735464999999</v>
      </c>
      <c r="X76">
        <f t="shared" si="19"/>
        <v>3.9865449384599114E-2</v>
      </c>
      <c r="Y76">
        <f t="shared" si="20"/>
        <v>1158.9735464999999</v>
      </c>
    </row>
    <row r="77" spans="1:25" x14ac:dyDescent="0.15">
      <c r="A77" s="14">
        <v>367.2</v>
      </c>
      <c r="B77" s="14">
        <v>2.7800000000000004E-3</v>
      </c>
      <c r="C77">
        <f t="shared" si="12"/>
        <v>2.7761429467517617E-3</v>
      </c>
      <c r="D77">
        <f t="shared" si="11"/>
        <v>368.22081600000001</v>
      </c>
      <c r="F77">
        <f t="shared" si="13"/>
        <v>1.7534324571428573E-3</v>
      </c>
      <c r="G77">
        <f t="shared" si="14"/>
        <v>1.0227104896089044E-3</v>
      </c>
      <c r="H77">
        <f t="shared" si="15"/>
        <v>368.22081600000001</v>
      </c>
      <c r="J77">
        <v>1.5E-3</v>
      </c>
      <c r="K77">
        <f t="shared" si="16"/>
        <v>315</v>
      </c>
      <c r="T77" s="14">
        <f t="shared" si="17"/>
        <v>3.8674111357384466E-2</v>
      </c>
      <c r="U77" s="14">
        <f t="shared" si="18"/>
        <v>1160.1609000000001</v>
      </c>
      <c r="X77">
        <f t="shared" si="19"/>
        <v>3.8674111357384466E-2</v>
      </c>
      <c r="Y77">
        <f t="shared" si="20"/>
        <v>1160.1609000000001</v>
      </c>
    </row>
    <row r="78" spans="1:25" x14ac:dyDescent="0.15">
      <c r="A78" s="14">
        <v>379.59999999999997</v>
      </c>
      <c r="B78" s="14">
        <v>1.5399999999999999E-3</v>
      </c>
      <c r="C78">
        <f t="shared" si="12"/>
        <v>1.5388154160170385E-3</v>
      </c>
      <c r="D78">
        <f t="shared" si="11"/>
        <v>380.18458400000003</v>
      </c>
      <c r="F78">
        <f t="shared" si="13"/>
        <v>1.8104027809523811E-3</v>
      </c>
      <c r="G78">
        <f t="shared" si="14"/>
        <v>-2.7158736493534258E-4</v>
      </c>
      <c r="H78">
        <f t="shared" si="15"/>
        <v>380.18458400000003</v>
      </c>
      <c r="J78">
        <v>1.5200000000000001E-3</v>
      </c>
      <c r="K78">
        <f t="shared" si="16"/>
        <v>319.20000000000005</v>
      </c>
      <c r="T78" s="14">
        <f t="shared" si="17"/>
        <v>3.9860715534599113E-2</v>
      </c>
      <c r="U78" s="14">
        <f t="shared" si="18"/>
        <v>1159.9676549999999</v>
      </c>
      <c r="X78">
        <f t="shared" si="19"/>
        <v>3.9860715534599113E-2</v>
      </c>
      <c r="Y78">
        <f t="shared" si="20"/>
        <v>1159.9676549999999</v>
      </c>
    </row>
    <row r="79" spans="1:25" x14ac:dyDescent="0.15">
      <c r="A79" s="14">
        <v>390.25</v>
      </c>
      <c r="B79" s="14">
        <v>1.6200000000000001E-3</v>
      </c>
      <c r="C79">
        <f t="shared" si="12"/>
        <v>1.6186892154563147E-3</v>
      </c>
      <c r="D79">
        <f t="shared" si="11"/>
        <v>390.882205</v>
      </c>
      <c r="F79">
        <f t="shared" si="13"/>
        <v>1.8613438333333334E-3</v>
      </c>
      <c r="G79">
        <f t="shared" si="14"/>
        <v>-2.4265461787701878E-4</v>
      </c>
      <c r="H79">
        <f t="shared" si="15"/>
        <v>390.882205</v>
      </c>
      <c r="J79">
        <v>1.5399999999999999E-3</v>
      </c>
      <c r="K79">
        <f t="shared" si="16"/>
        <v>323.39999999999998</v>
      </c>
      <c r="T79" s="14">
        <f t="shared" si="17"/>
        <v>3.9848008884599113E-2</v>
      </c>
      <c r="U79" s="14">
        <f t="shared" si="18"/>
        <v>1162.6360515000001</v>
      </c>
      <c r="X79">
        <f t="shared" si="19"/>
        <v>3.9848008884599113E-2</v>
      </c>
      <c r="Y79">
        <f t="shared" si="20"/>
        <v>1162.6360515000001</v>
      </c>
    </row>
    <row r="80" spans="1:25" x14ac:dyDescent="0.15">
      <c r="A80" s="14">
        <v>396.45</v>
      </c>
      <c r="B80" s="14">
        <v>1.6200000000000001E-3</v>
      </c>
      <c r="C80">
        <f t="shared" si="12"/>
        <v>1.6186892154563147E-3</v>
      </c>
      <c r="D80">
        <f t="shared" si="11"/>
        <v>397.09224899999998</v>
      </c>
      <c r="F80">
        <f t="shared" si="13"/>
        <v>1.8909154714285715E-3</v>
      </c>
      <c r="G80">
        <f t="shared" si="14"/>
        <v>-2.7222625597225682E-4</v>
      </c>
      <c r="H80">
        <f t="shared" si="15"/>
        <v>397.09224899999998</v>
      </c>
      <c r="J80">
        <v>1.56E-3</v>
      </c>
      <c r="K80">
        <f t="shared" si="16"/>
        <v>327.59999999999997</v>
      </c>
      <c r="T80" s="14">
        <f t="shared" si="17"/>
        <v>3.9257128862503168E-2</v>
      </c>
      <c r="U80" s="14">
        <f t="shared" si="18"/>
        <v>1162.2609434999999</v>
      </c>
      <c r="X80">
        <f t="shared" si="19"/>
        <v>3.9257128862503168E-2</v>
      </c>
      <c r="Y80">
        <f t="shared" si="20"/>
        <v>1162.2609434999999</v>
      </c>
    </row>
    <row r="81" spans="1:25" x14ac:dyDescent="0.15">
      <c r="A81" s="14">
        <v>411.85</v>
      </c>
      <c r="B81" s="14">
        <v>2.8899999999999998E-3</v>
      </c>
      <c r="C81">
        <f t="shared" si="12"/>
        <v>2.8858319784572217E-3</v>
      </c>
      <c r="D81">
        <f t="shared" si="11"/>
        <v>413.04024650000002</v>
      </c>
      <c r="F81">
        <f t="shared" si="13"/>
        <v>1.966858316666667E-3</v>
      </c>
      <c r="G81">
        <f t="shared" si="14"/>
        <v>9.1897366179055466E-4</v>
      </c>
      <c r="H81">
        <f t="shared" si="15"/>
        <v>413.04024650000002</v>
      </c>
      <c r="J81">
        <v>1.58E-3</v>
      </c>
      <c r="K81">
        <f t="shared" si="16"/>
        <v>331.8</v>
      </c>
      <c r="T81" s="14">
        <f t="shared" si="17"/>
        <v>3.9485775000776574E-2</v>
      </c>
      <c r="U81" s="14">
        <f t="shared" si="18"/>
        <v>1160.4244740000001</v>
      </c>
      <c r="X81">
        <f t="shared" si="19"/>
        <v>3.9485775000776574E-2</v>
      </c>
      <c r="Y81">
        <f t="shared" si="20"/>
        <v>1160.4244740000001</v>
      </c>
    </row>
    <row r="82" spans="1:25" x14ac:dyDescent="0.15">
      <c r="A82" s="14">
        <v>408</v>
      </c>
      <c r="B82" s="14">
        <v>1.7399999999999998E-3</v>
      </c>
      <c r="C82">
        <f t="shared" si="12"/>
        <v>1.7384879537196696E-3</v>
      </c>
      <c r="D82">
        <f t="shared" si="11"/>
        <v>408.70992000000001</v>
      </c>
      <c r="F82">
        <f t="shared" si="13"/>
        <v>1.9462377142857143E-3</v>
      </c>
      <c r="G82">
        <f t="shared" si="14"/>
        <v>-2.0774976056604473E-4</v>
      </c>
      <c r="H82">
        <f t="shared" si="15"/>
        <v>408.70992000000001</v>
      </c>
      <c r="J82">
        <v>1.6000000000000001E-3</v>
      </c>
      <c r="K82">
        <f t="shared" si="16"/>
        <v>336</v>
      </c>
      <c r="T82" s="14">
        <f t="shared" si="17"/>
        <v>4.1445542684392128E-2</v>
      </c>
      <c r="U82" s="14">
        <f t="shared" si="18"/>
        <v>1166.0335</v>
      </c>
      <c r="X82">
        <f t="shared" si="19"/>
        <v>4.1445542684392128E-2</v>
      </c>
      <c r="Y82">
        <f t="shared" si="20"/>
        <v>1166.0335</v>
      </c>
    </row>
    <row r="83" spans="1:25" x14ac:dyDescent="0.15">
      <c r="A83" s="14">
        <v>432.95</v>
      </c>
      <c r="B83" s="14">
        <v>1.81E-3</v>
      </c>
      <c r="C83">
        <f t="shared" si="12"/>
        <v>1.8083639239010942E-3</v>
      </c>
      <c r="D83">
        <f t="shared" si="11"/>
        <v>433.73363950000004</v>
      </c>
      <c r="F83">
        <f t="shared" si="13"/>
        <v>2.0653982833333333E-3</v>
      </c>
      <c r="G83">
        <f t="shared" si="14"/>
        <v>-2.5703435943223913E-4</v>
      </c>
      <c r="H83">
        <f t="shared" si="15"/>
        <v>433.73363950000004</v>
      </c>
      <c r="J83">
        <v>1.6199999999999999E-3</v>
      </c>
      <c r="K83">
        <f t="shared" si="16"/>
        <v>340.2</v>
      </c>
      <c r="T83" s="14">
        <f t="shared" si="17"/>
        <v>3.93592325394252E-2</v>
      </c>
      <c r="U83" s="14">
        <f t="shared" si="18"/>
        <v>1162.9061519999998</v>
      </c>
      <c r="X83">
        <f t="shared" si="19"/>
        <v>3.93592325394252E-2</v>
      </c>
      <c r="Y83">
        <f t="shared" si="20"/>
        <v>1162.9061519999998</v>
      </c>
    </row>
    <row r="84" spans="1:25" x14ac:dyDescent="0.15">
      <c r="A84" s="14">
        <v>443.79999999999995</v>
      </c>
      <c r="B84" s="14">
        <v>1.9300000000000001E-3</v>
      </c>
      <c r="C84">
        <f t="shared" si="12"/>
        <v>1.9281399428889478E-3</v>
      </c>
      <c r="D84">
        <f t="shared" si="11"/>
        <v>444.65653399999997</v>
      </c>
      <c r="F84">
        <f t="shared" si="13"/>
        <v>2.1174120666666669E-3</v>
      </c>
      <c r="G84">
        <f t="shared" si="14"/>
        <v>-1.8927212377771907E-4</v>
      </c>
      <c r="H84">
        <f t="shared" si="15"/>
        <v>444.65653399999997</v>
      </c>
      <c r="J84">
        <v>1.64E-3</v>
      </c>
      <c r="K84">
        <f t="shared" si="16"/>
        <v>344.4</v>
      </c>
      <c r="T84" s="14">
        <f t="shared" si="17"/>
        <v>4.0307360507547789E-2</v>
      </c>
      <c r="U84" s="14">
        <f t="shared" si="18"/>
        <v>1166.4894059999999</v>
      </c>
      <c r="X84">
        <f t="shared" si="19"/>
        <v>4.0307360507547789E-2</v>
      </c>
      <c r="Y84">
        <f t="shared" si="20"/>
        <v>1166.4894059999999</v>
      </c>
    </row>
    <row r="85" spans="1:25" x14ac:dyDescent="0.15">
      <c r="A85" s="14">
        <v>457.15000000000003</v>
      </c>
      <c r="B85" s="14">
        <v>1.9300000000000001E-3</v>
      </c>
      <c r="C85">
        <f t="shared" si="12"/>
        <v>1.9281399428889478E-3</v>
      </c>
      <c r="D85">
        <f t="shared" si="11"/>
        <v>458.03229950000002</v>
      </c>
      <c r="F85">
        <f t="shared" si="13"/>
        <v>2.1811061880952381E-3</v>
      </c>
      <c r="G85">
        <f t="shared" si="14"/>
        <v>-2.5296624520629025E-4</v>
      </c>
      <c r="H85">
        <f t="shared" si="15"/>
        <v>458.03229950000002</v>
      </c>
      <c r="J85">
        <v>1.66E-3</v>
      </c>
      <c r="K85">
        <f t="shared" si="16"/>
        <v>348.6</v>
      </c>
      <c r="T85" s="14">
        <f t="shared" si="17"/>
        <v>3.990531123725069E-2</v>
      </c>
      <c r="U85" s="14">
        <f t="shared" si="18"/>
        <v>1164.64985</v>
      </c>
      <c r="X85">
        <f t="shared" si="19"/>
        <v>3.990531123725069E-2</v>
      </c>
      <c r="Y85">
        <f t="shared" si="20"/>
        <v>1164.64985</v>
      </c>
    </row>
    <row r="86" spans="1:25" x14ac:dyDescent="0.15">
      <c r="A86" s="14">
        <v>460.6</v>
      </c>
      <c r="B86" s="14">
        <v>2.0499999999999997E-3</v>
      </c>
      <c r="C86">
        <f t="shared" si="12"/>
        <v>2.0479016173004174E-3</v>
      </c>
      <c r="D86">
        <f t="shared" si="11"/>
        <v>461.54423000000008</v>
      </c>
      <c r="F86">
        <f t="shared" si="13"/>
        <v>2.1978296666666673E-3</v>
      </c>
      <c r="G86">
        <f t="shared" si="14"/>
        <v>-1.4992804936624993E-4</v>
      </c>
      <c r="H86">
        <f t="shared" si="15"/>
        <v>461.54423000000008</v>
      </c>
      <c r="J86">
        <v>1.6800000000000001E-3</v>
      </c>
      <c r="K86">
        <f t="shared" si="16"/>
        <v>352.8</v>
      </c>
      <c r="T86" s="14">
        <f t="shared" si="17"/>
        <v>4.0122133868164316E-2</v>
      </c>
      <c r="U86" s="14">
        <f t="shared" si="18"/>
        <v>1167.272111</v>
      </c>
      <c r="X86">
        <f t="shared" si="19"/>
        <v>4.0122133868164316E-2</v>
      </c>
      <c r="Y86">
        <f t="shared" si="20"/>
        <v>1167.272111</v>
      </c>
    </row>
    <row r="87" spans="1:25" x14ac:dyDescent="0.15">
      <c r="A87" s="14">
        <v>476.20000000000005</v>
      </c>
      <c r="B87" s="14">
        <v>2.1199999999999999E-3</v>
      </c>
      <c r="C87">
        <f t="shared" si="12"/>
        <v>2.1177559710012085E-3</v>
      </c>
      <c r="D87">
        <f t="shared" si="11"/>
        <v>477.20954399999999</v>
      </c>
      <c r="F87">
        <f t="shared" si="13"/>
        <v>2.2724264000000003E-3</v>
      </c>
      <c r="G87">
        <f t="shared" si="14"/>
        <v>-1.5467042899879177E-4</v>
      </c>
      <c r="H87">
        <f t="shared" si="15"/>
        <v>477.20954399999999</v>
      </c>
      <c r="J87">
        <v>1.6999999999999999E-3</v>
      </c>
      <c r="K87">
        <f t="shared" si="16"/>
        <v>357</v>
      </c>
      <c r="T87" s="14">
        <f t="shared" si="17"/>
        <v>4.2640761413331583E-2</v>
      </c>
      <c r="U87" s="14">
        <f t="shared" si="18"/>
        <v>1171.3402800000001</v>
      </c>
      <c r="X87">
        <f t="shared" si="19"/>
        <v>4.2640761413331583E-2</v>
      </c>
      <c r="Y87">
        <f t="shared" si="20"/>
        <v>1171.3402800000001</v>
      </c>
    </row>
    <row r="88" spans="1:25" x14ac:dyDescent="0.15">
      <c r="A88" s="14">
        <v>491.80000000000007</v>
      </c>
      <c r="B88" s="14">
        <v>2.0499999999999997E-3</v>
      </c>
      <c r="C88">
        <f t="shared" si="12"/>
        <v>2.0479016173004174E-3</v>
      </c>
      <c r="D88">
        <f t="shared" si="11"/>
        <v>492.80819000000014</v>
      </c>
      <c r="F88">
        <f t="shared" si="13"/>
        <v>2.3467056666666673E-3</v>
      </c>
      <c r="G88">
        <f t="shared" si="14"/>
        <v>-2.9880404936624997E-4</v>
      </c>
      <c r="H88">
        <f t="shared" si="15"/>
        <v>492.80819000000014</v>
      </c>
      <c r="J88">
        <v>1.72E-3</v>
      </c>
      <c r="K88">
        <f t="shared" si="16"/>
        <v>361.2</v>
      </c>
      <c r="T88" s="14">
        <f t="shared" si="17"/>
        <v>4.2574443535537979E-2</v>
      </c>
      <c r="U88" s="14">
        <f t="shared" si="18"/>
        <v>1169.2572760000003</v>
      </c>
      <c r="X88">
        <f t="shared" si="19"/>
        <v>4.2574443535537979E-2</v>
      </c>
      <c r="Y88">
        <f t="shared" si="20"/>
        <v>1169.2572760000003</v>
      </c>
    </row>
    <row r="89" spans="1:25" x14ac:dyDescent="0.15">
      <c r="A89" s="14">
        <v>495.75</v>
      </c>
      <c r="B89" s="14">
        <v>2.0499999999999997E-3</v>
      </c>
      <c r="C89">
        <f t="shared" si="12"/>
        <v>2.0479016173004174E-3</v>
      </c>
      <c r="D89">
        <f t="shared" si="11"/>
        <v>496.76628750000003</v>
      </c>
      <c r="F89">
        <f t="shared" si="13"/>
        <v>2.3655537500000003E-3</v>
      </c>
      <c r="G89">
        <f t="shared" si="14"/>
        <v>-3.1765213269958296E-4</v>
      </c>
      <c r="H89">
        <f t="shared" si="15"/>
        <v>496.76628750000003</v>
      </c>
      <c r="J89">
        <v>1.74E-3</v>
      </c>
      <c r="K89">
        <f t="shared" si="16"/>
        <v>365.4</v>
      </c>
      <c r="T89" s="14">
        <f t="shared" si="17"/>
        <v>4.1060239406460405E-2</v>
      </c>
      <c r="U89" s="14">
        <f t="shared" si="18"/>
        <v>1170.797063</v>
      </c>
      <c r="X89">
        <f t="shared" si="19"/>
        <v>4.1060239406460405E-2</v>
      </c>
      <c r="Y89">
        <f t="shared" si="20"/>
        <v>1170.797063</v>
      </c>
    </row>
    <row r="90" spans="1:25" x14ac:dyDescent="0.15">
      <c r="A90" s="14">
        <v>514.65000000000009</v>
      </c>
      <c r="B90" s="14">
        <v>2.16E-3</v>
      </c>
      <c r="C90">
        <f t="shared" si="12"/>
        <v>2.1576705537993709E-3</v>
      </c>
      <c r="D90">
        <f t="shared" si="11"/>
        <v>515.76164400000005</v>
      </c>
      <c r="F90">
        <f t="shared" si="13"/>
        <v>2.456007828571429E-3</v>
      </c>
      <c r="G90">
        <f t="shared" si="14"/>
        <v>-2.9833727477205805E-4</v>
      </c>
      <c r="H90">
        <f t="shared" si="15"/>
        <v>515.76164400000005</v>
      </c>
      <c r="J90">
        <v>1.7600000000000001E-3</v>
      </c>
      <c r="K90">
        <f t="shared" si="16"/>
        <v>369.6</v>
      </c>
      <c r="T90" s="14">
        <f t="shared" si="17"/>
        <v>4.3447402614973346E-2</v>
      </c>
      <c r="U90" s="14">
        <f t="shared" si="18"/>
        <v>1171.9739749999999</v>
      </c>
      <c r="X90">
        <f t="shared" si="19"/>
        <v>4.3447402614973346E-2</v>
      </c>
      <c r="Y90">
        <f t="shared" si="20"/>
        <v>1171.9739749999999</v>
      </c>
    </row>
    <row r="91" spans="1:25" x14ac:dyDescent="0.15">
      <c r="A91" s="14">
        <v>531.9</v>
      </c>
      <c r="B91" s="14">
        <v>4.28E-3</v>
      </c>
      <c r="C91">
        <f t="shared" si="12"/>
        <v>4.2708668506460049E-3</v>
      </c>
      <c r="D91">
        <f t="shared" si="11"/>
        <v>534.17653200000007</v>
      </c>
      <c r="F91">
        <f t="shared" si="13"/>
        <v>2.5436977714285718E-3</v>
      </c>
      <c r="G91">
        <f t="shared" si="14"/>
        <v>1.7271690792174331E-3</v>
      </c>
      <c r="H91">
        <f t="shared" si="15"/>
        <v>534.17653200000007</v>
      </c>
      <c r="J91">
        <v>1.7799999999999999E-3</v>
      </c>
      <c r="K91">
        <f t="shared" si="16"/>
        <v>373.79999999999995</v>
      </c>
      <c r="T91" s="14">
        <f t="shared" si="17"/>
        <v>4.1609074802458096E-2</v>
      </c>
      <c r="U91" s="14">
        <f t="shared" si="18"/>
        <v>1171.7596799999999</v>
      </c>
      <c r="X91">
        <f t="shared" si="19"/>
        <v>4.1609074802458096E-2</v>
      </c>
      <c r="Y91">
        <f t="shared" si="20"/>
        <v>1171.7596799999999</v>
      </c>
    </row>
    <row r="92" spans="1:25" x14ac:dyDescent="0.15">
      <c r="A92" s="14">
        <v>531.20000000000005</v>
      </c>
      <c r="B92" s="14">
        <v>2.4299999999999999E-3</v>
      </c>
      <c r="C92">
        <f t="shared" si="12"/>
        <v>2.4270523242688829E-3</v>
      </c>
      <c r="D92">
        <f t="shared" si="11"/>
        <v>532.490816</v>
      </c>
      <c r="F92">
        <f t="shared" si="13"/>
        <v>2.535670552380952E-3</v>
      </c>
      <c r="G92">
        <f t="shared" si="14"/>
        <v>-1.0861822811206916E-4</v>
      </c>
      <c r="H92">
        <f t="shared" si="15"/>
        <v>532.490816</v>
      </c>
      <c r="J92">
        <v>1.8E-3</v>
      </c>
      <c r="K92">
        <f t="shared" si="16"/>
        <v>378</v>
      </c>
      <c r="T92" s="14">
        <f t="shared" si="17"/>
        <v>4.212642215472466E-2</v>
      </c>
      <c r="U92" s="14">
        <f t="shared" si="18"/>
        <v>1171.261962</v>
      </c>
      <c r="X92">
        <f t="shared" si="19"/>
        <v>4.212642215472466E-2</v>
      </c>
      <c r="Y92">
        <f t="shared" si="20"/>
        <v>1171.261962</v>
      </c>
    </row>
    <row r="93" spans="1:25" x14ac:dyDescent="0.15">
      <c r="A93" s="14">
        <v>547.09999999999991</v>
      </c>
      <c r="B93" s="14">
        <v>2.7800000000000004E-3</v>
      </c>
      <c r="C93">
        <f t="shared" si="12"/>
        <v>2.7761429467517617E-3</v>
      </c>
      <c r="D93">
        <f t="shared" si="11"/>
        <v>548.62093799999991</v>
      </c>
      <c r="F93">
        <f t="shared" si="13"/>
        <v>2.6124806571428565E-3</v>
      </c>
      <c r="G93">
        <f t="shared" si="14"/>
        <v>1.6366228960890518E-4</v>
      </c>
      <c r="H93">
        <f t="shared" si="15"/>
        <v>548.62093799999991</v>
      </c>
      <c r="J93">
        <v>1.82E-3</v>
      </c>
      <c r="K93">
        <f t="shared" si="16"/>
        <v>382.2</v>
      </c>
      <c r="T93" s="14">
        <f t="shared" si="17"/>
        <v>4.2410296916481946E-2</v>
      </c>
      <c r="U93" s="14">
        <f t="shared" si="18"/>
        <v>1173.7064789999999</v>
      </c>
      <c r="X93">
        <f t="shared" si="19"/>
        <v>4.2410296916481946E-2</v>
      </c>
      <c r="Y93">
        <f t="shared" si="20"/>
        <v>1173.7064789999999</v>
      </c>
    </row>
    <row r="94" spans="1:25" x14ac:dyDescent="0.15">
      <c r="A94" s="14">
        <v>559.30000000000007</v>
      </c>
      <c r="B94" s="14">
        <v>3.63E-3</v>
      </c>
      <c r="C94">
        <f t="shared" si="12"/>
        <v>3.6234274507670242E-3</v>
      </c>
      <c r="D94">
        <f t="shared" si="11"/>
        <v>561.33025900000007</v>
      </c>
      <c r="F94">
        <f t="shared" si="13"/>
        <v>2.6730012333333339E-3</v>
      </c>
      <c r="G94">
        <f t="shared" si="14"/>
        <v>9.5042621743369029E-4</v>
      </c>
      <c r="H94">
        <f t="shared" si="15"/>
        <v>561.33025900000007</v>
      </c>
      <c r="J94">
        <v>1.8400000000000001E-3</v>
      </c>
      <c r="K94">
        <f t="shared" si="16"/>
        <v>386.40000000000003</v>
      </c>
      <c r="T94" s="14">
        <f t="shared" si="17"/>
        <v>4.5409359957632602E-2</v>
      </c>
      <c r="U94" s="14">
        <f t="shared" si="18"/>
        <v>1175.45261</v>
      </c>
      <c r="X94">
        <f t="shared" si="19"/>
        <v>4.5409359957632602E-2</v>
      </c>
      <c r="Y94">
        <f t="shared" si="20"/>
        <v>1175.45261</v>
      </c>
    </row>
    <row r="95" spans="1:25" x14ac:dyDescent="0.15">
      <c r="A95" s="14">
        <v>564.15000000000009</v>
      </c>
      <c r="B95" s="14">
        <v>4.5199999999999997E-3</v>
      </c>
      <c r="C95">
        <f t="shared" si="12"/>
        <v>4.5098154778283493E-3</v>
      </c>
      <c r="D95">
        <f t="shared" si="11"/>
        <v>566.69995800000015</v>
      </c>
      <c r="F95">
        <f t="shared" si="13"/>
        <v>2.698571228571429E-3</v>
      </c>
      <c r="G95">
        <f t="shared" si="14"/>
        <v>1.8112442492569203E-3</v>
      </c>
      <c r="H95">
        <f t="shared" si="15"/>
        <v>566.69995800000015</v>
      </c>
      <c r="J95">
        <v>1.8600000000000001E-3</v>
      </c>
      <c r="K95">
        <f t="shared" si="16"/>
        <v>390.6</v>
      </c>
      <c r="T95" s="14">
        <f t="shared" si="17"/>
        <v>4.3353149483318205E-2</v>
      </c>
      <c r="U95" s="14">
        <f t="shared" si="18"/>
        <v>1175.7703320000003</v>
      </c>
      <c r="X95">
        <f t="shared" si="19"/>
        <v>4.3353149483318205E-2</v>
      </c>
      <c r="Y95">
        <f t="shared" si="20"/>
        <v>1175.7703320000003</v>
      </c>
    </row>
    <row r="96" spans="1:25" x14ac:dyDescent="0.15">
      <c r="A96" s="14">
        <v>587.15000000000009</v>
      </c>
      <c r="B96" s="14">
        <v>2.7400000000000002E-3</v>
      </c>
      <c r="C96">
        <f t="shared" si="12"/>
        <v>2.7362530428811007E-3</v>
      </c>
      <c r="D96">
        <f t="shared" si="11"/>
        <v>588.75879100000009</v>
      </c>
      <c r="F96">
        <f t="shared" si="13"/>
        <v>2.8036132904761912E-3</v>
      </c>
      <c r="G96">
        <f t="shared" si="14"/>
        <v>-6.7360247595090513E-5</v>
      </c>
      <c r="H96">
        <f t="shared" si="15"/>
        <v>588.75879100000009</v>
      </c>
      <c r="J96">
        <v>1.8799999999999999E-3</v>
      </c>
      <c r="K96">
        <f t="shared" si="16"/>
        <v>394.8</v>
      </c>
      <c r="T96" s="14">
        <f t="shared" si="17"/>
        <v>4.3694262160471259E-2</v>
      </c>
      <c r="U96" s="14">
        <f t="shared" si="18"/>
        <v>1174.1136779999999</v>
      </c>
      <c r="X96">
        <f t="shared" si="19"/>
        <v>4.3694262160471259E-2</v>
      </c>
      <c r="Y96">
        <f t="shared" si="20"/>
        <v>1174.1136779999999</v>
      </c>
    </row>
    <row r="97" spans="1:25" x14ac:dyDescent="0.15">
      <c r="A97" s="14">
        <v>588.6</v>
      </c>
      <c r="B97" s="14">
        <v>2.5500000000000002E-3</v>
      </c>
      <c r="C97">
        <f t="shared" si="12"/>
        <v>2.5467542665759441E-3</v>
      </c>
      <c r="D97">
        <f t="shared" si="11"/>
        <v>590.10093000000006</v>
      </c>
      <c r="F97">
        <f t="shared" si="13"/>
        <v>2.8100044285714288E-3</v>
      </c>
      <c r="G97">
        <f t="shared" si="14"/>
        <v>-2.6325016199548476E-4</v>
      </c>
      <c r="H97">
        <f t="shared" si="15"/>
        <v>590.10093000000006</v>
      </c>
      <c r="J97">
        <v>1.9E-3</v>
      </c>
      <c r="K97">
        <f t="shared" si="16"/>
        <v>399</v>
      </c>
      <c r="T97" s="14">
        <f t="shared" si="17"/>
        <v>4.3976652024340902E-2</v>
      </c>
      <c r="U97" s="14">
        <f t="shared" si="18"/>
        <v>1176.7719754999998</v>
      </c>
      <c r="X97">
        <f t="shared" si="19"/>
        <v>4.3976652024340902E-2</v>
      </c>
      <c r="Y97">
        <f t="shared" si="20"/>
        <v>1176.7719754999998</v>
      </c>
    </row>
    <row r="98" spans="1:25" x14ac:dyDescent="0.15">
      <c r="A98" s="14">
        <v>609.85</v>
      </c>
      <c r="B98" s="14">
        <v>2.7800000000000004E-3</v>
      </c>
      <c r="C98">
        <f t="shared" si="12"/>
        <v>2.7761429467517617E-3</v>
      </c>
      <c r="D98">
        <f t="shared" si="11"/>
        <v>611.54538300000002</v>
      </c>
      <c r="F98">
        <f t="shared" si="13"/>
        <v>2.9121208714285715E-3</v>
      </c>
      <c r="G98">
        <f t="shared" si="14"/>
        <v>-1.3597792467680975E-4</v>
      </c>
      <c r="H98">
        <f t="shared" si="15"/>
        <v>611.54538300000002</v>
      </c>
      <c r="J98">
        <v>1.92E-3</v>
      </c>
      <c r="K98">
        <f t="shared" si="16"/>
        <v>403.2</v>
      </c>
      <c r="T98" s="14">
        <f t="shared" si="17"/>
        <v>4.4484766335875975E-2</v>
      </c>
      <c r="U98" s="14">
        <f t="shared" si="18"/>
        <v>1177.9549480000001</v>
      </c>
      <c r="X98">
        <f t="shared" si="19"/>
        <v>4.4484766335875975E-2</v>
      </c>
      <c r="Y98">
        <f t="shared" si="20"/>
        <v>1177.9549480000001</v>
      </c>
    </row>
    <row r="99" spans="1:25" x14ac:dyDescent="0.15">
      <c r="A99" s="14">
        <v>620.55000000000007</v>
      </c>
      <c r="B99" s="14">
        <v>2.9299999999999999E-3</v>
      </c>
      <c r="C99">
        <f t="shared" si="12"/>
        <v>2.925715916203722E-3</v>
      </c>
      <c r="D99">
        <f t="shared" si="11"/>
        <v>622.36821150000014</v>
      </c>
      <c r="F99">
        <f t="shared" si="13"/>
        <v>2.9636581500000004E-3</v>
      </c>
      <c r="G99">
        <f t="shared" si="14"/>
        <v>-3.7942233796278355E-5</v>
      </c>
      <c r="H99">
        <f t="shared" si="15"/>
        <v>622.36821150000014</v>
      </c>
      <c r="J99">
        <v>1.9400000000000001E-3</v>
      </c>
      <c r="K99">
        <f t="shared" si="16"/>
        <v>407.40000000000003</v>
      </c>
      <c r="T99" s="14">
        <f t="shared" si="17"/>
        <v>4.5188990832105091E-2</v>
      </c>
      <c r="U99" s="14">
        <f t="shared" si="18"/>
        <v>1175.8269600000001</v>
      </c>
      <c r="X99">
        <f t="shared" si="19"/>
        <v>4.5188990832105091E-2</v>
      </c>
      <c r="Y99">
        <f t="shared" si="20"/>
        <v>1175.8269600000001</v>
      </c>
    </row>
    <row r="100" spans="1:25" x14ac:dyDescent="0.15">
      <c r="A100" s="14">
        <v>624.00000000000011</v>
      </c>
      <c r="B100" s="14">
        <v>2.9299999999999999E-3</v>
      </c>
      <c r="C100">
        <f t="shared" si="12"/>
        <v>2.925715916203722E-3</v>
      </c>
      <c r="D100">
        <f t="shared" si="11"/>
        <v>625.82832000000019</v>
      </c>
      <c r="F100">
        <f t="shared" si="13"/>
        <v>2.9801348571428582E-3</v>
      </c>
      <c r="G100">
        <f t="shared" si="14"/>
        <v>-5.4418940939136157E-5</v>
      </c>
      <c r="H100">
        <f t="shared" si="15"/>
        <v>625.82832000000019</v>
      </c>
      <c r="J100">
        <v>1.9599999999999999E-3</v>
      </c>
      <c r="K100">
        <f t="shared" si="16"/>
        <v>411.59999999999997</v>
      </c>
      <c r="T100" s="14">
        <f t="shared" si="17"/>
        <v>4.495680430416546E-2</v>
      </c>
      <c r="U100" s="14">
        <f t="shared" si="18"/>
        <v>1178.6729285000004</v>
      </c>
      <c r="X100">
        <f t="shared" si="19"/>
        <v>4.495680430416546E-2</v>
      </c>
      <c r="Y100">
        <f t="shared" si="20"/>
        <v>1178.6729285000004</v>
      </c>
    </row>
    <row r="101" spans="1:25" x14ac:dyDescent="0.15">
      <c r="A101" s="14">
        <v>640.55000000000007</v>
      </c>
      <c r="B101" s="14">
        <v>4.5900000000000003E-3</v>
      </c>
      <c r="C101">
        <f t="shared" si="12"/>
        <v>4.5794980736327999E-3</v>
      </c>
      <c r="D101">
        <f t="shared" si="11"/>
        <v>643.49012450000009</v>
      </c>
      <c r="F101">
        <f t="shared" si="13"/>
        <v>3.0642386880952387E-3</v>
      </c>
      <c r="G101">
        <f t="shared" si="14"/>
        <v>1.5152593855375612E-3</v>
      </c>
      <c r="H101">
        <f t="shared" si="15"/>
        <v>643.49012450000009</v>
      </c>
      <c r="J101">
        <v>1.98E-3</v>
      </c>
      <c r="K101">
        <f t="shared" si="16"/>
        <v>415.8</v>
      </c>
      <c r="T101" s="14">
        <f t="shared" si="17"/>
        <v>4.5770052974033894E-2</v>
      </c>
      <c r="U101" s="14">
        <f t="shared" si="18"/>
        <v>1177.5199560000001</v>
      </c>
      <c r="X101">
        <f t="shared" si="19"/>
        <v>4.5770052974033894E-2</v>
      </c>
      <c r="Y101">
        <f t="shared" si="20"/>
        <v>1177.5199560000001</v>
      </c>
    </row>
    <row r="102" spans="1:25" x14ac:dyDescent="0.15">
      <c r="A102" s="14">
        <v>659.69999999999993</v>
      </c>
      <c r="B102" s="14">
        <v>3.0899999999999999E-3</v>
      </c>
      <c r="C102">
        <f t="shared" si="12"/>
        <v>3.0852357618076798E-3</v>
      </c>
      <c r="D102">
        <f t="shared" si="11"/>
        <v>661.738473</v>
      </c>
      <c r="F102">
        <f t="shared" si="13"/>
        <v>3.1511355857142855E-3</v>
      </c>
      <c r="G102">
        <f t="shared" si="14"/>
        <v>-6.5899823906605606E-5</v>
      </c>
      <c r="H102">
        <f t="shared" si="15"/>
        <v>661.738473</v>
      </c>
      <c r="J102">
        <v>2E-3</v>
      </c>
      <c r="K102">
        <f t="shared" si="16"/>
        <v>420</v>
      </c>
      <c r="T102" s="14">
        <f t="shared" si="17"/>
        <v>4.8193302361574035E-2</v>
      </c>
      <c r="U102" s="14">
        <f t="shared" si="18"/>
        <v>1182.67471</v>
      </c>
      <c r="X102">
        <f t="shared" si="19"/>
        <v>4.8193302361574035E-2</v>
      </c>
      <c r="Y102">
        <f t="shared" si="20"/>
        <v>1182.67471</v>
      </c>
    </row>
    <row r="103" spans="1:25" x14ac:dyDescent="0.15">
      <c r="A103" s="14">
        <v>675.15</v>
      </c>
      <c r="B103" s="14">
        <v>3.13E-3</v>
      </c>
      <c r="C103">
        <f t="shared" si="12"/>
        <v>3.1251117474975247E-3</v>
      </c>
      <c r="D103">
        <f t="shared" si="11"/>
        <v>677.26321949999999</v>
      </c>
      <c r="F103">
        <f t="shared" si="13"/>
        <v>3.22506295E-3</v>
      </c>
      <c r="G103">
        <f t="shared" si="14"/>
        <v>-9.9951202502475325E-5</v>
      </c>
      <c r="H103">
        <f t="shared" si="15"/>
        <v>677.26321949999999</v>
      </c>
      <c r="J103">
        <v>2.0200000000000001E-3</v>
      </c>
      <c r="K103">
        <f t="shared" si="16"/>
        <v>424.20000000000005</v>
      </c>
      <c r="T103" s="14">
        <f t="shared" si="17"/>
        <v>4.6417594980247064E-2</v>
      </c>
      <c r="U103" s="14">
        <f t="shared" si="18"/>
        <v>1179.1344835</v>
      </c>
      <c r="X103">
        <f t="shared" si="19"/>
        <v>4.6417594980247064E-2</v>
      </c>
      <c r="Y103">
        <f t="shared" si="20"/>
        <v>1179.1344835</v>
      </c>
    </row>
    <row r="104" spans="1:25" x14ac:dyDescent="0.15">
      <c r="A104" s="14">
        <v>678.90000000000009</v>
      </c>
      <c r="B104" s="14">
        <v>4.8199999999999996E-3</v>
      </c>
      <c r="C104">
        <f t="shared" si="12"/>
        <v>4.8084209923048423E-3</v>
      </c>
      <c r="D104">
        <f t="shared" si="11"/>
        <v>682.17229800000007</v>
      </c>
      <c r="F104">
        <f t="shared" si="13"/>
        <v>3.2484395142857148E-3</v>
      </c>
      <c r="G104">
        <f t="shared" si="14"/>
        <v>1.5599814780191275E-3</v>
      </c>
      <c r="H104">
        <f t="shared" si="15"/>
        <v>682.17229800000007</v>
      </c>
      <c r="J104">
        <v>2.0400000000000001E-3</v>
      </c>
      <c r="K104">
        <f t="shared" si="16"/>
        <v>428.40000000000003</v>
      </c>
      <c r="T104" s="14">
        <f t="shared" si="17"/>
        <v>4.6842440739479754E-2</v>
      </c>
      <c r="U104" s="14">
        <f t="shared" si="18"/>
        <v>1181.599044</v>
      </c>
      <c r="X104">
        <f t="shared" si="19"/>
        <v>4.6842440739479754E-2</v>
      </c>
      <c r="Y104">
        <f t="shared" si="20"/>
        <v>1181.599044</v>
      </c>
    </row>
    <row r="105" spans="1:25" x14ac:dyDescent="0.15">
      <c r="A105" s="14">
        <v>695.8</v>
      </c>
      <c r="B105" s="14">
        <v>3.32E-3</v>
      </c>
      <c r="C105">
        <f t="shared" si="12"/>
        <v>3.31450096782978E-3</v>
      </c>
      <c r="D105">
        <f t="shared" si="11"/>
        <v>698.11005599999999</v>
      </c>
      <c r="F105">
        <f t="shared" si="13"/>
        <v>3.3243336000000003E-3</v>
      </c>
      <c r="G105">
        <f t="shared" si="14"/>
        <v>-9.8326321702202346E-6</v>
      </c>
      <c r="H105">
        <f t="shared" si="15"/>
        <v>698.11005599999999</v>
      </c>
      <c r="J105">
        <v>2.0600000000000002E-3</v>
      </c>
      <c r="K105">
        <f t="shared" si="16"/>
        <v>432.6</v>
      </c>
      <c r="T105" s="14">
        <f t="shared" si="17"/>
        <v>4.8495664951781675E-2</v>
      </c>
      <c r="U105" s="14">
        <f t="shared" si="18"/>
        <v>1180.8581265</v>
      </c>
      <c r="X105">
        <f t="shared" si="19"/>
        <v>4.8495664951781675E-2</v>
      </c>
      <c r="Y105">
        <f t="shared" si="20"/>
        <v>1180.8581265</v>
      </c>
    </row>
    <row r="106" spans="1:25" x14ac:dyDescent="0.15">
      <c r="A106" s="14">
        <v>709.75</v>
      </c>
      <c r="B106" s="14">
        <v>3.32E-3</v>
      </c>
      <c r="C106">
        <f t="shared" si="12"/>
        <v>3.31450096782978E-3</v>
      </c>
      <c r="D106">
        <f t="shared" si="11"/>
        <v>712.10636999999997</v>
      </c>
      <c r="F106">
        <f t="shared" si="13"/>
        <v>3.3909827142857142E-3</v>
      </c>
      <c r="G106">
        <f t="shared" si="14"/>
        <v>-7.6481746455934162E-5</v>
      </c>
      <c r="H106">
        <f t="shared" si="15"/>
        <v>712.10636999999997</v>
      </c>
      <c r="J106">
        <v>2.0799999999999998E-3</v>
      </c>
      <c r="K106">
        <f t="shared" si="16"/>
        <v>436.79999999999995</v>
      </c>
      <c r="T106" s="14">
        <f t="shared" si="17"/>
        <v>4.8602916230862103E-2</v>
      </c>
      <c r="U106" s="14">
        <f t="shared" si="18"/>
        <v>1182.2064540000003</v>
      </c>
      <c r="X106">
        <f t="shared" si="19"/>
        <v>4.8602916230862103E-2</v>
      </c>
      <c r="Y106">
        <f t="shared" si="20"/>
        <v>1182.2064540000003</v>
      </c>
    </row>
    <row r="107" spans="1:25" x14ac:dyDescent="0.15">
      <c r="A107" s="14">
        <v>716.2</v>
      </c>
      <c r="B107" s="14">
        <v>3.4300000000000003E-3</v>
      </c>
      <c r="C107">
        <f t="shared" si="12"/>
        <v>3.42413096669384E-3</v>
      </c>
      <c r="D107">
        <f t="shared" si="11"/>
        <v>718.65656600000011</v>
      </c>
      <c r="F107">
        <f t="shared" si="13"/>
        <v>3.4221741238095243E-3</v>
      </c>
      <c r="G107">
        <f t="shared" si="14"/>
        <v>1.9568428843157355E-6</v>
      </c>
      <c r="H107">
        <f t="shared" si="15"/>
        <v>718.65656600000011</v>
      </c>
      <c r="J107">
        <v>2.0999999999999999E-3</v>
      </c>
      <c r="K107">
        <f t="shared" si="16"/>
        <v>441</v>
      </c>
      <c r="T107" s="14">
        <f t="shared" si="17"/>
        <v>4.8045169975708672E-2</v>
      </c>
      <c r="U107" s="14">
        <f t="shared" si="18"/>
        <v>1183.9310575</v>
      </c>
      <c r="X107">
        <f t="shared" si="19"/>
        <v>4.8045169975708672E-2</v>
      </c>
      <c r="Y107">
        <f t="shared" si="20"/>
        <v>1183.9310575</v>
      </c>
    </row>
    <row r="108" spans="1:25" x14ac:dyDescent="0.15">
      <c r="A108" s="14">
        <v>733.34999999999991</v>
      </c>
      <c r="B108" s="14">
        <v>3.5099999999999997E-3</v>
      </c>
      <c r="C108">
        <f t="shared" si="12"/>
        <v>3.5038543266769288E-3</v>
      </c>
      <c r="D108">
        <f t="shared" si="11"/>
        <v>735.92405849999989</v>
      </c>
      <c r="F108">
        <f t="shared" si="13"/>
        <v>3.504400278571428E-3</v>
      </c>
      <c r="G108">
        <f t="shared" si="14"/>
        <v>-5.459518944992206E-7</v>
      </c>
      <c r="H108">
        <f t="shared" si="15"/>
        <v>735.92405849999989</v>
      </c>
      <c r="J108">
        <v>2.1199999999999999E-3</v>
      </c>
      <c r="K108">
        <f t="shared" si="16"/>
        <v>445.2</v>
      </c>
      <c r="T108" s="14">
        <f t="shared" si="17"/>
        <v>4.9254360298556413E-2</v>
      </c>
      <c r="U108" s="14">
        <f t="shared" si="18"/>
        <v>1182.609369</v>
      </c>
      <c r="X108">
        <f t="shared" si="19"/>
        <v>4.9254360298556413E-2</v>
      </c>
      <c r="Y108">
        <f t="shared" si="20"/>
        <v>1182.609369</v>
      </c>
    </row>
    <row r="109" spans="1:25" x14ac:dyDescent="0.15">
      <c r="A109" s="14">
        <v>748.35</v>
      </c>
      <c r="B109" s="14">
        <v>6.4099999999999999E-3</v>
      </c>
      <c r="C109">
        <f t="shared" si="12"/>
        <v>6.3895433216685183E-3</v>
      </c>
      <c r="D109">
        <f t="shared" si="11"/>
        <v>753.14692350000007</v>
      </c>
      <c r="F109">
        <f t="shared" si="13"/>
        <v>3.586413921428572E-3</v>
      </c>
      <c r="G109">
        <f t="shared" si="14"/>
        <v>2.8031294002399463E-3</v>
      </c>
      <c r="H109">
        <f t="shared" si="15"/>
        <v>753.14692350000007</v>
      </c>
      <c r="J109">
        <v>2.14E-3</v>
      </c>
      <c r="K109">
        <f t="shared" si="16"/>
        <v>449.4</v>
      </c>
      <c r="T109" s="14">
        <f t="shared" si="17"/>
        <v>4.8889575573613051E-2</v>
      </c>
      <c r="U109" s="14">
        <f t="shared" si="18"/>
        <v>1183.6624340000003</v>
      </c>
      <c r="X109">
        <f t="shared" si="19"/>
        <v>4.8889575573613051E-2</v>
      </c>
      <c r="Y109">
        <f t="shared" si="20"/>
        <v>1183.6624340000003</v>
      </c>
    </row>
    <row r="110" spans="1:25" x14ac:dyDescent="0.15">
      <c r="A110" s="14">
        <v>758.1</v>
      </c>
      <c r="B110" s="14">
        <v>3.63E-3</v>
      </c>
      <c r="C110">
        <f t="shared" si="12"/>
        <v>3.6234274507670242E-3</v>
      </c>
      <c r="D110">
        <f t="shared" si="11"/>
        <v>760.85190299999999</v>
      </c>
      <c r="F110">
        <f t="shared" si="13"/>
        <v>3.6231042999999999E-3</v>
      </c>
      <c r="G110">
        <f t="shared" si="14"/>
        <v>3.2315076702428905E-7</v>
      </c>
      <c r="H110">
        <f t="shared" si="15"/>
        <v>760.85190299999999</v>
      </c>
      <c r="J110">
        <v>2.16E-3</v>
      </c>
      <c r="K110">
        <f t="shared" si="16"/>
        <v>453.6</v>
      </c>
      <c r="T110" s="14">
        <f t="shared" si="17"/>
        <v>5.1689734000080367E-2</v>
      </c>
      <c r="U110" s="14">
        <f t="shared" si="18"/>
        <v>1185.4028435000002</v>
      </c>
      <c r="X110">
        <f t="shared" si="19"/>
        <v>5.1689734000080367E-2</v>
      </c>
      <c r="Y110">
        <f t="shared" si="20"/>
        <v>1185.4028435000002</v>
      </c>
    </row>
    <row r="111" spans="1:25" x14ac:dyDescent="0.15">
      <c r="A111" s="14">
        <v>764.4</v>
      </c>
      <c r="B111" s="14">
        <v>6.5200000000000006E-3</v>
      </c>
      <c r="C111">
        <f t="shared" si="12"/>
        <v>6.4988367398296576E-3</v>
      </c>
      <c r="D111">
        <f t="shared" si="11"/>
        <v>769.38388800000007</v>
      </c>
      <c r="F111">
        <f t="shared" si="13"/>
        <v>3.6637328000000005E-3</v>
      </c>
      <c r="G111">
        <f t="shared" si="14"/>
        <v>2.8351039398296571E-3</v>
      </c>
      <c r="H111">
        <f t="shared" si="15"/>
        <v>769.38388800000007</v>
      </c>
      <c r="J111">
        <v>2.1800000000000001E-3</v>
      </c>
      <c r="K111">
        <f t="shared" si="16"/>
        <v>457.8</v>
      </c>
      <c r="T111" s="14">
        <f t="shared" si="17"/>
        <v>4.9610313202453828E-2</v>
      </c>
      <c r="U111" s="14">
        <f t="shared" si="18"/>
        <v>1185.3709365000002</v>
      </c>
      <c r="X111">
        <f t="shared" si="19"/>
        <v>4.9610313202453828E-2</v>
      </c>
      <c r="Y111">
        <f t="shared" si="20"/>
        <v>1185.3709365000002</v>
      </c>
    </row>
    <row r="112" spans="1:25" x14ac:dyDescent="0.15">
      <c r="A112" s="14">
        <v>780.85</v>
      </c>
      <c r="B112" s="14">
        <v>5.7099999999999998E-3</v>
      </c>
      <c r="C112">
        <f t="shared" si="12"/>
        <v>5.6937597419218309E-3</v>
      </c>
      <c r="D112">
        <f t="shared" si="11"/>
        <v>785.3086535000001</v>
      </c>
      <c r="F112">
        <f t="shared" si="13"/>
        <v>3.739565016666667E-3</v>
      </c>
      <c r="G112">
        <f t="shared" si="14"/>
        <v>1.9541947252551639E-3</v>
      </c>
      <c r="H112">
        <f t="shared" si="15"/>
        <v>785.3086535000001</v>
      </c>
      <c r="J112">
        <v>2.2000000000000001E-3</v>
      </c>
      <c r="K112">
        <f t="shared" si="16"/>
        <v>462</v>
      </c>
      <c r="T112" s="14">
        <f t="shared" si="17"/>
        <v>5.0163690763043257E-2</v>
      </c>
      <c r="U112" s="14">
        <f t="shared" si="18"/>
        <v>1184.3825390000002</v>
      </c>
      <c r="X112">
        <f t="shared" si="19"/>
        <v>5.0163690763043257E-2</v>
      </c>
      <c r="Y112">
        <f t="shared" si="20"/>
        <v>1184.3825390000002</v>
      </c>
    </row>
    <row r="113" spans="1:25" x14ac:dyDescent="0.15">
      <c r="A113" s="14">
        <v>801.6</v>
      </c>
      <c r="B113" s="14">
        <v>3.82E-3</v>
      </c>
      <c r="C113">
        <f t="shared" si="12"/>
        <v>3.8127223279169021E-3</v>
      </c>
      <c r="D113">
        <f t="shared" si="11"/>
        <v>804.66211199999998</v>
      </c>
      <c r="F113">
        <f t="shared" si="13"/>
        <v>3.8317243428571427E-3</v>
      </c>
      <c r="G113">
        <f t="shared" si="14"/>
        <v>-1.9002014940240619E-5</v>
      </c>
      <c r="H113">
        <f t="shared" si="15"/>
        <v>804.66211199999998</v>
      </c>
      <c r="J113">
        <v>2.2200000000000002E-3</v>
      </c>
      <c r="K113">
        <f t="shared" si="16"/>
        <v>466.20000000000005</v>
      </c>
      <c r="T113" s="14">
        <f t="shared" si="17"/>
        <v>5.1061014512613738E-2</v>
      </c>
      <c r="U113" s="14">
        <f t="shared" si="18"/>
        <v>1186.5161849999997</v>
      </c>
      <c r="X113">
        <f t="shared" si="19"/>
        <v>5.1061014512613738E-2</v>
      </c>
      <c r="Y113">
        <f t="shared" si="20"/>
        <v>1186.5161849999997</v>
      </c>
    </row>
    <row r="114" spans="1:25" x14ac:dyDescent="0.15">
      <c r="A114" s="14">
        <v>818.35000000000014</v>
      </c>
      <c r="B114" s="14">
        <v>6.0599999999999994E-3</v>
      </c>
      <c r="C114">
        <f t="shared" si="12"/>
        <v>6.0417120461425744E-3</v>
      </c>
      <c r="D114">
        <f t="shared" si="11"/>
        <v>823.30920100000014</v>
      </c>
      <c r="F114">
        <f t="shared" si="13"/>
        <v>3.9205200047619055E-3</v>
      </c>
      <c r="G114">
        <f t="shared" si="14"/>
        <v>2.1211920413806689E-3</v>
      </c>
      <c r="H114">
        <f t="shared" si="15"/>
        <v>823.30920100000014</v>
      </c>
      <c r="J114">
        <v>2.2399999999999998E-3</v>
      </c>
      <c r="K114">
        <f t="shared" si="16"/>
        <v>470.4</v>
      </c>
      <c r="T114" s="14">
        <f t="shared" si="17"/>
        <v>5.0884755478511956E-2</v>
      </c>
      <c r="U114" s="14">
        <f t="shared" si="18"/>
        <v>1185.8270039999998</v>
      </c>
      <c r="X114">
        <f t="shared" si="19"/>
        <v>5.0884755478511956E-2</v>
      </c>
      <c r="Y114">
        <f t="shared" si="20"/>
        <v>1185.8270039999998</v>
      </c>
    </row>
    <row r="115" spans="1:25" x14ac:dyDescent="0.15">
      <c r="A115" s="14">
        <v>809.09999999999991</v>
      </c>
      <c r="B115" s="14">
        <v>4.28E-3</v>
      </c>
      <c r="C115">
        <f t="shared" si="12"/>
        <v>4.2708668506460049E-3</v>
      </c>
      <c r="D115">
        <f t="shared" si="11"/>
        <v>812.56294800000001</v>
      </c>
      <c r="F115">
        <f t="shared" si="13"/>
        <v>3.8693473714285715E-3</v>
      </c>
      <c r="G115">
        <f t="shared" si="14"/>
        <v>4.0151947921743345E-4</v>
      </c>
      <c r="H115">
        <f t="shared" si="15"/>
        <v>812.56294800000001</v>
      </c>
      <c r="J115">
        <v>2.2599999999999999E-3</v>
      </c>
      <c r="K115">
        <f t="shared" si="16"/>
        <v>474.59999999999997</v>
      </c>
      <c r="T115" s="14">
        <f t="shared" si="17"/>
        <v>5.1234216103300118E-2</v>
      </c>
      <c r="U115" s="14">
        <f t="shared" si="18"/>
        <v>1187.8406610000002</v>
      </c>
      <c r="X115">
        <f t="shared" si="19"/>
        <v>5.1234216103300118E-2</v>
      </c>
      <c r="Y115">
        <f t="shared" si="20"/>
        <v>1187.8406610000002</v>
      </c>
    </row>
    <row r="116" spans="1:25" x14ac:dyDescent="0.15">
      <c r="A116" s="14">
        <v>831.2</v>
      </c>
      <c r="B116" s="14">
        <v>6.0599999999999994E-3</v>
      </c>
      <c r="C116">
        <f t="shared" si="12"/>
        <v>6.0417120461425744E-3</v>
      </c>
      <c r="D116">
        <f t="shared" si="11"/>
        <v>836.23707200000001</v>
      </c>
      <c r="F116">
        <f t="shared" si="13"/>
        <v>3.9820812952380954E-3</v>
      </c>
      <c r="G116">
        <f t="shared" si="14"/>
        <v>2.059630750904479E-3</v>
      </c>
      <c r="H116">
        <f t="shared" si="15"/>
        <v>836.23707200000001</v>
      </c>
      <c r="J116">
        <v>2.2799999999999999E-3</v>
      </c>
      <c r="K116">
        <f t="shared" si="16"/>
        <v>478.79999999999995</v>
      </c>
      <c r="T116" s="14">
        <f t="shared" si="17"/>
        <v>5.1282375343035175E-2</v>
      </c>
      <c r="U116" s="14">
        <f t="shared" si="18"/>
        <v>1185.6625289999999</v>
      </c>
      <c r="X116">
        <f t="shared" si="19"/>
        <v>5.1282375343035175E-2</v>
      </c>
      <c r="Y116">
        <f t="shared" si="20"/>
        <v>1185.6625289999999</v>
      </c>
    </row>
    <row r="117" spans="1:25" x14ac:dyDescent="0.15">
      <c r="A117" s="14">
        <v>856.2</v>
      </c>
      <c r="B117" s="14">
        <v>5.0200000000000002E-3</v>
      </c>
      <c r="C117">
        <f t="shared" si="12"/>
        <v>5.0074418105392621E-3</v>
      </c>
      <c r="D117">
        <f t="shared" si="11"/>
        <v>860.49812400000008</v>
      </c>
      <c r="F117">
        <f t="shared" si="13"/>
        <v>4.0976101142857144E-3</v>
      </c>
      <c r="G117">
        <f t="shared" si="14"/>
        <v>9.0983169625354771E-4</v>
      </c>
      <c r="H117">
        <f t="shared" si="15"/>
        <v>860.49812400000008</v>
      </c>
      <c r="J117">
        <v>2.3E-3</v>
      </c>
      <c r="K117">
        <f t="shared" si="16"/>
        <v>483</v>
      </c>
      <c r="T117" s="14">
        <f t="shared" si="17"/>
        <v>5.2108690734674348E-2</v>
      </c>
      <c r="U117" s="14">
        <f t="shared" si="18"/>
        <v>1188.6193929999997</v>
      </c>
      <c r="X117">
        <f t="shared" si="19"/>
        <v>5.2108690734674348E-2</v>
      </c>
      <c r="Y117">
        <f t="shared" si="20"/>
        <v>1188.6193929999997</v>
      </c>
    </row>
    <row r="118" spans="1:25" x14ac:dyDescent="0.15">
      <c r="A118" s="14">
        <v>867.5</v>
      </c>
      <c r="B118" s="14">
        <v>4.6300000000000004E-3</v>
      </c>
      <c r="C118">
        <f t="shared" si="12"/>
        <v>4.6193145198209747E-3</v>
      </c>
      <c r="D118">
        <f t="shared" si="11"/>
        <v>871.51652499999989</v>
      </c>
      <c r="F118">
        <f t="shared" si="13"/>
        <v>4.1500786904761899E-3</v>
      </c>
      <c r="G118">
        <f t="shared" si="14"/>
        <v>4.6923582934478483E-4</v>
      </c>
      <c r="H118">
        <f t="shared" si="15"/>
        <v>871.51652499999989</v>
      </c>
      <c r="J118">
        <v>2.32E-3</v>
      </c>
      <c r="K118">
        <f t="shared" si="16"/>
        <v>487.2</v>
      </c>
      <c r="T118" s="14">
        <f t="shared" si="17"/>
        <v>5.2481966134306425E-2</v>
      </c>
      <c r="U118" s="14">
        <f t="shared" si="18"/>
        <v>1187.520137</v>
      </c>
      <c r="X118">
        <f t="shared" si="19"/>
        <v>5.2481966134306425E-2</v>
      </c>
      <c r="Y118">
        <f t="shared" si="20"/>
        <v>1187.520137</v>
      </c>
    </row>
    <row r="119" spans="1:25" x14ac:dyDescent="0.15">
      <c r="A119" s="14">
        <v>890.25000000000011</v>
      </c>
      <c r="B119" s="14">
        <v>4.6300000000000004E-3</v>
      </c>
      <c r="C119">
        <f t="shared" si="12"/>
        <v>4.6193145198209747E-3</v>
      </c>
      <c r="D119">
        <f t="shared" si="11"/>
        <v>894.37185750000003</v>
      </c>
      <c r="F119">
        <f t="shared" si="13"/>
        <v>4.2589136071428573E-3</v>
      </c>
      <c r="G119">
        <f t="shared" si="14"/>
        <v>3.6040091267811741E-4</v>
      </c>
      <c r="H119">
        <f t="shared" si="15"/>
        <v>894.37185750000003</v>
      </c>
      <c r="J119">
        <v>2.3400000000000001E-3</v>
      </c>
      <c r="K119">
        <f t="shared" si="16"/>
        <v>491.40000000000003</v>
      </c>
      <c r="T119" s="14">
        <f t="shared" si="17"/>
        <v>5.3775835429134333E-2</v>
      </c>
      <c r="U119" s="14">
        <f t="shared" si="18"/>
        <v>1191.0408750000001</v>
      </c>
      <c r="X119">
        <f t="shared" si="19"/>
        <v>5.3775835429134333E-2</v>
      </c>
      <c r="Y119">
        <f t="shared" si="20"/>
        <v>1191.0408750000001</v>
      </c>
    </row>
    <row r="120" spans="1:25" x14ac:dyDescent="0.15">
      <c r="A120" s="14">
        <v>890</v>
      </c>
      <c r="B120" s="14">
        <v>4.6700000000000005E-3</v>
      </c>
      <c r="C120">
        <f t="shared" si="12"/>
        <v>4.6591293807231038E-3</v>
      </c>
      <c r="D120">
        <f t="shared" si="11"/>
        <v>894.15629999999999</v>
      </c>
      <c r="F120">
        <f t="shared" si="13"/>
        <v>4.2578871428571429E-3</v>
      </c>
      <c r="G120">
        <f t="shared" si="14"/>
        <v>4.0124223786596087E-4</v>
      </c>
      <c r="H120">
        <f t="shared" si="15"/>
        <v>894.15629999999999</v>
      </c>
      <c r="J120">
        <v>2.3600000000000001E-3</v>
      </c>
      <c r="K120">
        <f t="shared" si="16"/>
        <v>495.6</v>
      </c>
      <c r="T120" s="14">
        <f t="shared" si="17"/>
        <v>5.4169272254227692E-2</v>
      </c>
      <c r="U120" s="14">
        <f t="shared" si="18"/>
        <v>1191.5122410000001</v>
      </c>
      <c r="X120">
        <f t="shared" si="19"/>
        <v>5.4169272254227692E-2</v>
      </c>
      <c r="Y120">
        <f t="shared" si="20"/>
        <v>1191.5122410000001</v>
      </c>
    </row>
    <row r="121" spans="1:25" x14ac:dyDescent="0.15">
      <c r="A121" s="14">
        <v>911.80000000000007</v>
      </c>
      <c r="B121" s="14">
        <v>4.6700000000000005E-3</v>
      </c>
      <c r="C121">
        <f t="shared" si="12"/>
        <v>4.6591293807231038E-3</v>
      </c>
      <c r="D121">
        <f t="shared" si="11"/>
        <v>916.05810600000007</v>
      </c>
      <c r="F121">
        <f t="shared" si="13"/>
        <v>4.3621814571428571E-3</v>
      </c>
      <c r="G121">
        <f t="shared" si="14"/>
        <v>2.9694792358024667E-4</v>
      </c>
      <c r="H121">
        <f t="shared" si="15"/>
        <v>916.05810600000007</v>
      </c>
      <c r="J121">
        <v>2.3800000000000002E-3</v>
      </c>
      <c r="K121">
        <f t="shared" si="16"/>
        <v>499.8</v>
      </c>
      <c r="T121" s="14">
        <f t="shared" si="17"/>
        <v>5.3745937160003712E-2</v>
      </c>
      <c r="U121" s="14">
        <f t="shared" si="18"/>
        <v>1189.404168</v>
      </c>
      <c r="X121">
        <f t="shared" si="19"/>
        <v>5.3745937160003712E-2</v>
      </c>
      <c r="Y121">
        <f t="shared" si="20"/>
        <v>1189.404168</v>
      </c>
    </row>
    <row r="122" spans="1:25" x14ac:dyDescent="0.15">
      <c r="A122" s="14">
        <v>929.09999999999991</v>
      </c>
      <c r="B122" s="14">
        <v>4.7099999999999998E-3</v>
      </c>
      <c r="C122">
        <f t="shared" si="12"/>
        <v>4.6989426564651967E-3</v>
      </c>
      <c r="D122">
        <f t="shared" si="11"/>
        <v>933.47606099999985</v>
      </c>
      <c r="F122">
        <f t="shared" si="13"/>
        <v>4.4451240999999996E-3</v>
      </c>
      <c r="G122">
        <f t="shared" si="14"/>
        <v>2.5381855646519711E-4</v>
      </c>
      <c r="H122">
        <f t="shared" si="15"/>
        <v>933.47606099999985</v>
      </c>
      <c r="J122">
        <v>2.3999999999999998E-3</v>
      </c>
      <c r="K122">
        <f t="shared" si="16"/>
        <v>503.99999999999994</v>
      </c>
      <c r="T122" s="14">
        <f t="shared" si="17"/>
        <v>5.4098135369140266E-2</v>
      </c>
      <c r="U122" s="14">
        <f t="shared" si="18"/>
        <v>1190.6262644999999</v>
      </c>
      <c r="X122">
        <f t="shared" si="19"/>
        <v>5.4098135369140266E-2</v>
      </c>
      <c r="Y122">
        <f t="shared" si="20"/>
        <v>1190.6262644999999</v>
      </c>
    </row>
    <row r="123" spans="1:25" x14ac:dyDescent="0.15">
      <c r="A123" s="14">
        <v>947.25</v>
      </c>
      <c r="B123" s="14">
        <v>4.7099999999999998E-3</v>
      </c>
      <c r="C123">
        <f t="shared" si="12"/>
        <v>4.6989426564651967E-3</v>
      </c>
      <c r="D123">
        <f t="shared" si="11"/>
        <v>951.71154749999994</v>
      </c>
      <c r="F123">
        <f t="shared" si="13"/>
        <v>4.5319597499999999E-3</v>
      </c>
      <c r="G123">
        <f t="shared" si="14"/>
        <v>1.6698290646519672E-4</v>
      </c>
      <c r="H123">
        <f t="shared" si="15"/>
        <v>951.71154749999994</v>
      </c>
      <c r="J123">
        <v>2.4199999999999998E-3</v>
      </c>
      <c r="K123">
        <f t="shared" si="16"/>
        <v>508.2</v>
      </c>
      <c r="T123" s="14">
        <f t="shared" si="17"/>
        <v>5.4568621663168226E-2</v>
      </c>
      <c r="U123" s="14">
        <f t="shared" si="18"/>
        <v>1190.7090989999999</v>
      </c>
      <c r="X123">
        <f t="shared" si="19"/>
        <v>5.4568621663168226E-2</v>
      </c>
      <c r="Y123">
        <f t="shared" si="20"/>
        <v>1190.7090989999999</v>
      </c>
    </row>
    <row r="124" spans="1:25" x14ac:dyDescent="0.15">
      <c r="A124" s="14">
        <v>963.45</v>
      </c>
      <c r="B124" s="14">
        <v>4.6700000000000005E-3</v>
      </c>
      <c r="C124">
        <f t="shared" si="12"/>
        <v>4.6591293807231038E-3</v>
      </c>
      <c r="D124">
        <f t="shared" si="11"/>
        <v>967.94931150000002</v>
      </c>
      <c r="F124">
        <f t="shared" si="13"/>
        <v>4.6092824357142851E-3</v>
      </c>
      <c r="G124">
        <f t="shared" si="14"/>
        <v>4.9846945008818686E-5</v>
      </c>
      <c r="H124">
        <f t="shared" si="15"/>
        <v>967.94931150000002</v>
      </c>
      <c r="J124">
        <v>2.4399999999999999E-3</v>
      </c>
      <c r="K124">
        <f t="shared" si="16"/>
        <v>512.4</v>
      </c>
      <c r="T124" s="14">
        <f t="shared" si="17"/>
        <v>5.5143329526604133E-2</v>
      </c>
      <c r="U124" s="14">
        <f t="shared" si="18"/>
        <v>1192.5731620000001</v>
      </c>
      <c r="X124">
        <f t="shared" si="19"/>
        <v>5.5143329526604133E-2</v>
      </c>
      <c r="Y124">
        <f t="shared" si="20"/>
        <v>1192.5731620000001</v>
      </c>
    </row>
    <row r="125" spans="1:25" x14ac:dyDescent="0.15">
      <c r="A125" s="14">
        <v>974.85</v>
      </c>
      <c r="B125" s="14">
        <v>4.6700000000000005E-3</v>
      </c>
      <c r="C125">
        <f t="shared" si="12"/>
        <v>4.6591293807231038E-3</v>
      </c>
      <c r="D125">
        <f t="shared" si="11"/>
        <v>979.40254949999996</v>
      </c>
      <c r="F125">
        <f t="shared" si="13"/>
        <v>4.6638216642857144E-3</v>
      </c>
      <c r="G125">
        <f t="shared" si="14"/>
        <v>-4.6922835626106094E-6</v>
      </c>
      <c r="H125">
        <f t="shared" si="15"/>
        <v>979.40254949999996</v>
      </c>
      <c r="J125">
        <v>2.4599999999999999E-3</v>
      </c>
      <c r="K125">
        <f t="shared" si="16"/>
        <v>516.6</v>
      </c>
      <c r="T125" s="14">
        <f t="shared" si="17"/>
        <v>5.6490534411070714E-2</v>
      </c>
      <c r="U125" s="14">
        <f t="shared" si="18"/>
        <v>1192.0496280000002</v>
      </c>
      <c r="X125">
        <f t="shared" si="19"/>
        <v>5.6490534411070714E-2</v>
      </c>
      <c r="Y125">
        <f t="shared" si="20"/>
        <v>1192.0496280000002</v>
      </c>
    </row>
    <row r="126" spans="1:25" x14ac:dyDescent="0.15">
      <c r="A126" s="14">
        <v>952.75000000000011</v>
      </c>
      <c r="B126" s="14">
        <v>4.7099999999999998E-3</v>
      </c>
      <c r="C126">
        <f t="shared" si="12"/>
        <v>4.6989426564651967E-3</v>
      </c>
      <c r="D126">
        <f t="shared" si="11"/>
        <v>957.23745250000013</v>
      </c>
      <c r="F126">
        <f t="shared" si="13"/>
        <v>4.5582735833333346E-3</v>
      </c>
      <c r="G126">
        <f t="shared" si="14"/>
        <v>1.4066907313186206E-4</v>
      </c>
      <c r="H126">
        <f t="shared" si="15"/>
        <v>957.23745250000013</v>
      </c>
      <c r="J126">
        <v>2.48E-3</v>
      </c>
      <c r="K126">
        <f t="shared" si="16"/>
        <v>520.79999999999995</v>
      </c>
      <c r="T126" s="14">
        <f t="shared" si="17"/>
        <v>5.5834452930797938E-2</v>
      </c>
      <c r="U126" s="14">
        <f t="shared" si="18"/>
        <v>1193.6162800000002</v>
      </c>
      <c r="X126">
        <f t="shared" si="19"/>
        <v>5.5834452930797938E-2</v>
      </c>
      <c r="Y126">
        <f t="shared" si="20"/>
        <v>1193.6162800000002</v>
      </c>
    </row>
    <row r="127" spans="1:25" x14ac:dyDescent="0.15">
      <c r="A127" s="14">
        <v>975.65</v>
      </c>
      <c r="B127" s="14">
        <v>4.79E-3</v>
      </c>
      <c r="C127">
        <f t="shared" si="12"/>
        <v>4.7785644529741243E-3</v>
      </c>
      <c r="D127">
        <f t="shared" si="11"/>
        <v>980.32336350000003</v>
      </c>
      <c r="F127">
        <f t="shared" si="13"/>
        <v>4.6682064928571434E-3</v>
      </c>
      <c r="G127">
        <f t="shared" si="14"/>
        <v>1.1035796011698087E-4</v>
      </c>
      <c r="H127">
        <f t="shared" si="15"/>
        <v>980.32336350000003</v>
      </c>
      <c r="J127">
        <v>2.5000000000000001E-3</v>
      </c>
      <c r="K127">
        <f t="shared" si="16"/>
        <v>525</v>
      </c>
      <c r="T127" s="14">
        <f t="shared" si="17"/>
        <v>5.6308677584068351E-2</v>
      </c>
      <c r="U127" s="14">
        <f t="shared" si="18"/>
        <v>1192.7411475000001</v>
      </c>
      <c r="X127">
        <f t="shared" si="19"/>
        <v>5.6308677584068351E-2</v>
      </c>
      <c r="Y127">
        <f t="shared" si="20"/>
        <v>1192.7411475000001</v>
      </c>
    </row>
    <row r="128" spans="1:25" x14ac:dyDescent="0.15">
      <c r="A128" s="14">
        <v>998.85</v>
      </c>
      <c r="B128" s="14">
        <v>7.3699999999999998E-3</v>
      </c>
      <c r="C128">
        <f t="shared" si="12"/>
        <v>7.3429742552585968E-3</v>
      </c>
      <c r="D128">
        <f t="shared" si="11"/>
        <v>1006.2115245000001</v>
      </c>
      <c r="F128">
        <f t="shared" si="13"/>
        <v>4.79148345E-3</v>
      </c>
      <c r="G128">
        <f t="shared" si="14"/>
        <v>2.5514908052585968E-3</v>
      </c>
      <c r="H128">
        <f t="shared" si="15"/>
        <v>1006.2115245000001</v>
      </c>
      <c r="J128">
        <v>2.5200000000000001E-3</v>
      </c>
      <c r="K128">
        <f t="shared" si="16"/>
        <v>529.20000000000005</v>
      </c>
      <c r="T128" s="14">
        <f t="shared" si="17"/>
        <v>5.8644777584662758E-2</v>
      </c>
      <c r="U128" s="14">
        <f t="shared" si="18"/>
        <v>1196.994704</v>
      </c>
      <c r="X128">
        <f t="shared" si="19"/>
        <v>5.8644777584662758E-2</v>
      </c>
      <c r="Y128">
        <f t="shared" si="20"/>
        <v>1196.994704</v>
      </c>
    </row>
    <row r="129" spans="1:25" x14ac:dyDescent="0.15">
      <c r="A129" s="14">
        <v>1022.2</v>
      </c>
      <c r="B129" s="14">
        <v>5.5200000000000006E-3</v>
      </c>
      <c r="C129">
        <f t="shared" si="12"/>
        <v>5.5048206344449615E-3</v>
      </c>
      <c r="D129">
        <f t="shared" si="11"/>
        <v>1027.8425440000001</v>
      </c>
      <c r="F129">
        <f t="shared" si="13"/>
        <v>4.8944883047619056E-3</v>
      </c>
      <c r="G129">
        <f t="shared" si="14"/>
        <v>6.1033232968305592E-4</v>
      </c>
      <c r="H129">
        <f t="shared" si="15"/>
        <v>1027.8425440000001</v>
      </c>
      <c r="J129">
        <v>2.5400000000000002E-3</v>
      </c>
      <c r="K129">
        <f t="shared" si="16"/>
        <v>533.4</v>
      </c>
      <c r="T129" s="14">
        <f t="shared" si="17"/>
        <v>5.8148039756511095E-2</v>
      </c>
      <c r="U129" s="14">
        <f t="shared" si="18"/>
        <v>1194.9496160000001</v>
      </c>
      <c r="X129">
        <f t="shared" si="19"/>
        <v>5.8148039756511095E-2</v>
      </c>
      <c r="Y129">
        <f t="shared" si="20"/>
        <v>1194.9496160000001</v>
      </c>
    </row>
    <row r="130" spans="1:25" x14ac:dyDescent="0.15">
      <c r="A130" s="14">
        <v>1042.4000000000001</v>
      </c>
      <c r="B130" s="14">
        <v>5.5200000000000006E-3</v>
      </c>
      <c r="C130">
        <f t="shared" si="12"/>
        <v>5.5048206344449615E-3</v>
      </c>
      <c r="D130">
        <f t="shared" ref="D130:D193" si="21">A130*(1+B130)</f>
        <v>1048.1540480000001</v>
      </c>
      <c r="F130">
        <f t="shared" si="13"/>
        <v>4.9912097523809526E-3</v>
      </c>
      <c r="G130">
        <f t="shared" si="14"/>
        <v>5.1361088206400892E-4</v>
      </c>
      <c r="H130">
        <f t="shared" si="15"/>
        <v>1048.1540480000001</v>
      </c>
      <c r="J130">
        <v>2.5600000000000002E-3</v>
      </c>
      <c r="K130">
        <f t="shared" si="16"/>
        <v>537.6</v>
      </c>
      <c r="T130" s="14">
        <f t="shared" si="17"/>
        <v>5.7527622454886358E-2</v>
      </c>
      <c r="U130" s="14">
        <f t="shared" si="18"/>
        <v>1195.1684570000002</v>
      </c>
      <c r="X130">
        <f t="shared" si="19"/>
        <v>5.7527622454886358E-2</v>
      </c>
      <c r="Y130">
        <f t="shared" si="20"/>
        <v>1195.1684570000002</v>
      </c>
    </row>
    <row r="131" spans="1:25" x14ac:dyDescent="0.15">
      <c r="A131" s="14">
        <v>1061.3999999999999</v>
      </c>
      <c r="B131" s="14">
        <v>7.8700000000000003E-3</v>
      </c>
      <c r="C131">
        <f t="shared" ref="C131:C194" si="22">LN(1+B131)</f>
        <v>7.8391930780882923E-3</v>
      </c>
      <c r="D131">
        <f t="shared" si="21"/>
        <v>1069.7532179999998</v>
      </c>
      <c r="F131">
        <f t="shared" ref="F131:F194" si="23">D131/210/1000</f>
        <v>5.0940629428571421E-3</v>
      </c>
      <c r="G131">
        <f t="shared" ref="G131:G194" si="24">C131-F131</f>
        <v>2.7451301352311502E-3</v>
      </c>
      <c r="H131">
        <f t="shared" ref="H131:H194" si="25">D131</f>
        <v>1069.7532179999998</v>
      </c>
      <c r="J131">
        <v>2.5799999999999998E-3</v>
      </c>
      <c r="K131">
        <f t="shared" ref="K131:K194" si="26">210*1000*(J131)</f>
        <v>541.79999999999995</v>
      </c>
      <c r="T131" s="14">
        <f t="shared" ref="T131:T149" si="27">G274</f>
        <v>5.8063260612676519E-2</v>
      </c>
      <c r="U131" s="14">
        <f t="shared" ref="U131:U149" si="28">D274</f>
        <v>1196.991612</v>
      </c>
      <c r="X131">
        <f t="shared" ref="X131:X141" si="29">T131</f>
        <v>5.8063260612676519E-2</v>
      </c>
      <c r="Y131">
        <f t="shared" ref="Y131:Y141" si="30">U131</f>
        <v>1196.991612</v>
      </c>
    </row>
    <row r="132" spans="1:25" x14ac:dyDescent="0.15">
      <c r="A132" s="14">
        <v>1048.5999999999999</v>
      </c>
      <c r="B132" s="14">
        <v>5.9800000000000001E-3</v>
      </c>
      <c r="C132">
        <f t="shared" si="22"/>
        <v>5.9621907642177464E-3</v>
      </c>
      <c r="D132">
        <f t="shared" si="21"/>
        <v>1054.8706279999999</v>
      </c>
      <c r="F132">
        <f t="shared" si="23"/>
        <v>5.0231934666666658E-3</v>
      </c>
      <c r="G132">
        <f t="shared" si="24"/>
        <v>9.3899729755108057E-4</v>
      </c>
      <c r="H132">
        <f t="shared" si="25"/>
        <v>1054.8706279999999</v>
      </c>
      <c r="J132">
        <v>2.5999999999999999E-3</v>
      </c>
      <c r="K132">
        <f t="shared" si="26"/>
        <v>546</v>
      </c>
      <c r="T132" s="14">
        <f t="shared" si="27"/>
        <v>5.8328051556273887E-2</v>
      </c>
      <c r="U132" s="14">
        <f t="shared" si="28"/>
        <v>1194.5762550000002</v>
      </c>
      <c r="X132">
        <f t="shared" si="29"/>
        <v>5.8328051556273887E-2</v>
      </c>
      <c r="Y132">
        <f t="shared" si="30"/>
        <v>1194.5762550000002</v>
      </c>
    </row>
    <row r="133" spans="1:25" x14ac:dyDescent="0.15">
      <c r="A133" s="14">
        <v>1073.45</v>
      </c>
      <c r="B133" s="14">
        <v>6.0599999999999994E-3</v>
      </c>
      <c r="C133">
        <f t="shared" si="22"/>
        <v>6.0417120461425744E-3</v>
      </c>
      <c r="D133">
        <f t="shared" si="21"/>
        <v>1079.955107</v>
      </c>
      <c r="F133">
        <f t="shared" si="23"/>
        <v>5.1426433666666663E-3</v>
      </c>
      <c r="G133">
        <f t="shared" si="24"/>
        <v>8.9906867947590809E-4</v>
      </c>
      <c r="H133">
        <f t="shared" si="25"/>
        <v>1079.955107</v>
      </c>
      <c r="J133">
        <v>2.6199999999999999E-3</v>
      </c>
      <c r="K133">
        <f t="shared" si="26"/>
        <v>550.19999999999993</v>
      </c>
      <c r="T133" s="14">
        <f t="shared" si="27"/>
        <v>5.9967810331776922E-2</v>
      </c>
      <c r="U133" s="14">
        <f t="shared" si="28"/>
        <v>1198.588512</v>
      </c>
      <c r="X133">
        <f t="shared" si="29"/>
        <v>5.9967810331776922E-2</v>
      </c>
      <c r="Y133">
        <f t="shared" si="30"/>
        <v>1198.588512</v>
      </c>
    </row>
    <row r="134" spans="1:25" x14ac:dyDescent="0.15">
      <c r="A134" s="14">
        <v>1088.2</v>
      </c>
      <c r="B134" s="14">
        <v>6.0599999999999994E-3</v>
      </c>
      <c r="C134">
        <f t="shared" si="22"/>
        <v>6.0417120461425744E-3</v>
      </c>
      <c r="D134">
        <f t="shared" si="21"/>
        <v>1094.794492</v>
      </c>
      <c r="F134">
        <f t="shared" si="23"/>
        <v>5.2133071047619044E-3</v>
      </c>
      <c r="G134">
        <f t="shared" si="24"/>
        <v>8.2840494138067006E-4</v>
      </c>
      <c r="H134">
        <f t="shared" si="25"/>
        <v>1094.794492</v>
      </c>
      <c r="J134">
        <v>2.64E-3</v>
      </c>
      <c r="K134">
        <f t="shared" si="26"/>
        <v>554.4</v>
      </c>
      <c r="T134" s="14">
        <f t="shared" si="27"/>
        <v>5.9221723702043753E-2</v>
      </c>
      <c r="U134" s="14">
        <f t="shared" si="28"/>
        <v>1195.9187025000001</v>
      </c>
      <c r="X134">
        <f t="shared" si="29"/>
        <v>5.9221723702043753E-2</v>
      </c>
      <c r="Y134">
        <f t="shared" si="30"/>
        <v>1195.9187025000001</v>
      </c>
    </row>
    <row r="135" spans="1:25" x14ac:dyDescent="0.15">
      <c r="A135" s="14">
        <v>1108.45</v>
      </c>
      <c r="B135" s="14">
        <v>6.0200000000000002E-3</v>
      </c>
      <c r="C135">
        <f t="shared" si="22"/>
        <v>6.0019521956343348E-3</v>
      </c>
      <c r="D135">
        <f t="shared" si="21"/>
        <v>1115.122869</v>
      </c>
      <c r="F135">
        <f t="shared" si="23"/>
        <v>5.3101089000000008E-3</v>
      </c>
      <c r="G135">
        <f t="shared" si="24"/>
        <v>6.91843295634334E-4</v>
      </c>
      <c r="H135">
        <f t="shared" si="25"/>
        <v>1115.122869</v>
      </c>
      <c r="J135">
        <v>2.66E-3</v>
      </c>
      <c r="K135">
        <f t="shared" si="26"/>
        <v>558.6</v>
      </c>
      <c r="T135" s="14">
        <f t="shared" si="27"/>
        <v>5.9252135356092341E-2</v>
      </c>
      <c r="U135" s="14">
        <f t="shared" si="28"/>
        <v>1197.4041310000002</v>
      </c>
      <c r="X135">
        <f t="shared" si="29"/>
        <v>5.9252135356092341E-2</v>
      </c>
      <c r="Y135">
        <f t="shared" si="30"/>
        <v>1197.4041310000002</v>
      </c>
    </row>
    <row r="136" spans="1:25" x14ac:dyDescent="0.15">
      <c r="A136" s="14">
        <v>1128.9000000000001</v>
      </c>
      <c r="B136" s="14">
        <v>6.1700000000000001E-3</v>
      </c>
      <c r="C136">
        <f t="shared" si="22"/>
        <v>6.1510434845066051E-3</v>
      </c>
      <c r="D136">
        <f t="shared" si="21"/>
        <v>1135.865313</v>
      </c>
      <c r="F136">
        <f t="shared" si="23"/>
        <v>5.4088824428571427E-3</v>
      </c>
      <c r="G136">
        <f t="shared" si="24"/>
        <v>7.4216104164946239E-4</v>
      </c>
      <c r="H136">
        <f t="shared" si="25"/>
        <v>1135.865313</v>
      </c>
      <c r="J136">
        <v>2.6800000000000001E-3</v>
      </c>
      <c r="K136">
        <f t="shared" si="26"/>
        <v>562.80000000000007</v>
      </c>
      <c r="T136" s="14">
        <f t="shared" si="27"/>
        <v>5.9868690123701648E-2</v>
      </c>
      <c r="U136" s="14">
        <f t="shared" si="28"/>
        <v>1197.7709974999998</v>
      </c>
      <c r="X136">
        <f t="shared" si="29"/>
        <v>5.9868690123701648E-2</v>
      </c>
      <c r="Y136">
        <f t="shared" si="30"/>
        <v>1197.7709974999998</v>
      </c>
    </row>
    <row r="137" spans="1:25" x14ac:dyDescent="0.15">
      <c r="A137" s="14">
        <v>1146.3000000000002</v>
      </c>
      <c r="B137" s="14">
        <v>8.4899999999999993E-3</v>
      </c>
      <c r="C137">
        <f t="shared" si="22"/>
        <v>8.4541626465579663E-3</v>
      </c>
      <c r="D137">
        <f t="shared" si="21"/>
        <v>1156.0320870000003</v>
      </c>
      <c r="F137">
        <f t="shared" si="23"/>
        <v>5.5049147000000012E-3</v>
      </c>
      <c r="G137">
        <f t="shared" si="24"/>
        <v>2.9492479465579651E-3</v>
      </c>
      <c r="H137">
        <f t="shared" si="25"/>
        <v>1156.0320870000003</v>
      </c>
      <c r="J137">
        <v>2.7000000000000001E-3</v>
      </c>
      <c r="K137">
        <f t="shared" si="26"/>
        <v>567</v>
      </c>
      <c r="T137" s="14">
        <f t="shared" si="27"/>
        <v>6.0544917681827168E-2</v>
      </c>
      <c r="U137" s="14">
        <f t="shared" si="28"/>
        <v>1199.2844</v>
      </c>
      <c r="X137">
        <f t="shared" si="29"/>
        <v>6.0544917681827168E-2</v>
      </c>
      <c r="Y137">
        <f t="shared" si="30"/>
        <v>1199.2844</v>
      </c>
    </row>
    <row r="138" spans="1:25" x14ac:dyDescent="0.15">
      <c r="A138" s="14">
        <v>1153.45</v>
      </c>
      <c r="B138" s="14">
        <v>7.4900000000000001E-3</v>
      </c>
      <c r="C138">
        <f t="shared" si="22"/>
        <v>7.462089231129657E-3</v>
      </c>
      <c r="D138">
        <f t="shared" si="21"/>
        <v>1162.0893404999999</v>
      </c>
      <c r="F138">
        <f t="shared" si="23"/>
        <v>5.5337587642857134E-3</v>
      </c>
      <c r="G138">
        <f t="shared" si="24"/>
        <v>1.9283304668439435E-3</v>
      </c>
      <c r="H138">
        <f t="shared" si="25"/>
        <v>1162.0893404999999</v>
      </c>
      <c r="J138">
        <v>2.7200000000000002E-3</v>
      </c>
      <c r="K138">
        <f t="shared" si="26"/>
        <v>571.20000000000005</v>
      </c>
      <c r="T138" s="14">
        <f t="shared" si="27"/>
        <v>6.0301268362275763E-2</v>
      </c>
      <c r="U138" s="14">
        <f t="shared" si="28"/>
        <v>1197.379007</v>
      </c>
      <c r="X138">
        <f t="shared" si="29"/>
        <v>6.0301268362275763E-2</v>
      </c>
      <c r="Y138">
        <f t="shared" si="30"/>
        <v>1197.379007</v>
      </c>
    </row>
    <row r="139" spans="1:25" x14ac:dyDescent="0.15">
      <c r="A139" s="14">
        <v>1118.9000000000001</v>
      </c>
      <c r="B139" s="14">
        <v>7.2199999999999999E-3</v>
      </c>
      <c r="C139">
        <f t="shared" si="22"/>
        <v>7.1940605802405678E-3</v>
      </c>
      <c r="D139">
        <f t="shared" si="21"/>
        <v>1126.978458</v>
      </c>
      <c r="F139">
        <f t="shared" si="23"/>
        <v>5.3665640857142854E-3</v>
      </c>
      <c r="G139">
        <f t="shared" si="24"/>
        <v>1.8274964945262824E-3</v>
      </c>
      <c r="H139">
        <f t="shared" si="25"/>
        <v>1126.978458</v>
      </c>
      <c r="J139">
        <v>2.7399999999999998E-3</v>
      </c>
      <c r="K139">
        <f t="shared" si="26"/>
        <v>575.4</v>
      </c>
      <c r="T139" s="14">
        <f t="shared" si="27"/>
        <v>6.117136132952835E-2</v>
      </c>
      <c r="U139" s="14">
        <f t="shared" si="28"/>
        <v>1197.4057420000001</v>
      </c>
      <c r="X139">
        <f t="shared" si="29"/>
        <v>6.117136132952835E-2</v>
      </c>
      <c r="Y139">
        <f t="shared" si="30"/>
        <v>1197.4057420000001</v>
      </c>
    </row>
    <row r="140" spans="1:25" x14ac:dyDescent="0.15">
      <c r="A140" s="14">
        <v>1117.55</v>
      </c>
      <c r="B140" s="14">
        <v>9.4199999999999996E-3</v>
      </c>
      <c r="C140">
        <f t="shared" si="22"/>
        <v>9.3759084784781881E-3</v>
      </c>
      <c r="D140">
        <f t="shared" si="21"/>
        <v>1128.077321</v>
      </c>
      <c r="F140">
        <f t="shared" si="23"/>
        <v>5.3717967666666666E-3</v>
      </c>
      <c r="G140">
        <f t="shared" si="24"/>
        <v>4.0041117118115215E-3</v>
      </c>
      <c r="H140">
        <f t="shared" si="25"/>
        <v>1128.077321</v>
      </c>
      <c r="J140">
        <v>2.7599999999999999E-3</v>
      </c>
      <c r="K140">
        <f t="shared" si="26"/>
        <v>579.6</v>
      </c>
      <c r="T140" s="14">
        <f t="shared" si="27"/>
        <v>6.3807539437119781E-2</v>
      </c>
      <c r="U140" s="14">
        <f t="shared" si="28"/>
        <v>1202.8488204999999</v>
      </c>
      <c r="X140">
        <f t="shared" si="29"/>
        <v>6.3807539437119781E-2</v>
      </c>
      <c r="Y140">
        <f t="shared" si="30"/>
        <v>1202.8488204999999</v>
      </c>
    </row>
    <row r="141" spans="1:25" x14ac:dyDescent="0.15">
      <c r="A141" s="14">
        <v>1116.8500000000001</v>
      </c>
      <c r="B141" s="14">
        <v>8.26E-3</v>
      </c>
      <c r="C141">
        <f t="shared" si="22"/>
        <v>8.2260728972114259E-3</v>
      </c>
      <c r="D141">
        <f t="shared" si="21"/>
        <v>1126.0751810000002</v>
      </c>
      <c r="F141">
        <f t="shared" si="23"/>
        <v>5.3622627666666672E-3</v>
      </c>
      <c r="G141">
        <f t="shared" si="24"/>
        <v>2.8638101305447587E-3</v>
      </c>
      <c r="H141">
        <f t="shared" si="25"/>
        <v>1126.0751810000002</v>
      </c>
      <c r="J141">
        <v>2.7799999999999999E-3</v>
      </c>
      <c r="K141">
        <f t="shared" si="26"/>
        <v>583.79999999999995</v>
      </c>
      <c r="T141" s="14">
        <f t="shared" si="27"/>
        <v>6.217217271177046E-2</v>
      </c>
      <c r="U141" s="14">
        <f t="shared" si="28"/>
        <v>1199.2574320000003</v>
      </c>
      <c r="X141">
        <f t="shared" si="29"/>
        <v>6.217217271177046E-2</v>
      </c>
      <c r="Y141">
        <f t="shared" si="30"/>
        <v>1199.2574320000003</v>
      </c>
    </row>
    <row r="142" spans="1:25" x14ac:dyDescent="0.15">
      <c r="A142" s="14">
        <v>1110.4000000000001</v>
      </c>
      <c r="B142" s="14">
        <v>1.15E-2</v>
      </c>
      <c r="C142">
        <f t="shared" si="22"/>
        <v>1.143437762566317E-2</v>
      </c>
      <c r="D142">
        <f t="shared" si="21"/>
        <v>1123.1696000000002</v>
      </c>
      <c r="F142">
        <f t="shared" si="23"/>
        <v>5.3484266666666679E-3</v>
      </c>
      <c r="G142">
        <f t="shared" si="24"/>
        <v>6.0859509589965017E-3</v>
      </c>
      <c r="H142">
        <f t="shared" si="25"/>
        <v>1123.1696000000002</v>
      </c>
      <c r="J142">
        <v>2.8E-3</v>
      </c>
      <c r="K142">
        <f t="shared" si="26"/>
        <v>588</v>
      </c>
      <c r="T142" s="14">
        <f t="shared" si="27"/>
        <v>6.4890756895539067E-2</v>
      </c>
      <c r="U142" s="14">
        <f t="shared" si="28"/>
        <v>1202.486985</v>
      </c>
      <c r="X142" s="13">
        <f t="shared" ref="X142:X145" si="31">T142</f>
        <v>6.4890756895539067E-2</v>
      </c>
      <c r="Y142" s="13">
        <f t="shared" ref="Y142:Y145" si="32">U142</f>
        <v>1202.486985</v>
      </c>
    </row>
    <row r="143" spans="1:25" x14ac:dyDescent="0.15">
      <c r="A143" s="14">
        <v>1109.0999999999999</v>
      </c>
      <c r="B143" s="14">
        <v>8.7600000000000004E-3</v>
      </c>
      <c r="C143">
        <f t="shared" si="22"/>
        <v>8.7218538118694657E-3</v>
      </c>
      <c r="D143">
        <f t="shared" si="21"/>
        <v>1118.8157160000001</v>
      </c>
      <c r="F143">
        <f t="shared" si="23"/>
        <v>5.3276938857142863E-3</v>
      </c>
      <c r="G143">
        <f t="shared" si="24"/>
        <v>3.3941599261551793E-3</v>
      </c>
      <c r="H143">
        <f t="shared" si="25"/>
        <v>1118.8157160000001</v>
      </c>
      <c r="J143">
        <v>2.82E-3</v>
      </c>
      <c r="K143">
        <f t="shared" si="26"/>
        <v>592.20000000000005</v>
      </c>
      <c r="T143" s="14">
        <f t="shared" si="27"/>
        <v>6.397047662249504E-2</v>
      </c>
      <c r="U143" s="14">
        <f t="shared" si="28"/>
        <v>1199.9726640000001</v>
      </c>
      <c r="X143" s="13">
        <f t="shared" si="31"/>
        <v>6.397047662249504E-2</v>
      </c>
      <c r="Y143" s="13">
        <f t="shared" si="32"/>
        <v>1199.9726640000001</v>
      </c>
    </row>
    <row r="144" spans="1:25" x14ac:dyDescent="0.15">
      <c r="A144" s="14">
        <v>1109.8499999999999</v>
      </c>
      <c r="B144" s="14">
        <v>8.9899999999999997E-3</v>
      </c>
      <c r="C144">
        <f t="shared" si="22"/>
        <v>8.9498305195846017E-3</v>
      </c>
      <c r="D144">
        <f t="shared" si="21"/>
        <v>1119.8275515</v>
      </c>
      <c r="F144">
        <f t="shared" si="23"/>
        <v>5.3325121500000005E-3</v>
      </c>
      <c r="G144">
        <f t="shared" si="24"/>
        <v>3.6173183695846012E-3</v>
      </c>
      <c r="H144">
        <f t="shared" si="25"/>
        <v>1119.8275515</v>
      </c>
      <c r="J144">
        <v>2.8400000000000001E-3</v>
      </c>
      <c r="K144">
        <f t="shared" si="26"/>
        <v>596.4</v>
      </c>
      <c r="T144" s="14">
        <f t="shared" si="27"/>
        <v>6.4278067419224094E-2</v>
      </c>
      <c r="U144" s="14">
        <f t="shared" si="28"/>
        <v>1201.9619570000002</v>
      </c>
      <c r="X144" s="13">
        <f t="shared" si="31"/>
        <v>6.4278067419224094E-2</v>
      </c>
      <c r="Y144" s="13">
        <f t="shared" si="32"/>
        <v>1201.9619570000002</v>
      </c>
    </row>
    <row r="145" spans="1:25" x14ac:dyDescent="0.15">
      <c r="A145" s="14">
        <v>1107.6500000000001</v>
      </c>
      <c r="B145" s="14">
        <v>1.123E-2</v>
      </c>
      <c r="C145">
        <f t="shared" si="22"/>
        <v>1.1167411691896837E-2</v>
      </c>
      <c r="D145">
        <f t="shared" si="21"/>
        <v>1120.0889095000002</v>
      </c>
      <c r="F145">
        <f t="shared" si="23"/>
        <v>5.3337567119047628E-3</v>
      </c>
      <c r="G145">
        <f t="shared" si="24"/>
        <v>5.8336549799920742E-3</v>
      </c>
      <c r="H145">
        <f t="shared" si="25"/>
        <v>1120.0889095000002</v>
      </c>
      <c r="J145">
        <v>2.8600000000000001E-3</v>
      </c>
      <c r="K145">
        <f t="shared" si="26"/>
        <v>600.6</v>
      </c>
      <c r="T145" s="14">
        <f t="shared" si="27"/>
        <v>6.389551938892446E-2</v>
      </c>
      <c r="U145" s="14">
        <f t="shared" si="28"/>
        <v>1200.0439415000001</v>
      </c>
      <c r="X145" s="13">
        <f t="shared" si="31"/>
        <v>6.389551938892446E-2</v>
      </c>
      <c r="Y145" s="13">
        <f t="shared" si="32"/>
        <v>1200.0439415000001</v>
      </c>
    </row>
    <row r="146" spans="1:25" x14ac:dyDescent="0.15">
      <c r="A146" s="14">
        <v>1110.6000000000001</v>
      </c>
      <c r="B146" s="14">
        <v>1.2310000000000001E-2</v>
      </c>
      <c r="C146">
        <f t="shared" si="22"/>
        <v>1.2234848068294443E-2</v>
      </c>
      <c r="D146">
        <f t="shared" si="21"/>
        <v>1124.2714860000001</v>
      </c>
      <c r="F146">
        <f t="shared" si="23"/>
        <v>5.3536737428571436E-3</v>
      </c>
      <c r="G146">
        <f t="shared" si="24"/>
        <v>6.881174325437299E-3</v>
      </c>
      <c r="H146">
        <f t="shared" si="25"/>
        <v>1124.2714860000001</v>
      </c>
      <c r="J146">
        <v>2.8800000000000002E-3</v>
      </c>
      <c r="K146">
        <f t="shared" si="26"/>
        <v>604.80000000000007</v>
      </c>
      <c r="T146" s="14">
        <f t="shared" si="27"/>
        <v>6.4355549004621967E-2</v>
      </c>
      <c r="U146" s="14">
        <f t="shared" si="28"/>
        <v>1201.3544294999999</v>
      </c>
      <c r="X146" s="13">
        <f t="shared" ref="X146:X149" si="33">T146</f>
        <v>6.4355549004621967E-2</v>
      </c>
      <c r="Y146" s="13">
        <f t="shared" ref="Y146:Y149" si="34">U146</f>
        <v>1201.3544294999999</v>
      </c>
    </row>
    <row r="147" spans="1:25" x14ac:dyDescent="0.15">
      <c r="A147" s="14">
        <v>1109.55</v>
      </c>
      <c r="B147" s="14">
        <v>1.027E-2</v>
      </c>
      <c r="C147">
        <f t="shared" si="22"/>
        <v>1.0217621860417116E-2</v>
      </c>
      <c r="D147">
        <f t="shared" si="21"/>
        <v>1120.9450784999999</v>
      </c>
      <c r="F147">
        <f t="shared" si="23"/>
        <v>5.3378337071428566E-3</v>
      </c>
      <c r="G147">
        <f t="shared" si="24"/>
        <v>4.8797881532742591E-3</v>
      </c>
      <c r="H147">
        <f t="shared" si="25"/>
        <v>1120.9450784999999</v>
      </c>
      <c r="J147">
        <v>2.8999999999999998E-3</v>
      </c>
      <c r="K147">
        <f t="shared" si="26"/>
        <v>609</v>
      </c>
      <c r="T147" s="14">
        <f t="shared" si="27"/>
        <v>6.4865194698206743E-2</v>
      </c>
      <c r="U147" s="14">
        <f t="shared" si="28"/>
        <v>1200.0276225</v>
      </c>
      <c r="X147" s="13">
        <f t="shared" si="33"/>
        <v>6.4865194698206743E-2</v>
      </c>
      <c r="Y147" s="13">
        <f t="shared" si="34"/>
        <v>1200.0276225</v>
      </c>
    </row>
    <row r="148" spans="1:25" x14ac:dyDescent="0.15">
      <c r="A148" s="14">
        <v>1111.3999999999999</v>
      </c>
      <c r="B148" s="14">
        <v>1.115E-2</v>
      </c>
      <c r="C148">
        <f t="shared" si="22"/>
        <v>1.10882969854205E-2</v>
      </c>
      <c r="D148">
        <f t="shared" si="21"/>
        <v>1123.7921099999999</v>
      </c>
      <c r="F148">
        <f t="shared" si="23"/>
        <v>5.3513909999999996E-3</v>
      </c>
      <c r="G148">
        <f t="shared" si="24"/>
        <v>5.7369059854205E-3</v>
      </c>
      <c r="H148">
        <f t="shared" si="25"/>
        <v>1123.7921099999999</v>
      </c>
      <c r="J148">
        <v>2.9199999999999999E-3</v>
      </c>
      <c r="K148">
        <f t="shared" si="26"/>
        <v>613.19999999999993</v>
      </c>
      <c r="T148" s="14">
        <f t="shared" si="27"/>
        <v>6.493394815361328E-2</v>
      </c>
      <c r="U148" s="14">
        <f t="shared" si="28"/>
        <v>1201.2439529999999</v>
      </c>
      <c r="X148" s="13">
        <f t="shared" si="33"/>
        <v>6.493394815361328E-2</v>
      </c>
      <c r="Y148" s="13">
        <f t="shared" si="34"/>
        <v>1201.2439529999999</v>
      </c>
    </row>
    <row r="149" spans="1:25" x14ac:dyDescent="0.15">
      <c r="A149" s="14">
        <v>1109.3000000000002</v>
      </c>
      <c r="B149" s="14">
        <v>1.123E-2</v>
      </c>
      <c r="C149">
        <f t="shared" si="22"/>
        <v>1.1167411691896837E-2</v>
      </c>
      <c r="D149">
        <f t="shared" si="21"/>
        <v>1121.7574390000002</v>
      </c>
      <c r="F149">
        <f t="shared" si="23"/>
        <v>5.3417020904761919E-3</v>
      </c>
      <c r="G149">
        <f t="shared" si="24"/>
        <v>5.8257096014206452E-3</v>
      </c>
      <c r="H149">
        <f t="shared" si="25"/>
        <v>1121.7574390000002</v>
      </c>
      <c r="J149">
        <v>2.9399999999999999E-3</v>
      </c>
      <c r="K149">
        <f t="shared" si="26"/>
        <v>617.4</v>
      </c>
      <c r="T149" s="14">
        <f t="shared" si="27"/>
        <v>6.7041705360062681E-2</v>
      </c>
      <c r="U149" s="14">
        <f t="shared" si="28"/>
        <v>1204.2799275</v>
      </c>
      <c r="X149" s="13">
        <f t="shared" si="33"/>
        <v>6.7041705360062681E-2</v>
      </c>
      <c r="Y149" s="13">
        <f t="shared" si="34"/>
        <v>1204.2799275</v>
      </c>
    </row>
    <row r="150" spans="1:25" x14ac:dyDescent="0.15">
      <c r="A150" s="14">
        <v>1109.3500000000001</v>
      </c>
      <c r="B150" s="14">
        <v>1.1690000000000001E-2</v>
      </c>
      <c r="C150">
        <f t="shared" si="22"/>
        <v>1.1622199827787999E-2</v>
      </c>
      <c r="D150">
        <f t="shared" si="21"/>
        <v>1122.3183015000002</v>
      </c>
      <c r="F150">
        <f t="shared" si="23"/>
        <v>5.3443728642857151E-3</v>
      </c>
      <c r="G150">
        <f t="shared" si="24"/>
        <v>6.2778269635022843E-3</v>
      </c>
      <c r="H150">
        <f t="shared" si="25"/>
        <v>1122.3183015000002</v>
      </c>
      <c r="J150">
        <v>2.96E-3</v>
      </c>
      <c r="K150">
        <f t="shared" si="26"/>
        <v>621.6</v>
      </c>
      <c r="T150" s="14"/>
      <c r="U150" s="14"/>
      <c r="X150" s="13"/>
      <c r="Y150" s="13"/>
    </row>
    <row r="151" spans="1:25" x14ac:dyDescent="0.15">
      <c r="A151" s="14">
        <v>1109.8000000000002</v>
      </c>
      <c r="B151" s="14">
        <v>1.316E-2</v>
      </c>
      <c r="C151">
        <f t="shared" si="22"/>
        <v>1.3074159487271876E-2</v>
      </c>
      <c r="D151">
        <f t="shared" si="21"/>
        <v>1124.4049680000003</v>
      </c>
      <c r="F151">
        <f t="shared" si="23"/>
        <v>5.3543093714285726E-3</v>
      </c>
      <c r="G151">
        <f t="shared" si="24"/>
        <v>7.7198501158433032E-3</v>
      </c>
      <c r="H151">
        <f t="shared" si="25"/>
        <v>1124.4049680000003</v>
      </c>
      <c r="J151">
        <v>2.98E-3</v>
      </c>
      <c r="K151">
        <f t="shared" si="26"/>
        <v>625.79999999999995</v>
      </c>
      <c r="T151" s="14"/>
      <c r="U151" s="14"/>
      <c r="X151" s="13"/>
      <c r="Y151" s="13"/>
    </row>
    <row r="152" spans="1:25" x14ac:dyDescent="0.15">
      <c r="A152" s="14">
        <v>1111.5000000000002</v>
      </c>
      <c r="B152" s="14">
        <v>1.2769999999999998E-2</v>
      </c>
      <c r="C152">
        <f t="shared" si="22"/>
        <v>1.2689151115987937E-2</v>
      </c>
      <c r="D152">
        <f t="shared" si="21"/>
        <v>1125.6938550000002</v>
      </c>
      <c r="F152">
        <f t="shared" si="23"/>
        <v>5.3604469285714303E-3</v>
      </c>
      <c r="G152">
        <f t="shared" si="24"/>
        <v>7.3287041874165069E-3</v>
      </c>
      <c r="H152">
        <f t="shared" si="25"/>
        <v>1125.6938550000002</v>
      </c>
      <c r="J152">
        <v>3.0000000000000001E-3</v>
      </c>
      <c r="K152">
        <f t="shared" si="26"/>
        <v>630</v>
      </c>
      <c r="T152" s="14"/>
      <c r="U152" s="14"/>
      <c r="X152" s="13"/>
      <c r="Y152" s="13"/>
    </row>
    <row r="153" spans="1:25" x14ac:dyDescent="0.15">
      <c r="A153" s="14">
        <v>1111.0999999999999</v>
      </c>
      <c r="B153" s="14">
        <v>1.312E-2</v>
      </c>
      <c r="C153">
        <f t="shared" si="22"/>
        <v>1.3034678270455605E-2</v>
      </c>
      <c r="D153">
        <f t="shared" si="21"/>
        <v>1125.6776319999999</v>
      </c>
      <c r="F153">
        <f t="shared" si="23"/>
        <v>5.3603696761904754E-3</v>
      </c>
      <c r="G153">
        <f t="shared" si="24"/>
        <v>7.6743085942651296E-3</v>
      </c>
      <c r="H153">
        <f t="shared" si="25"/>
        <v>1125.6776319999999</v>
      </c>
      <c r="J153">
        <v>3.0200000000000001E-3</v>
      </c>
      <c r="K153">
        <f t="shared" si="26"/>
        <v>634.20000000000005</v>
      </c>
      <c r="T153" s="14"/>
      <c r="U153" s="14"/>
      <c r="X153" s="13"/>
      <c r="Y153" s="13"/>
    </row>
    <row r="154" spans="1:25" x14ac:dyDescent="0.15">
      <c r="A154" s="14">
        <v>1108.75</v>
      </c>
      <c r="B154" s="14">
        <v>1.3469999999999999E-2</v>
      </c>
      <c r="C154">
        <f t="shared" si="22"/>
        <v>1.338008607714551E-2</v>
      </c>
      <c r="D154">
        <f t="shared" si="21"/>
        <v>1123.6848625</v>
      </c>
      <c r="F154">
        <f t="shared" si="23"/>
        <v>5.350880297619048E-3</v>
      </c>
      <c r="G154">
        <f t="shared" si="24"/>
        <v>8.0292057795264618E-3</v>
      </c>
      <c r="H154">
        <f t="shared" si="25"/>
        <v>1123.6848625</v>
      </c>
      <c r="J154">
        <v>3.0400000000000002E-3</v>
      </c>
      <c r="K154">
        <f t="shared" si="26"/>
        <v>638.40000000000009</v>
      </c>
      <c r="T154" s="14"/>
      <c r="U154" s="14"/>
      <c r="X154" s="13"/>
      <c r="Y154" s="13"/>
    </row>
    <row r="155" spans="1:25" x14ac:dyDescent="0.15">
      <c r="A155" s="14">
        <v>1111</v>
      </c>
      <c r="B155" s="14">
        <v>1.4239999999999999E-2</v>
      </c>
      <c r="C155">
        <f t="shared" si="22"/>
        <v>1.4139563553719238E-2</v>
      </c>
      <c r="D155">
        <f t="shared" si="21"/>
        <v>1126.8206400000001</v>
      </c>
      <c r="F155">
        <f t="shared" si="23"/>
        <v>5.3658125714285722E-3</v>
      </c>
      <c r="G155">
        <f t="shared" si="24"/>
        <v>8.7737509822906658E-3</v>
      </c>
      <c r="H155">
        <f t="shared" si="25"/>
        <v>1126.8206400000001</v>
      </c>
      <c r="J155">
        <v>3.0599999999999998E-3</v>
      </c>
      <c r="K155">
        <f t="shared" si="26"/>
        <v>642.59999999999991</v>
      </c>
      <c r="T155" s="14"/>
      <c r="U155" s="14"/>
      <c r="X155" s="13"/>
      <c r="Y155" s="13"/>
    </row>
    <row r="156" spans="1:25" x14ac:dyDescent="0.15">
      <c r="A156" s="14">
        <v>1110</v>
      </c>
      <c r="B156" s="14">
        <v>1.686E-2</v>
      </c>
      <c r="C156">
        <f t="shared" si="22"/>
        <v>1.6719447806767842E-2</v>
      </c>
      <c r="D156">
        <f t="shared" si="21"/>
        <v>1128.7146</v>
      </c>
      <c r="F156">
        <f t="shared" si="23"/>
        <v>5.3748314285714284E-3</v>
      </c>
      <c r="G156">
        <f t="shared" si="24"/>
        <v>1.1344616378196413E-2</v>
      </c>
      <c r="H156">
        <f t="shared" si="25"/>
        <v>1128.7146</v>
      </c>
      <c r="J156">
        <v>3.0799999999999998E-3</v>
      </c>
      <c r="K156">
        <f t="shared" si="26"/>
        <v>646.79999999999995</v>
      </c>
      <c r="T156" s="14"/>
      <c r="U156" s="14"/>
      <c r="X156" s="13"/>
      <c r="Y156" s="13"/>
    </row>
    <row r="157" spans="1:25" x14ac:dyDescent="0.15">
      <c r="A157" s="14">
        <v>1108.45</v>
      </c>
      <c r="B157" s="14">
        <v>1.4590000000000001E-2</v>
      </c>
      <c r="C157">
        <f t="shared" si="22"/>
        <v>1.4484590000954509E-2</v>
      </c>
      <c r="D157">
        <f t="shared" si="21"/>
        <v>1124.6222855000001</v>
      </c>
      <c r="F157">
        <f t="shared" si="23"/>
        <v>5.355344216666667E-3</v>
      </c>
      <c r="G157">
        <f t="shared" si="24"/>
        <v>9.1292457842878424E-3</v>
      </c>
      <c r="H157">
        <f t="shared" si="25"/>
        <v>1124.6222855000001</v>
      </c>
      <c r="J157">
        <v>3.0999999999999999E-3</v>
      </c>
      <c r="K157">
        <f t="shared" si="26"/>
        <v>651</v>
      </c>
      <c r="T157" s="14"/>
      <c r="U157" s="14"/>
      <c r="X157" s="13"/>
      <c r="Y157" s="13"/>
    </row>
    <row r="158" spans="1:25" x14ac:dyDescent="0.15">
      <c r="A158" s="14">
        <v>1110.7</v>
      </c>
      <c r="B158" s="14">
        <v>1.567E-2</v>
      </c>
      <c r="C158">
        <f t="shared" si="22"/>
        <v>1.5548493246716213E-2</v>
      </c>
      <c r="D158">
        <f t="shared" si="21"/>
        <v>1128.1046690000001</v>
      </c>
      <c r="F158">
        <f t="shared" si="23"/>
        <v>5.3719269952380959E-3</v>
      </c>
      <c r="G158">
        <f t="shared" si="24"/>
        <v>1.0176566251478118E-2</v>
      </c>
      <c r="H158">
        <f t="shared" si="25"/>
        <v>1128.1046690000001</v>
      </c>
      <c r="J158">
        <v>3.1199999999999999E-3</v>
      </c>
      <c r="K158">
        <f t="shared" si="26"/>
        <v>655.19999999999993</v>
      </c>
      <c r="T158" s="14"/>
      <c r="U158" s="14"/>
      <c r="X158" s="13"/>
      <c r="Y158" s="13"/>
    </row>
    <row r="159" spans="1:25" x14ac:dyDescent="0.15">
      <c r="A159" s="14">
        <v>1108.6000000000001</v>
      </c>
      <c r="B159" s="14">
        <v>1.5939999999999999E-2</v>
      </c>
      <c r="C159">
        <f t="shared" si="22"/>
        <v>1.5814292294357834E-2</v>
      </c>
      <c r="D159">
        <f t="shared" si="21"/>
        <v>1126.2710840000002</v>
      </c>
      <c r="F159">
        <f t="shared" si="23"/>
        <v>5.3631956380952393E-3</v>
      </c>
      <c r="G159">
        <f t="shared" si="24"/>
        <v>1.0451096656262595E-2</v>
      </c>
      <c r="H159">
        <f t="shared" si="25"/>
        <v>1126.2710840000002</v>
      </c>
      <c r="J159">
        <v>3.14E-3</v>
      </c>
      <c r="K159">
        <f t="shared" si="26"/>
        <v>659.4</v>
      </c>
      <c r="T159" s="14"/>
      <c r="U159" s="14"/>
      <c r="X159" s="13"/>
      <c r="Y159" s="13"/>
    </row>
    <row r="160" spans="1:25" x14ac:dyDescent="0.15">
      <c r="A160" s="14">
        <v>1110.1499999999999</v>
      </c>
      <c r="B160" s="14">
        <v>1.686E-2</v>
      </c>
      <c r="C160">
        <f t="shared" si="22"/>
        <v>1.6719447806767842E-2</v>
      </c>
      <c r="D160">
        <f t="shared" si="21"/>
        <v>1128.867129</v>
      </c>
      <c r="F160">
        <f t="shared" si="23"/>
        <v>5.3755577571428575E-3</v>
      </c>
      <c r="G160">
        <f t="shared" si="24"/>
        <v>1.1343890049624984E-2</v>
      </c>
      <c r="H160">
        <f t="shared" si="25"/>
        <v>1128.867129</v>
      </c>
      <c r="J160">
        <v>3.16E-3</v>
      </c>
      <c r="K160">
        <f t="shared" si="26"/>
        <v>663.6</v>
      </c>
      <c r="T160" s="14"/>
      <c r="U160" s="14"/>
      <c r="X160" s="13"/>
      <c r="Y160" s="13"/>
    </row>
    <row r="161" spans="1:25" x14ac:dyDescent="0.15">
      <c r="A161" s="14">
        <v>1108.45</v>
      </c>
      <c r="B161" s="14">
        <v>1.6899999999999998E-2</v>
      </c>
      <c r="C161">
        <f t="shared" si="22"/>
        <v>1.6758783814954624E-2</v>
      </c>
      <c r="D161">
        <f t="shared" si="21"/>
        <v>1127.1828049999999</v>
      </c>
      <c r="F161">
        <f t="shared" si="23"/>
        <v>5.3675371666666669E-3</v>
      </c>
      <c r="G161">
        <f t="shared" si="24"/>
        <v>1.1391246648287957E-2</v>
      </c>
      <c r="H161">
        <f t="shared" si="25"/>
        <v>1127.1828049999999</v>
      </c>
      <c r="J161">
        <v>3.1800000000000001E-3</v>
      </c>
      <c r="K161">
        <f t="shared" si="26"/>
        <v>667.80000000000007</v>
      </c>
      <c r="T161" s="14"/>
      <c r="U161" s="14"/>
      <c r="X161" s="13"/>
      <c r="Y161" s="13"/>
    </row>
    <row r="162" spans="1:25" x14ac:dyDescent="0.15">
      <c r="A162" s="14">
        <v>1110.25</v>
      </c>
      <c r="B162" s="14">
        <v>1.737E-2</v>
      </c>
      <c r="C162">
        <f t="shared" si="22"/>
        <v>1.7220866044317547E-2</v>
      </c>
      <c r="D162">
        <f t="shared" si="21"/>
        <v>1129.5350425000001</v>
      </c>
      <c r="F162">
        <f t="shared" si="23"/>
        <v>5.3787382976190476E-3</v>
      </c>
      <c r="G162">
        <f t="shared" si="24"/>
        <v>1.1842127746698499E-2</v>
      </c>
      <c r="H162">
        <f t="shared" si="25"/>
        <v>1129.5350425000001</v>
      </c>
      <c r="J162">
        <v>3.2000000000000002E-3</v>
      </c>
      <c r="K162">
        <f t="shared" si="26"/>
        <v>672</v>
      </c>
      <c r="T162" s="14"/>
      <c r="U162" s="14"/>
      <c r="X162" s="13"/>
      <c r="Y162" s="13"/>
    </row>
    <row r="163" spans="1:25" x14ac:dyDescent="0.15">
      <c r="A163" s="14">
        <v>1108.2</v>
      </c>
      <c r="B163" s="14">
        <v>1.968E-2</v>
      </c>
      <c r="C163">
        <f t="shared" si="22"/>
        <v>1.9488852583846861E-2</v>
      </c>
      <c r="D163">
        <f t="shared" si="21"/>
        <v>1130.009376</v>
      </c>
      <c r="F163">
        <f t="shared" si="23"/>
        <v>5.3809970285714284E-3</v>
      </c>
      <c r="G163">
        <f t="shared" si="24"/>
        <v>1.4107855555275432E-2</v>
      </c>
      <c r="H163">
        <f t="shared" si="25"/>
        <v>1130.009376</v>
      </c>
      <c r="J163">
        <v>3.2200000000000002E-3</v>
      </c>
      <c r="K163">
        <f t="shared" si="26"/>
        <v>676.2</v>
      </c>
      <c r="T163" s="14"/>
      <c r="U163" s="14"/>
      <c r="X163" s="13"/>
      <c r="Y163" s="13"/>
    </row>
    <row r="164" spans="1:25" x14ac:dyDescent="0.15">
      <c r="A164" s="14">
        <v>1109.55</v>
      </c>
      <c r="B164" s="14">
        <v>1.9030000000000002E-2</v>
      </c>
      <c r="C164">
        <f t="shared" si="22"/>
        <v>1.8851194435287811E-2</v>
      </c>
      <c r="D164">
        <f t="shared" si="21"/>
        <v>1130.6647365000001</v>
      </c>
      <c r="F164">
        <f t="shared" si="23"/>
        <v>5.3841177928571436E-3</v>
      </c>
      <c r="G164">
        <f t="shared" si="24"/>
        <v>1.3467076642430667E-2</v>
      </c>
      <c r="H164">
        <f t="shared" si="25"/>
        <v>1130.6647365000001</v>
      </c>
      <c r="J164">
        <v>3.2399999999999998E-3</v>
      </c>
      <c r="K164">
        <f t="shared" si="26"/>
        <v>680.4</v>
      </c>
      <c r="T164" s="14"/>
      <c r="U164" s="14"/>
      <c r="X164" s="13"/>
      <c r="Y164" s="13"/>
    </row>
    <row r="165" spans="1:25" x14ac:dyDescent="0.15">
      <c r="A165" s="14">
        <v>1107.9999999999998</v>
      </c>
      <c r="B165" s="14">
        <v>1.891E-2</v>
      </c>
      <c r="C165">
        <f t="shared" si="22"/>
        <v>1.8733428455780261E-2</v>
      </c>
      <c r="D165">
        <f t="shared" si="21"/>
        <v>1128.9522799999997</v>
      </c>
      <c r="F165">
        <f t="shared" si="23"/>
        <v>5.3759632380952363E-3</v>
      </c>
      <c r="G165">
        <f t="shared" si="24"/>
        <v>1.3357465217685025E-2</v>
      </c>
      <c r="H165">
        <f t="shared" si="25"/>
        <v>1128.9522799999997</v>
      </c>
      <c r="J165">
        <v>3.2599999999999999E-3</v>
      </c>
      <c r="K165">
        <f t="shared" si="26"/>
        <v>684.6</v>
      </c>
      <c r="T165" s="14"/>
      <c r="U165" s="14"/>
      <c r="X165" s="13"/>
      <c r="Y165" s="13"/>
    </row>
    <row r="166" spans="1:25" x14ac:dyDescent="0.15">
      <c r="A166" s="14">
        <v>1109.5</v>
      </c>
      <c r="B166" s="14">
        <v>1.9450000000000002E-2</v>
      </c>
      <c r="C166">
        <f t="shared" si="22"/>
        <v>1.9263266180846238E-2</v>
      </c>
      <c r="D166">
        <f t="shared" si="21"/>
        <v>1131.0797749999999</v>
      </c>
      <c r="F166">
        <f t="shared" si="23"/>
        <v>5.3860941666666658E-3</v>
      </c>
      <c r="G166">
        <f t="shared" si="24"/>
        <v>1.3877172014179573E-2</v>
      </c>
      <c r="H166">
        <f t="shared" si="25"/>
        <v>1131.0797749999999</v>
      </c>
      <c r="J166">
        <v>3.2799999999999999E-3</v>
      </c>
      <c r="K166">
        <f t="shared" si="26"/>
        <v>688.8</v>
      </c>
      <c r="T166" s="14"/>
      <c r="U166" s="14"/>
      <c r="X166" s="13"/>
      <c r="Y166" s="13"/>
    </row>
    <row r="167" spans="1:25" x14ac:dyDescent="0.15">
      <c r="A167" s="14">
        <v>1107.55</v>
      </c>
      <c r="B167" s="14">
        <v>1.9910000000000001E-2</v>
      </c>
      <c r="C167">
        <f t="shared" si="22"/>
        <v>1.9714388109099593E-2</v>
      </c>
      <c r="D167">
        <f t="shared" si="21"/>
        <v>1129.6013205000002</v>
      </c>
      <c r="F167">
        <f t="shared" si="23"/>
        <v>5.3790539071428573E-3</v>
      </c>
      <c r="G167">
        <f t="shared" si="24"/>
        <v>1.4335334201956736E-2</v>
      </c>
      <c r="H167">
        <f t="shared" si="25"/>
        <v>1129.6013205000002</v>
      </c>
      <c r="J167">
        <v>3.3E-3</v>
      </c>
      <c r="K167">
        <f t="shared" si="26"/>
        <v>693</v>
      </c>
      <c r="T167" s="14"/>
      <c r="U167" s="14"/>
      <c r="X167" s="13"/>
      <c r="Y167" s="13"/>
    </row>
    <row r="168" spans="1:25" x14ac:dyDescent="0.15">
      <c r="A168" s="14">
        <v>1107.55</v>
      </c>
      <c r="B168" s="14">
        <v>2.1729999999999999E-2</v>
      </c>
      <c r="C168">
        <f t="shared" si="22"/>
        <v>2.149726901082304E-2</v>
      </c>
      <c r="D168">
        <f t="shared" si="21"/>
        <v>1131.6170615000001</v>
      </c>
      <c r="F168">
        <f t="shared" si="23"/>
        <v>5.3886526738095245E-3</v>
      </c>
      <c r="G168">
        <f t="shared" si="24"/>
        <v>1.6108616337013514E-2</v>
      </c>
      <c r="H168">
        <f t="shared" si="25"/>
        <v>1131.6170615000001</v>
      </c>
      <c r="J168">
        <v>3.32E-3</v>
      </c>
      <c r="K168">
        <f t="shared" si="26"/>
        <v>697.2</v>
      </c>
      <c r="T168" s="14"/>
      <c r="U168" s="14"/>
      <c r="X168" s="13"/>
      <c r="Y168" s="13"/>
    </row>
    <row r="169" spans="1:25" x14ac:dyDescent="0.15">
      <c r="A169" s="14">
        <v>1106.8500000000001</v>
      </c>
      <c r="B169" s="14">
        <v>2.3039999999999998E-2</v>
      </c>
      <c r="C169">
        <f t="shared" si="22"/>
        <v>2.2778586889339526E-2</v>
      </c>
      <c r="D169">
        <f t="shared" si="21"/>
        <v>1132.3518240000001</v>
      </c>
      <c r="F169">
        <f t="shared" si="23"/>
        <v>5.3921515428571433E-3</v>
      </c>
      <c r="G169">
        <f t="shared" si="24"/>
        <v>1.7386435346482383E-2</v>
      </c>
      <c r="H169">
        <f t="shared" si="25"/>
        <v>1132.3518240000001</v>
      </c>
      <c r="J169">
        <v>3.3400000000000001E-3</v>
      </c>
      <c r="K169">
        <f t="shared" si="26"/>
        <v>701.4</v>
      </c>
      <c r="T169" s="14"/>
      <c r="U169" s="14"/>
      <c r="X169" s="13"/>
      <c r="Y169" s="13"/>
    </row>
    <row r="170" spans="1:25" x14ac:dyDescent="0.15">
      <c r="A170" s="14">
        <v>1106.55</v>
      </c>
      <c r="B170" s="14">
        <v>2.138E-2</v>
      </c>
      <c r="C170">
        <f t="shared" si="22"/>
        <v>2.115465407239701E-2</v>
      </c>
      <c r="D170">
        <f t="shared" si="21"/>
        <v>1130.2080389999999</v>
      </c>
      <c r="F170">
        <f t="shared" si="23"/>
        <v>5.3819430428571425E-3</v>
      </c>
      <c r="G170">
        <f t="shared" si="24"/>
        <v>1.5772711029539869E-2</v>
      </c>
      <c r="H170">
        <f t="shared" si="25"/>
        <v>1130.2080389999999</v>
      </c>
      <c r="J170">
        <v>3.3600000000000001E-3</v>
      </c>
      <c r="K170">
        <f t="shared" si="26"/>
        <v>705.6</v>
      </c>
      <c r="T170" s="14"/>
      <c r="U170" s="14"/>
      <c r="X170" s="13"/>
      <c r="Y170" s="13"/>
    </row>
    <row r="171" spans="1:25" x14ac:dyDescent="0.15">
      <c r="A171" s="14">
        <v>1107.2</v>
      </c>
      <c r="B171" s="14">
        <v>2.1920000000000002E-2</v>
      </c>
      <c r="C171">
        <f t="shared" si="22"/>
        <v>2.1683210831141921E-2</v>
      </c>
      <c r="D171">
        <f t="shared" si="21"/>
        <v>1131.469824</v>
      </c>
      <c r="F171">
        <f t="shared" si="23"/>
        <v>5.3879515428571422E-3</v>
      </c>
      <c r="G171">
        <f t="shared" si="24"/>
        <v>1.6295259288284777E-2</v>
      </c>
      <c r="H171">
        <f t="shared" si="25"/>
        <v>1131.469824</v>
      </c>
      <c r="J171">
        <v>3.3800000000000002E-3</v>
      </c>
      <c r="K171">
        <f t="shared" si="26"/>
        <v>709.80000000000007</v>
      </c>
      <c r="T171" s="14"/>
      <c r="U171" s="14"/>
      <c r="X171" s="13"/>
      <c r="Y171" s="13"/>
    </row>
    <row r="172" spans="1:25" x14ac:dyDescent="0.15">
      <c r="A172" s="14">
        <v>1105.95</v>
      </c>
      <c r="B172" s="14">
        <v>2.2069999999999999E-2</v>
      </c>
      <c r="C172">
        <f t="shared" si="22"/>
        <v>2.1829982586648915E-2</v>
      </c>
      <c r="D172">
        <f t="shared" si="21"/>
        <v>1130.3583165</v>
      </c>
      <c r="F172">
        <f t="shared" si="23"/>
        <v>5.3826586499999994E-3</v>
      </c>
      <c r="G172">
        <f t="shared" si="24"/>
        <v>1.6447323936648914E-2</v>
      </c>
      <c r="H172">
        <f t="shared" si="25"/>
        <v>1130.3583165</v>
      </c>
      <c r="J172">
        <v>3.3999999999999998E-3</v>
      </c>
      <c r="K172">
        <f t="shared" si="26"/>
        <v>714</v>
      </c>
      <c r="T172" s="14"/>
      <c r="U172" s="14"/>
      <c r="X172" s="13"/>
      <c r="Y172" s="13"/>
    </row>
    <row r="173" spans="1:25" x14ac:dyDescent="0.15">
      <c r="A173" s="14">
        <v>1107.9999999999998</v>
      </c>
      <c r="B173" s="14">
        <v>2.265E-2</v>
      </c>
      <c r="C173">
        <f t="shared" si="22"/>
        <v>2.2397297442038326E-2</v>
      </c>
      <c r="D173">
        <f t="shared" si="21"/>
        <v>1133.0961999999997</v>
      </c>
      <c r="F173">
        <f t="shared" si="23"/>
        <v>5.3956961904761897E-3</v>
      </c>
      <c r="G173">
        <f t="shared" si="24"/>
        <v>1.7001601251562137E-2</v>
      </c>
      <c r="H173">
        <f t="shared" si="25"/>
        <v>1133.0961999999997</v>
      </c>
      <c r="J173">
        <v>3.4199999999999999E-3</v>
      </c>
      <c r="K173">
        <f t="shared" si="26"/>
        <v>718.19999999999993</v>
      </c>
      <c r="T173" s="14"/>
      <c r="U173" s="14"/>
      <c r="X173" s="13"/>
      <c r="Y173" s="13"/>
    </row>
    <row r="174" spans="1:25" x14ac:dyDescent="0.15">
      <c r="A174" s="14">
        <v>1105.8</v>
      </c>
      <c r="B174" s="14">
        <v>2.3119999999999998E-2</v>
      </c>
      <c r="C174">
        <f t="shared" si="22"/>
        <v>2.2856782142927558E-2</v>
      </c>
      <c r="D174">
        <f t="shared" si="21"/>
        <v>1131.366096</v>
      </c>
      <c r="F174">
        <f t="shared" si="23"/>
        <v>5.3874576000000002E-3</v>
      </c>
      <c r="G174">
        <f t="shared" si="24"/>
        <v>1.7469324542927558E-2</v>
      </c>
      <c r="H174">
        <f t="shared" si="25"/>
        <v>1131.366096</v>
      </c>
      <c r="J174">
        <v>3.4399999999999999E-3</v>
      </c>
      <c r="K174">
        <f t="shared" si="26"/>
        <v>722.4</v>
      </c>
      <c r="T174" s="14"/>
      <c r="U174" s="14"/>
      <c r="X174" s="13"/>
      <c r="Y174" s="13"/>
    </row>
    <row r="175" spans="1:25" x14ac:dyDescent="0.15">
      <c r="A175" s="14">
        <v>1107.6000000000001</v>
      </c>
      <c r="B175" s="14">
        <v>2.3540000000000002E-2</v>
      </c>
      <c r="C175">
        <f t="shared" si="22"/>
        <v>2.3267206938346007E-2</v>
      </c>
      <c r="D175">
        <f t="shared" si="21"/>
        <v>1133.672904</v>
      </c>
      <c r="F175">
        <f t="shared" si="23"/>
        <v>5.3984424000000008E-3</v>
      </c>
      <c r="G175">
        <f t="shared" si="24"/>
        <v>1.7868764538346005E-2</v>
      </c>
      <c r="H175">
        <f t="shared" si="25"/>
        <v>1133.672904</v>
      </c>
      <c r="J175">
        <v>3.46E-3</v>
      </c>
      <c r="K175">
        <f t="shared" si="26"/>
        <v>726.6</v>
      </c>
      <c r="T175" s="14"/>
      <c r="U175" s="14"/>
      <c r="X175" s="13"/>
      <c r="Y175" s="13"/>
    </row>
    <row r="176" spans="1:25" x14ac:dyDescent="0.15">
      <c r="A176" s="14">
        <v>1105.8</v>
      </c>
      <c r="B176" s="14">
        <v>2.5160000000000002E-2</v>
      </c>
      <c r="C176">
        <f t="shared" si="22"/>
        <v>2.4848697969390609E-2</v>
      </c>
      <c r="D176">
        <f t="shared" si="21"/>
        <v>1133.621928</v>
      </c>
      <c r="F176">
        <f t="shared" si="23"/>
        <v>5.3981996571428577E-3</v>
      </c>
      <c r="G176">
        <f t="shared" si="24"/>
        <v>1.9450498312247752E-2</v>
      </c>
      <c r="H176">
        <f t="shared" si="25"/>
        <v>1133.621928</v>
      </c>
      <c r="J176">
        <v>3.48E-3</v>
      </c>
      <c r="K176">
        <f t="shared" si="26"/>
        <v>730.8</v>
      </c>
      <c r="T176" s="14"/>
      <c r="U176" s="14"/>
      <c r="X176" s="13"/>
      <c r="Y176" s="13"/>
    </row>
    <row r="177" spans="1:25" x14ac:dyDescent="0.15">
      <c r="A177" s="14">
        <v>1108.4000000000001</v>
      </c>
      <c r="B177" s="14">
        <v>2.4580000000000001E-2</v>
      </c>
      <c r="C177">
        <f t="shared" si="22"/>
        <v>2.4282772519841084E-2</v>
      </c>
      <c r="D177">
        <f t="shared" si="21"/>
        <v>1135.6444720000002</v>
      </c>
      <c r="F177">
        <f t="shared" si="23"/>
        <v>5.4078308190476194E-3</v>
      </c>
      <c r="G177">
        <f t="shared" si="24"/>
        <v>1.8874941700793464E-2</v>
      </c>
      <c r="H177">
        <f t="shared" si="25"/>
        <v>1135.6444720000002</v>
      </c>
      <c r="J177">
        <v>3.5000000000000001E-3</v>
      </c>
      <c r="K177">
        <f t="shared" si="26"/>
        <v>735</v>
      </c>
      <c r="T177" s="14"/>
      <c r="U177" s="14"/>
      <c r="X177" s="13"/>
      <c r="Y177" s="13"/>
    </row>
    <row r="178" spans="1:25" x14ac:dyDescent="0.15">
      <c r="A178" s="14">
        <v>1108.3</v>
      </c>
      <c r="B178" s="14">
        <v>2.5049999999999999E-2</v>
      </c>
      <c r="C178">
        <f t="shared" si="22"/>
        <v>2.4741391888447092E-2</v>
      </c>
      <c r="D178">
        <f t="shared" si="21"/>
        <v>1136.062915</v>
      </c>
      <c r="F178">
        <f t="shared" si="23"/>
        <v>5.4098234047619039E-3</v>
      </c>
      <c r="G178">
        <f t="shared" si="24"/>
        <v>1.9331568483685189E-2</v>
      </c>
      <c r="H178">
        <f t="shared" si="25"/>
        <v>1136.062915</v>
      </c>
      <c r="J178">
        <v>3.5200000000000001E-3</v>
      </c>
      <c r="K178">
        <f t="shared" si="26"/>
        <v>739.2</v>
      </c>
      <c r="T178" s="14"/>
      <c r="U178" s="14"/>
      <c r="X178" s="13"/>
      <c r="Y178" s="13"/>
    </row>
    <row r="179" spans="1:25" x14ac:dyDescent="0.15">
      <c r="A179" s="14">
        <v>1106.7</v>
      </c>
      <c r="B179" s="14">
        <v>2.5430000000000001E-2</v>
      </c>
      <c r="C179">
        <f t="shared" si="22"/>
        <v>2.5112036814854896E-2</v>
      </c>
      <c r="D179">
        <f t="shared" si="21"/>
        <v>1134.8433810000001</v>
      </c>
      <c r="F179">
        <f t="shared" si="23"/>
        <v>5.4040161000000007E-3</v>
      </c>
      <c r="G179">
        <f t="shared" si="24"/>
        <v>1.9708020714854897E-2</v>
      </c>
      <c r="H179">
        <f t="shared" si="25"/>
        <v>1134.8433810000001</v>
      </c>
      <c r="J179">
        <v>3.5400000000000002E-3</v>
      </c>
      <c r="K179">
        <f t="shared" si="26"/>
        <v>743.40000000000009</v>
      </c>
      <c r="T179" s="14"/>
      <c r="U179" s="14"/>
      <c r="X179" s="13"/>
      <c r="Y179" s="13"/>
    </row>
    <row r="180" spans="1:25" x14ac:dyDescent="0.15">
      <c r="A180" s="14">
        <v>1109.0999999999999</v>
      </c>
      <c r="B180" s="14">
        <v>2.605E-2</v>
      </c>
      <c r="C180">
        <f t="shared" si="22"/>
        <v>2.5716478504636174E-2</v>
      </c>
      <c r="D180">
        <f t="shared" si="21"/>
        <v>1137.9920549999997</v>
      </c>
      <c r="F180">
        <f t="shared" si="23"/>
        <v>5.4190097857142851E-3</v>
      </c>
      <c r="G180">
        <f t="shared" si="24"/>
        <v>2.029746871892189E-2</v>
      </c>
      <c r="H180">
        <f t="shared" si="25"/>
        <v>1137.9920549999997</v>
      </c>
      <c r="J180">
        <v>3.5599999999999998E-3</v>
      </c>
      <c r="K180">
        <f t="shared" si="26"/>
        <v>747.59999999999991</v>
      </c>
      <c r="T180" s="14"/>
      <c r="U180" s="14"/>
      <c r="X180" s="13"/>
      <c r="Y180" s="13"/>
    </row>
    <row r="181" spans="1:25" x14ac:dyDescent="0.15">
      <c r="A181" s="14">
        <v>1107.4000000000001</v>
      </c>
      <c r="B181" s="14">
        <v>2.64E-2</v>
      </c>
      <c r="C181">
        <f t="shared" si="22"/>
        <v>2.6057534319289598E-2</v>
      </c>
      <c r="D181">
        <f t="shared" si="21"/>
        <v>1136.63536</v>
      </c>
      <c r="F181">
        <f t="shared" si="23"/>
        <v>5.412549333333334E-3</v>
      </c>
      <c r="G181">
        <f t="shared" si="24"/>
        <v>2.0644984985956266E-2</v>
      </c>
      <c r="H181">
        <f t="shared" si="25"/>
        <v>1136.63536</v>
      </c>
      <c r="J181">
        <v>3.5799999999999998E-3</v>
      </c>
      <c r="K181">
        <f t="shared" si="26"/>
        <v>751.8</v>
      </c>
      <c r="T181" s="14"/>
      <c r="U181" s="14"/>
      <c r="X181" s="13"/>
      <c r="Y181" s="13"/>
    </row>
    <row r="182" spans="1:25" x14ac:dyDescent="0.15">
      <c r="A182" s="14">
        <v>1109.55</v>
      </c>
      <c r="B182" s="14">
        <v>2.674E-2</v>
      </c>
      <c r="C182">
        <f t="shared" si="22"/>
        <v>2.6388734337903029E-2</v>
      </c>
      <c r="D182">
        <f t="shared" si="21"/>
        <v>1139.2193669999999</v>
      </c>
      <c r="F182">
        <f t="shared" si="23"/>
        <v>5.4248541285714276E-3</v>
      </c>
      <c r="G182">
        <f t="shared" si="24"/>
        <v>2.0963880209331601E-2</v>
      </c>
      <c r="H182">
        <f t="shared" si="25"/>
        <v>1139.2193669999999</v>
      </c>
      <c r="J182">
        <v>3.5999999999999999E-3</v>
      </c>
      <c r="K182">
        <f t="shared" si="26"/>
        <v>756</v>
      </c>
      <c r="T182" s="14"/>
      <c r="U182" s="14"/>
      <c r="X182" s="13"/>
      <c r="Y182" s="13"/>
    </row>
    <row r="183" spans="1:25" x14ac:dyDescent="0.15">
      <c r="A183" s="14">
        <v>1107.8000000000002</v>
      </c>
      <c r="B183" s="14">
        <v>2.7400000000000001E-2</v>
      </c>
      <c r="C183">
        <f t="shared" si="22"/>
        <v>2.7031339051030518E-2</v>
      </c>
      <c r="D183">
        <f t="shared" si="21"/>
        <v>1138.1537200000002</v>
      </c>
      <c r="F183">
        <f t="shared" si="23"/>
        <v>5.41977961904762E-3</v>
      </c>
      <c r="G183">
        <f t="shared" si="24"/>
        <v>2.1611559431982896E-2</v>
      </c>
      <c r="H183">
        <f t="shared" si="25"/>
        <v>1138.1537200000002</v>
      </c>
      <c r="J183">
        <v>3.62E-3</v>
      </c>
      <c r="K183">
        <f t="shared" si="26"/>
        <v>760.2</v>
      </c>
      <c r="T183" s="14"/>
      <c r="U183" s="14"/>
      <c r="X183" s="13"/>
      <c r="Y183" s="13"/>
    </row>
    <row r="184" spans="1:25" x14ac:dyDescent="0.15">
      <c r="A184" s="14">
        <v>1110.3499999999999</v>
      </c>
      <c r="B184" s="14">
        <v>2.794E-2</v>
      </c>
      <c r="C184">
        <f t="shared" si="22"/>
        <v>2.7556799570871399E-2</v>
      </c>
      <c r="D184">
        <f t="shared" si="21"/>
        <v>1141.3731789999999</v>
      </c>
      <c r="F184">
        <f t="shared" si="23"/>
        <v>5.4351103761904763E-3</v>
      </c>
      <c r="G184">
        <f t="shared" si="24"/>
        <v>2.2121689194680924E-2</v>
      </c>
      <c r="H184">
        <f t="shared" si="25"/>
        <v>1141.3731789999999</v>
      </c>
      <c r="J184">
        <v>3.64E-3</v>
      </c>
      <c r="K184">
        <f t="shared" si="26"/>
        <v>764.4</v>
      </c>
      <c r="T184" s="14"/>
      <c r="U184" s="14"/>
      <c r="X184" s="13"/>
      <c r="Y184" s="13"/>
    </row>
    <row r="185" spans="1:25" x14ac:dyDescent="0.15">
      <c r="A185" s="14">
        <v>1108.05</v>
      </c>
      <c r="B185" s="14">
        <v>2.8250000000000001E-2</v>
      </c>
      <c r="C185">
        <f t="shared" si="22"/>
        <v>2.7858328128396517E-2</v>
      </c>
      <c r="D185">
        <f t="shared" si="21"/>
        <v>1139.3524125000001</v>
      </c>
      <c r="F185">
        <f t="shared" si="23"/>
        <v>5.4254876785714288E-3</v>
      </c>
      <c r="G185">
        <f t="shared" si="24"/>
        <v>2.2432840449825089E-2</v>
      </c>
      <c r="H185">
        <f t="shared" si="25"/>
        <v>1139.3524125000001</v>
      </c>
      <c r="J185">
        <v>3.6600000000000001E-3</v>
      </c>
      <c r="K185">
        <f t="shared" si="26"/>
        <v>768.6</v>
      </c>
      <c r="T185" s="14"/>
      <c r="U185" s="14"/>
      <c r="X185" s="13"/>
      <c r="Y185" s="13"/>
    </row>
    <row r="186" spans="1:25" x14ac:dyDescent="0.15">
      <c r="A186" s="14">
        <v>1111</v>
      </c>
      <c r="B186" s="14">
        <v>2.887E-2</v>
      </c>
      <c r="C186">
        <f t="shared" si="22"/>
        <v>2.8461112622031191E-2</v>
      </c>
      <c r="D186">
        <f t="shared" si="21"/>
        <v>1143.07457</v>
      </c>
      <c r="F186">
        <f t="shared" si="23"/>
        <v>5.4432122380952373E-3</v>
      </c>
      <c r="G186">
        <f t="shared" si="24"/>
        <v>2.3017900383935953E-2</v>
      </c>
      <c r="H186">
        <f t="shared" si="25"/>
        <v>1143.07457</v>
      </c>
      <c r="J186">
        <v>3.6800000000000001E-3</v>
      </c>
      <c r="K186">
        <f t="shared" si="26"/>
        <v>772.80000000000007</v>
      </c>
      <c r="T186" s="14"/>
      <c r="U186" s="14"/>
      <c r="X186" s="13"/>
      <c r="Y186" s="13"/>
    </row>
    <row r="187" spans="1:25" x14ac:dyDescent="0.15">
      <c r="A187" s="14">
        <v>1109.6500000000001</v>
      </c>
      <c r="B187" s="14">
        <v>2.9559999999999999E-2</v>
      </c>
      <c r="C187">
        <f t="shared" si="22"/>
        <v>2.9131526506247542E-2</v>
      </c>
      <c r="D187">
        <f t="shared" si="21"/>
        <v>1142.4512540000001</v>
      </c>
      <c r="F187">
        <f t="shared" si="23"/>
        <v>5.4402440666666664E-3</v>
      </c>
      <c r="G187">
        <f t="shared" si="24"/>
        <v>2.3691282439580876E-2</v>
      </c>
      <c r="H187">
        <f t="shared" si="25"/>
        <v>1142.4512540000001</v>
      </c>
      <c r="J187">
        <v>3.7000000000000002E-3</v>
      </c>
      <c r="K187">
        <f t="shared" si="26"/>
        <v>777</v>
      </c>
      <c r="T187" s="14"/>
      <c r="U187" s="14"/>
      <c r="X187" s="13"/>
      <c r="Y187" s="13"/>
    </row>
    <row r="188" spans="1:25" x14ac:dyDescent="0.15">
      <c r="A188" s="14">
        <v>1109.0999999999999</v>
      </c>
      <c r="B188" s="14">
        <v>2.9870000000000001E-2</v>
      </c>
      <c r="C188">
        <f t="shared" si="22"/>
        <v>2.9432580683705769E-2</v>
      </c>
      <c r="D188">
        <f t="shared" si="21"/>
        <v>1142.2288169999999</v>
      </c>
      <c r="F188">
        <f t="shared" si="23"/>
        <v>5.4391848428571423E-3</v>
      </c>
      <c r="G188">
        <f t="shared" si="24"/>
        <v>2.3993395840848628E-2</v>
      </c>
      <c r="H188">
        <f t="shared" si="25"/>
        <v>1142.2288169999999</v>
      </c>
      <c r="J188">
        <v>3.7200000000000002E-3</v>
      </c>
      <c r="K188">
        <f t="shared" si="26"/>
        <v>781.2</v>
      </c>
      <c r="T188" s="14"/>
      <c r="U188" s="14"/>
      <c r="X188" s="13"/>
      <c r="Y188" s="13"/>
    </row>
    <row r="189" spans="1:25" x14ac:dyDescent="0.15">
      <c r="A189" s="14">
        <v>1109.55</v>
      </c>
      <c r="B189" s="14">
        <v>3.057E-2</v>
      </c>
      <c r="C189">
        <f t="shared" si="22"/>
        <v>3.0112047231560551E-2</v>
      </c>
      <c r="D189">
        <f t="shared" si="21"/>
        <v>1143.4689435</v>
      </c>
      <c r="F189">
        <f t="shared" si="23"/>
        <v>5.4450902071428572E-3</v>
      </c>
      <c r="G189">
        <f t="shared" si="24"/>
        <v>2.4666957024417693E-2</v>
      </c>
      <c r="H189">
        <f t="shared" si="25"/>
        <v>1143.4689435</v>
      </c>
      <c r="J189">
        <v>3.7399999999999998E-3</v>
      </c>
      <c r="K189">
        <f t="shared" si="26"/>
        <v>785.4</v>
      </c>
      <c r="T189" s="14"/>
      <c r="U189" s="14"/>
      <c r="X189" s="13"/>
      <c r="Y189" s="13"/>
    </row>
    <row r="190" spans="1:25" x14ac:dyDescent="0.15">
      <c r="A190" s="14">
        <v>1108.9000000000001</v>
      </c>
      <c r="B190" s="14">
        <v>3.2570000000000002E-2</v>
      </c>
      <c r="C190">
        <f t="shared" si="22"/>
        <v>3.2050840165133938E-2</v>
      </c>
      <c r="D190">
        <f t="shared" si="21"/>
        <v>1145.016873</v>
      </c>
      <c r="F190">
        <f t="shared" si="23"/>
        <v>5.4524613000000001E-3</v>
      </c>
      <c r="G190">
        <f t="shared" si="24"/>
        <v>2.6598378865133939E-2</v>
      </c>
      <c r="H190">
        <f t="shared" si="25"/>
        <v>1145.016873</v>
      </c>
      <c r="J190">
        <v>3.7599999999999999E-3</v>
      </c>
      <c r="K190">
        <f t="shared" si="26"/>
        <v>789.6</v>
      </c>
      <c r="T190" s="14"/>
      <c r="U190" s="14"/>
      <c r="X190" s="13"/>
      <c r="Y190" s="13"/>
    </row>
    <row r="191" spans="1:25" x14ac:dyDescent="0.15">
      <c r="A191" s="14">
        <v>1111.2</v>
      </c>
      <c r="B191" s="14">
        <v>3.2029999999999996E-2</v>
      </c>
      <c r="C191">
        <f t="shared" si="22"/>
        <v>3.1527736404295355E-2</v>
      </c>
      <c r="D191">
        <f t="shared" si="21"/>
        <v>1146.7917360000001</v>
      </c>
      <c r="F191">
        <f t="shared" si="23"/>
        <v>5.4609130285714295E-3</v>
      </c>
      <c r="G191">
        <f t="shared" si="24"/>
        <v>2.6066823375723927E-2</v>
      </c>
      <c r="H191">
        <f t="shared" si="25"/>
        <v>1146.7917360000001</v>
      </c>
      <c r="J191">
        <v>3.7799999999999999E-3</v>
      </c>
      <c r="K191">
        <f t="shared" si="26"/>
        <v>793.8</v>
      </c>
      <c r="T191" s="14"/>
      <c r="U191" s="14"/>
      <c r="X191" s="13"/>
      <c r="Y191" s="13"/>
    </row>
    <row r="192" spans="1:25" x14ac:dyDescent="0.15">
      <c r="A192" s="14">
        <v>1109.2</v>
      </c>
      <c r="B192" s="14">
        <v>3.1570000000000001E-2</v>
      </c>
      <c r="C192">
        <f t="shared" si="22"/>
        <v>3.1081913563028672E-2</v>
      </c>
      <c r="D192">
        <f t="shared" si="21"/>
        <v>1144.2174440000001</v>
      </c>
      <c r="F192">
        <f t="shared" si="23"/>
        <v>5.448654495238096E-3</v>
      </c>
      <c r="G192">
        <f t="shared" si="24"/>
        <v>2.5633259067790577E-2</v>
      </c>
      <c r="H192">
        <f t="shared" si="25"/>
        <v>1144.2174440000001</v>
      </c>
      <c r="J192">
        <v>3.8E-3</v>
      </c>
      <c r="K192">
        <f t="shared" si="26"/>
        <v>798</v>
      </c>
      <c r="T192" s="14"/>
      <c r="U192" s="14"/>
      <c r="X192" s="13"/>
      <c r="Y192" s="13"/>
    </row>
    <row r="193" spans="1:25" x14ac:dyDescent="0.15">
      <c r="A193" s="14">
        <v>1111.3999999999999</v>
      </c>
      <c r="B193" s="14">
        <v>3.3340000000000002E-2</v>
      </c>
      <c r="C193">
        <f t="shared" si="22"/>
        <v>3.2796274415082462E-2</v>
      </c>
      <c r="D193">
        <f t="shared" si="21"/>
        <v>1148.4540759999998</v>
      </c>
      <c r="F193">
        <f t="shared" si="23"/>
        <v>5.4688289333333319E-3</v>
      </c>
      <c r="G193">
        <f t="shared" si="24"/>
        <v>2.7327445481749129E-2</v>
      </c>
      <c r="H193">
        <f t="shared" si="25"/>
        <v>1148.4540759999998</v>
      </c>
      <c r="J193">
        <v>3.82E-3</v>
      </c>
      <c r="K193">
        <f t="shared" si="26"/>
        <v>802.2</v>
      </c>
      <c r="T193" s="14"/>
      <c r="U193" s="14"/>
      <c r="X193" s="13"/>
      <c r="Y193" s="13"/>
    </row>
    <row r="194" spans="1:25" x14ac:dyDescent="0.15">
      <c r="A194" s="14">
        <v>1111.2</v>
      </c>
      <c r="B194" s="14">
        <v>3.2730000000000002E-2</v>
      </c>
      <c r="C194">
        <f t="shared" si="22"/>
        <v>3.220578133621807E-2</v>
      </c>
      <c r="D194">
        <f t="shared" ref="D194:D257" si="35">A194*(1+B194)</f>
        <v>1147.5695759999999</v>
      </c>
      <c r="F194">
        <f t="shared" si="23"/>
        <v>5.4646170285714288E-3</v>
      </c>
      <c r="G194">
        <f t="shared" si="24"/>
        <v>2.6741164307646642E-2</v>
      </c>
      <c r="H194">
        <f t="shared" si="25"/>
        <v>1147.5695759999999</v>
      </c>
      <c r="J194">
        <v>3.8400000000000001E-3</v>
      </c>
      <c r="K194">
        <f t="shared" si="26"/>
        <v>806.4</v>
      </c>
      <c r="T194" s="14"/>
      <c r="U194" s="14"/>
      <c r="X194" s="13"/>
      <c r="Y194" s="13"/>
    </row>
    <row r="195" spans="1:25" x14ac:dyDescent="0.15">
      <c r="A195" s="14">
        <v>1108.45</v>
      </c>
      <c r="B195" s="14">
        <v>3.5889999999999998E-2</v>
      </c>
      <c r="C195">
        <f t="shared" ref="C195:C258" si="36">LN(1+B195)</f>
        <v>3.5260960593872626E-2</v>
      </c>
      <c r="D195">
        <f t="shared" si="35"/>
        <v>1148.2322704999999</v>
      </c>
      <c r="F195">
        <f t="shared" ref="F195:F258" si="37">D195/210/1000</f>
        <v>5.4677727166666662E-3</v>
      </c>
      <c r="G195">
        <f t="shared" ref="G195:G258" si="38">C195-F195</f>
        <v>2.9793187877205959E-2</v>
      </c>
      <c r="H195">
        <f t="shared" ref="H195:H258" si="39">D195</f>
        <v>1148.2322704999999</v>
      </c>
      <c r="J195">
        <v>3.8600000000000001E-3</v>
      </c>
      <c r="K195">
        <f t="shared" ref="K195:K258" si="40">210*1000*(J195)</f>
        <v>810.6</v>
      </c>
      <c r="T195" s="14"/>
      <c r="U195" s="14"/>
      <c r="X195" s="13"/>
      <c r="Y195" s="13"/>
    </row>
    <row r="196" spans="1:25" x14ac:dyDescent="0.15">
      <c r="A196" s="14">
        <v>1111.1500000000001</v>
      </c>
      <c r="B196" s="14">
        <v>3.3460000000000004E-2</v>
      </c>
      <c r="C196">
        <f t="shared" si="36"/>
        <v>3.291239595575883E-2</v>
      </c>
      <c r="D196">
        <f t="shared" si="35"/>
        <v>1148.3290790000001</v>
      </c>
      <c r="F196">
        <f t="shared" si="37"/>
        <v>5.4682337095238098E-3</v>
      </c>
      <c r="G196">
        <f t="shared" si="38"/>
        <v>2.744416224623502E-2</v>
      </c>
      <c r="H196">
        <f t="shared" si="39"/>
        <v>1148.3290790000001</v>
      </c>
      <c r="J196">
        <v>3.8800000000000002E-3</v>
      </c>
      <c r="K196">
        <f t="shared" si="40"/>
        <v>814.80000000000007</v>
      </c>
      <c r="T196" s="14"/>
      <c r="U196" s="14"/>
      <c r="X196" s="13"/>
      <c r="Y196" s="13"/>
    </row>
    <row r="197" spans="1:25" x14ac:dyDescent="0.15">
      <c r="A197" s="14">
        <v>1108.2</v>
      </c>
      <c r="B197" s="14">
        <v>3.5619999999999999E-2</v>
      </c>
      <c r="C197">
        <f t="shared" si="36"/>
        <v>3.5000281184621451E-2</v>
      </c>
      <c r="D197">
        <f t="shared" si="35"/>
        <v>1147.674084</v>
      </c>
      <c r="F197">
        <f t="shared" si="37"/>
        <v>5.4651146857142858E-3</v>
      </c>
      <c r="G197">
        <f t="shared" si="38"/>
        <v>2.9535166498907167E-2</v>
      </c>
      <c r="H197">
        <f t="shared" si="39"/>
        <v>1147.674084</v>
      </c>
      <c r="J197">
        <v>3.8999999999999998E-3</v>
      </c>
      <c r="K197">
        <f t="shared" si="40"/>
        <v>819</v>
      </c>
      <c r="T197" s="14"/>
      <c r="U197" s="14"/>
      <c r="X197" s="13"/>
      <c r="Y197" s="13"/>
    </row>
    <row r="198" spans="1:25" x14ac:dyDescent="0.15">
      <c r="A198" s="14">
        <v>1110.8</v>
      </c>
      <c r="B198" s="14">
        <v>3.4769999999999995E-2</v>
      </c>
      <c r="C198">
        <f t="shared" si="36"/>
        <v>3.417917980009353E-2</v>
      </c>
      <c r="D198">
        <f t="shared" si="35"/>
        <v>1149.4225159999999</v>
      </c>
      <c r="F198">
        <f t="shared" si="37"/>
        <v>5.4734405523809513E-3</v>
      </c>
      <c r="G198">
        <f t="shared" si="38"/>
        <v>2.8705739247712581E-2</v>
      </c>
      <c r="H198">
        <f t="shared" si="39"/>
        <v>1149.4225159999999</v>
      </c>
      <c r="J198">
        <v>3.9199999999999999E-3</v>
      </c>
      <c r="K198">
        <f t="shared" si="40"/>
        <v>823.19999999999993</v>
      </c>
      <c r="T198" s="14"/>
      <c r="U198" s="14"/>
      <c r="X198" s="13"/>
      <c r="Y198" s="13"/>
    </row>
    <row r="199" spans="1:25" x14ac:dyDescent="0.15">
      <c r="A199" s="14">
        <v>1108.5</v>
      </c>
      <c r="B199" s="14">
        <v>3.5119999999999998E-2</v>
      </c>
      <c r="C199">
        <f t="shared" si="36"/>
        <v>3.4517362025560376E-2</v>
      </c>
      <c r="D199">
        <f t="shared" si="35"/>
        <v>1147.4305200000001</v>
      </c>
      <c r="F199">
        <f t="shared" si="37"/>
        <v>5.4639548571428576E-3</v>
      </c>
      <c r="G199">
        <f t="shared" si="38"/>
        <v>2.9053407168417519E-2</v>
      </c>
      <c r="H199">
        <f t="shared" si="39"/>
        <v>1147.4305200000001</v>
      </c>
      <c r="J199">
        <v>3.9399999999999999E-3</v>
      </c>
      <c r="K199">
        <f t="shared" si="40"/>
        <v>827.4</v>
      </c>
      <c r="T199" s="14"/>
      <c r="U199" s="14"/>
      <c r="X199" s="13"/>
      <c r="Y199" s="13"/>
    </row>
    <row r="200" spans="1:25" x14ac:dyDescent="0.15">
      <c r="A200" s="14">
        <v>1110.2</v>
      </c>
      <c r="B200" s="14">
        <v>3.5230000000000004E-2</v>
      </c>
      <c r="C200">
        <f t="shared" si="36"/>
        <v>3.4623624251854057E-2</v>
      </c>
      <c r="D200">
        <f t="shared" si="35"/>
        <v>1149.3123460000002</v>
      </c>
      <c r="F200">
        <f t="shared" si="37"/>
        <v>5.4729159333333334E-3</v>
      </c>
      <c r="G200">
        <f t="shared" si="38"/>
        <v>2.9150708318520725E-2</v>
      </c>
      <c r="H200">
        <f t="shared" si="39"/>
        <v>1149.3123460000002</v>
      </c>
      <c r="J200">
        <v>3.96E-3</v>
      </c>
      <c r="K200">
        <f t="shared" si="40"/>
        <v>831.6</v>
      </c>
      <c r="T200" s="14"/>
      <c r="U200" s="14"/>
      <c r="X200" s="13"/>
      <c r="Y200" s="13"/>
    </row>
    <row r="201" spans="1:25" x14ac:dyDescent="0.15">
      <c r="A201" s="14">
        <v>1108.25</v>
      </c>
      <c r="B201" s="14">
        <v>3.7699999999999997E-2</v>
      </c>
      <c r="C201">
        <f t="shared" si="36"/>
        <v>3.7006725629095738E-2</v>
      </c>
      <c r="D201">
        <f t="shared" si="35"/>
        <v>1150.031025</v>
      </c>
      <c r="F201">
        <f t="shared" si="37"/>
        <v>5.4763382142857149E-3</v>
      </c>
      <c r="G201">
        <f t="shared" si="38"/>
        <v>3.1530387414810027E-2</v>
      </c>
      <c r="H201">
        <f t="shared" si="39"/>
        <v>1150.031025</v>
      </c>
      <c r="J201">
        <v>3.98E-3</v>
      </c>
      <c r="K201">
        <f t="shared" si="40"/>
        <v>835.8</v>
      </c>
    </row>
    <row r="202" spans="1:25" x14ac:dyDescent="0.15">
      <c r="A202" s="14">
        <v>1110.3</v>
      </c>
      <c r="B202" s="14">
        <v>3.6549999999999999E-2</v>
      </c>
      <c r="C202">
        <f t="shared" si="36"/>
        <v>3.5897890996984441E-2</v>
      </c>
      <c r="D202">
        <f t="shared" si="35"/>
        <v>1150.8814649999999</v>
      </c>
      <c r="F202">
        <f t="shared" si="37"/>
        <v>5.4803879285714278E-3</v>
      </c>
      <c r="G202">
        <f t="shared" si="38"/>
        <v>3.0417503068413013E-2</v>
      </c>
      <c r="H202">
        <f t="shared" si="39"/>
        <v>1150.8814649999999</v>
      </c>
      <c r="J202">
        <v>4.0000000000000001E-3</v>
      </c>
      <c r="K202">
        <f t="shared" si="40"/>
        <v>840</v>
      </c>
    </row>
    <row r="203" spans="1:25" x14ac:dyDescent="0.15">
      <c r="A203" s="14">
        <v>1108.2</v>
      </c>
      <c r="B203" s="14">
        <v>3.6859999999999997E-2</v>
      </c>
      <c r="C203">
        <f t="shared" si="36"/>
        <v>3.6196915311818179E-2</v>
      </c>
      <c r="D203">
        <f t="shared" si="35"/>
        <v>1149.0482519999998</v>
      </c>
      <c r="F203">
        <f t="shared" si="37"/>
        <v>5.4716583428571428E-3</v>
      </c>
      <c r="G203">
        <f t="shared" si="38"/>
        <v>3.0725256968961036E-2</v>
      </c>
      <c r="H203">
        <f t="shared" si="39"/>
        <v>1149.0482519999998</v>
      </c>
      <c r="J203">
        <v>4.0200000000000001E-3</v>
      </c>
      <c r="K203">
        <f t="shared" si="40"/>
        <v>844.2</v>
      </c>
    </row>
    <row r="204" spans="1:25" x14ac:dyDescent="0.15">
      <c r="A204" s="14">
        <v>1110.5</v>
      </c>
      <c r="B204" s="14">
        <v>3.755E-2</v>
      </c>
      <c r="C204">
        <f t="shared" si="36"/>
        <v>3.6862164732566337E-2</v>
      </c>
      <c r="D204">
        <f t="shared" si="35"/>
        <v>1152.1992749999999</v>
      </c>
      <c r="F204">
        <f t="shared" si="37"/>
        <v>5.4866632142857134E-3</v>
      </c>
      <c r="G204">
        <f t="shared" si="38"/>
        <v>3.1375501518280627E-2</v>
      </c>
      <c r="H204">
        <f t="shared" si="39"/>
        <v>1152.1992749999999</v>
      </c>
      <c r="J204">
        <v>4.0400000000000002E-3</v>
      </c>
      <c r="K204">
        <f t="shared" si="40"/>
        <v>848.40000000000009</v>
      </c>
    </row>
    <row r="205" spans="1:25" x14ac:dyDescent="0.15">
      <c r="A205" s="14">
        <v>1110.45</v>
      </c>
      <c r="B205" s="14">
        <v>3.8359999999999998E-2</v>
      </c>
      <c r="C205">
        <f t="shared" si="36"/>
        <v>3.7642545424510662E-2</v>
      </c>
      <c r="D205">
        <f t="shared" si="35"/>
        <v>1153.0468619999999</v>
      </c>
      <c r="F205">
        <f t="shared" si="37"/>
        <v>5.4906993428571428E-3</v>
      </c>
      <c r="G205">
        <f t="shared" si="38"/>
        <v>3.2151846081653522E-2</v>
      </c>
      <c r="H205">
        <f t="shared" si="39"/>
        <v>1153.0468619999999</v>
      </c>
      <c r="J205">
        <v>4.0600000000000002E-3</v>
      </c>
      <c r="K205">
        <f t="shared" si="40"/>
        <v>852.6</v>
      </c>
    </row>
    <row r="206" spans="1:25" x14ac:dyDescent="0.15">
      <c r="A206" s="14">
        <v>1108.3500000000001</v>
      </c>
      <c r="B206" s="14">
        <v>3.848E-2</v>
      </c>
      <c r="C206">
        <f t="shared" si="36"/>
        <v>3.7758105602602052E-2</v>
      </c>
      <c r="D206">
        <f t="shared" si="35"/>
        <v>1150.9993080000002</v>
      </c>
      <c r="F206">
        <f t="shared" si="37"/>
        <v>5.4809490857142861E-3</v>
      </c>
      <c r="G206">
        <f t="shared" si="38"/>
        <v>3.2277156516887763E-2</v>
      </c>
      <c r="H206">
        <f t="shared" si="39"/>
        <v>1150.9993080000002</v>
      </c>
      <c r="J206">
        <v>4.0800000000000003E-3</v>
      </c>
      <c r="K206">
        <f t="shared" si="40"/>
        <v>856.80000000000007</v>
      </c>
    </row>
    <row r="207" spans="1:25" x14ac:dyDescent="0.15">
      <c r="A207" s="14">
        <v>1110.1000000000001</v>
      </c>
      <c r="B207" s="14">
        <v>3.9129999999999998E-2</v>
      </c>
      <c r="C207">
        <f t="shared" si="36"/>
        <v>3.8383824598186025E-2</v>
      </c>
      <c r="D207">
        <f t="shared" si="35"/>
        <v>1153.5382130000003</v>
      </c>
      <c r="F207">
        <f t="shared" si="37"/>
        <v>5.4930391095238109E-3</v>
      </c>
      <c r="G207">
        <f t="shared" si="38"/>
        <v>3.2890785488662214E-2</v>
      </c>
      <c r="H207">
        <f t="shared" si="39"/>
        <v>1153.5382130000003</v>
      </c>
      <c r="J207">
        <v>4.1000000000000003E-3</v>
      </c>
      <c r="K207">
        <f t="shared" si="40"/>
        <v>861.00000000000011</v>
      </c>
    </row>
    <row r="208" spans="1:25" x14ac:dyDescent="0.15">
      <c r="A208" s="14">
        <v>1108.4000000000001</v>
      </c>
      <c r="B208" s="14">
        <v>3.9359999999999999E-2</v>
      </c>
      <c r="C208">
        <f t="shared" si="36"/>
        <v>3.8605139111066757E-2</v>
      </c>
      <c r="D208">
        <f t="shared" si="35"/>
        <v>1152.0266240000001</v>
      </c>
      <c r="F208">
        <f t="shared" si="37"/>
        <v>5.4858410666666678E-3</v>
      </c>
      <c r="G208">
        <f t="shared" si="38"/>
        <v>3.3119298044400086E-2</v>
      </c>
      <c r="H208">
        <f t="shared" si="39"/>
        <v>1152.0266240000001</v>
      </c>
      <c r="J208">
        <v>4.1200000000000004E-3</v>
      </c>
      <c r="K208">
        <f t="shared" si="40"/>
        <v>865.2</v>
      </c>
    </row>
    <row r="209" spans="1:11" x14ac:dyDescent="0.15">
      <c r="A209" s="14">
        <v>1110</v>
      </c>
      <c r="B209" s="14">
        <v>4.2180000000000002E-2</v>
      </c>
      <c r="C209">
        <f t="shared" si="36"/>
        <v>4.1314673134212956E-2</v>
      </c>
      <c r="D209">
        <f t="shared" si="35"/>
        <v>1156.8198000000002</v>
      </c>
      <c r="F209">
        <f t="shared" si="37"/>
        <v>5.5086657142857159E-3</v>
      </c>
      <c r="G209">
        <f t="shared" si="38"/>
        <v>3.580600741992724E-2</v>
      </c>
      <c r="H209">
        <f t="shared" si="39"/>
        <v>1156.8198000000002</v>
      </c>
      <c r="J209">
        <v>4.1399999999999996E-3</v>
      </c>
      <c r="K209">
        <f t="shared" si="40"/>
        <v>869.39999999999986</v>
      </c>
    </row>
    <row r="210" spans="1:11" x14ac:dyDescent="0.15">
      <c r="A210" s="14">
        <v>1108.3500000000001</v>
      </c>
      <c r="B210" s="14">
        <v>4.0369999999999996E-2</v>
      </c>
      <c r="C210">
        <f t="shared" si="36"/>
        <v>3.9576419113183867E-2</v>
      </c>
      <c r="D210">
        <f t="shared" si="35"/>
        <v>1153.0940895000001</v>
      </c>
      <c r="F210">
        <f t="shared" si="37"/>
        <v>5.4909242357142861E-3</v>
      </c>
      <c r="G210">
        <f t="shared" si="38"/>
        <v>3.4085494877469577E-2</v>
      </c>
      <c r="H210">
        <f t="shared" si="39"/>
        <v>1153.0940895000001</v>
      </c>
      <c r="J210">
        <v>4.1599999999999996E-3</v>
      </c>
      <c r="K210">
        <f t="shared" si="40"/>
        <v>873.59999999999991</v>
      </c>
    </row>
    <row r="211" spans="1:11" x14ac:dyDescent="0.15">
      <c r="A211" s="14">
        <v>1109.8000000000002</v>
      </c>
      <c r="B211" s="14">
        <v>4.3029999999999999E-2</v>
      </c>
      <c r="C211">
        <f t="shared" si="36"/>
        <v>4.212993878810848E-2</v>
      </c>
      <c r="D211">
        <f t="shared" si="35"/>
        <v>1157.5546940000002</v>
      </c>
      <c r="F211">
        <f t="shared" si="37"/>
        <v>5.5121652095238101E-3</v>
      </c>
      <c r="G211">
        <f t="shared" si="38"/>
        <v>3.6617773578584673E-2</v>
      </c>
      <c r="H211">
        <f t="shared" si="39"/>
        <v>1157.5546940000002</v>
      </c>
      <c r="J211">
        <v>4.1799999999999997E-3</v>
      </c>
      <c r="K211">
        <f t="shared" si="40"/>
        <v>877.8</v>
      </c>
    </row>
    <row r="212" spans="1:11" x14ac:dyDescent="0.15">
      <c r="A212" s="14">
        <v>1109.3000000000002</v>
      </c>
      <c r="B212" s="14">
        <v>4.3609999999999996E-2</v>
      </c>
      <c r="C212">
        <f t="shared" si="36"/>
        <v>4.2685856449935312E-2</v>
      </c>
      <c r="D212">
        <f t="shared" si="35"/>
        <v>1157.6765730000002</v>
      </c>
      <c r="F212">
        <f t="shared" si="37"/>
        <v>5.5127455857142864E-3</v>
      </c>
      <c r="G212">
        <f t="shared" si="38"/>
        <v>3.7173110864221023E-2</v>
      </c>
      <c r="H212">
        <f t="shared" si="39"/>
        <v>1157.6765730000002</v>
      </c>
      <c r="J212">
        <v>4.1999999999999997E-3</v>
      </c>
      <c r="K212">
        <f t="shared" si="40"/>
        <v>882</v>
      </c>
    </row>
    <row r="213" spans="1:11" x14ac:dyDescent="0.15">
      <c r="A213" s="14">
        <v>1108.3</v>
      </c>
      <c r="B213" s="14">
        <v>4.1829999999999999E-2</v>
      </c>
      <c r="C213">
        <f t="shared" si="36"/>
        <v>4.0978782228420052E-2</v>
      </c>
      <c r="D213">
        <f t="shared" si="35"/>
        <v>1154.6601889999999</v>
      </c>
      <c r="F213">
        <f t="shared" si="37"/>
        <v>5.4983818523809515E-3</v>
      </c>
      <c r="G213">
        <f t="shared" si="38"/>
        <v>3.5480400376039098E-2</v>
      </c>
      <c r="H213">
        <f t="shared" si="39"/>
        <v>1154.6601889999999</v>
      </c>
      <c r="J213">
        <v>4.2199999999999998E-3</v>
      </c>
      <c r="K213">
        <f t="shared" si="40"/>
        <v>886.19999999999993</v>
      </c>
    </row>
    <row r="214" spans="1:11" x14ac:dyDescent="0.15">
      <c r="A214" s="14">
        <v>1108.8500000000001</v>
      </c>
      <c r="B214" s="14">
        <v>4.2839999999999996E-2</v>
      </c>
      <c r="C214">
        <f t="shared" si="36"/>
        <v>4.1947760607756492E-2</v>
      </c>
      <c r="D214">
        <f t="shared" si="35"/>
        <v>1156.3531340000002</v>
      </c>
      <c r="F214">
        <f t="shared" si="37"/>
        <v>5.5064434952380959E-3</v>
      </c>
      <c r="G214">
        <f t="shared" si="38"/>
        <v>3.6441317112518398E-2</v>
      </c>
      <c r="H214">
        <f t="shared" si="39"/>
        <v>1156.3531340000002</v>
      </c>
      <c r="J214">
        <v>4.2399999999999998E-3</v>
      </c>
      <c r="K214">
        <f t="shared" si="40"/>
        <v>890.4</v>
      </c>
    </row>
    <row r="215" spans="1:11" x14ac:dyDescent="0.15">
      <c r="A215" s="14">
        <v>1107.3500000000001</v>
      </c>
      <c r="B215" s="14">
        <v>4.2950000000000002E-2</v>
      </c>
      <c r="C215">
        <f t="shared" si="36"/>
        <v>4.2053236230999512E-2</v>
      </c>
      <c r="D215">
        <f t="shared" si="35"/>
        <v>1154.9106825000001</v>
      </c>
      <c r="F215">
        <f t="shared" si="37"/>
        <v>5.4995746785714292E-3</v>
      </c>
      <c r="G215">
        <f t="shared" si="38"/>
        <v>3.6553661552428084E-2</v>
      </c>
      <c r="H215">
        <f t="shared" si="39"/>
        <v>1154.9106825000001</v>
      </c>
      <c r="J215">
        <v>4.2599999999999999E-3</v>
      </c>
      <c r="K215">
        <f t="shared" si="40"/>
        <v>894.6</v>
      </c>
    </row>
    <row r="216" spans="1:11" x14ac:dyDescent="0.15">
      <c r="A216" s="14">
        <v>1109.6500000000001</v>
      </c>
      <c r="B216" s="14">
        <v>4.2910000000000004E-2</v>
      </c>
      <c r="C216">
        <f t="shared" si="36"/>
        <v>4.2014882746101254E-2</v>
      </c>
      <c r="D216">
        <f t="shared" si="35"/>
        <v>1157.2650815000002</v>
      </c>
      <c r="F216">
        <f t="shared" si="37"/>
        <v>5.5107861023809528E-3</v>
      </c>
      <c r="G216">
        <f t="shared" si="38"/>
        <v>3.6504096643720299E-2</v>
      </c>
      <c r="H216">
        <f t="shared" si="39"/>
        <v>1157.2650815000002</v>
      </c>
      <c r="J216">
        <v>4.28E-3</v>
      </c>
      <c r="K216">
        <f t="shared" si="40"/>
        <v>898.8</v>
      </c>
    </row>
    <row r="217" spans="1:11" x14ac:dyDescent="0.15">
      <c r="A217" s="14">
        <v>1107.5</v>
      </c>
      <c r="B217" s="14">
        <v>4.5540000000000004E-2</v>
      </c>
      <c r="C217">
        <f t="shared" si="36"/>
        <v>4.4533498360807847E-2</v>
      </c>
      <c r="D217">
        <f t="shared" si="35"/>
        <v>1157.9355499999999</v>
      </c>
      <c r="F217">
        <f t="shared" si="37"/>
        <v>5.5139788095238092E-3</v>
      </c>
      <c r="G217">
        <f t="shared" si="38"/>
        <v>3.9019519551284035E-2</v>
      </c>
      <c r="H217">
        <f t="shared" si="39"/>
        <v>1157.9355499999999</v>
      </c>
      <c r="J217">
        <v>4.3E-3</v>
      </c>
      <c r="K217">
        <f t="shared" si="40"/>
        <v>903</v>
      </c>
    </row>
    <row r="218" spans="1:11" x14ac:dyDescent="0.15">
      <c r="A218" s="14">
        <v>1110.0500000000002</v>
      </c>
      <c r="B218" s="14">
        <v>4.3650000000000001E-2</v>
      </c>
      <c r="C218">
        <f t="shared" si="36"/>
        <v>4.2724184209778304E-2</v>
      </c>
      <c r="D218">
        <f t="shared" si="35"/>
        <v>1158.5036825000002</v>
      </c>
      <c r="F218">
        <f t="shared" si="37"/>
        <v>5.5166842023809531E-3</v>
      </c>
      <c r="G218">
        <f t="shared" si="38"/>
        <v>3.7207500007397351E-2</v>
      </c>
      <c r="H218">
        <f t="shared" si="39"/>
        <v>1158.5036825000002</v>
      </c>
      <c r="J218">
        <v>4.3200000000000001E-3</v>
      </c>
      <c r="K218">
        <f t="shared" si="40"/>
        <v>907.2</v>
      </c>
    </row>
    <row r="219" spans="1:11" x14ac:dyDescent="0.15">
      <c r="A219" s="14">
        <v>1107.55</v>
      </c>
      <c r="B219" s="14">
        <v>4.6429999999999999E-2</v>
      </c>
      <c r="C219">
        <f t="shared" si="36"/>
        <v>4.5384371034599115E-2</v>
      </c>
      <c r="D219">
        <f t="shared" si="35"/>
        <v>1158.9735464999999</v>
      </c>
      <c r="F219">
        <f t="shared" si="37"/>
        <v>5.5189216499999996E-3</v>
      </c>
      <c r="G219">
        <f t="shared" si="38"/>
        <v>3.9865449384599114E-2</v>
      </c>
      <c r="H219">
        <f t="shared" si="39"/>
        <v>1158.9735464999999</v>
      </c>
      <c r="J219">
        <v>4.3400000000000001E-3</v>
      </c>
      <c r="K219">
        <f t="shared" si="40"/>
        <v>911.4</v>
      </c>
    </row>
    <row r="220" spans="1:11" x14ac:dyDescent="0.15">
      <c r="A220" s="14">
        <v>1110</v>
      </c>
      <c r="B220" s="14">
        <v>4.5190000000000001E-2</v>
      </c>
      <c r="C220">
        <f t="shared" si="36"/>
        <v>4.4198687071670184E-2</v>
      </c>
      <c r="D220">
        <f t="shared" si="35"/>
        <v>1160.1609000000001</v>
      </c>
      <c r="F220">
        <f t="shared" si="37"/>
        <v>5.5245757142857142E-3</v>
      </c>
      <c r="G220">
        <f t="shared" si="38"/>
        <v>3.8674111357384466E-2</v>
      </c>
      <c r="H220">
        <f t="shared" si="39"/>
        <v>1160.1609000000001</v>
      </c>
      <c r="J220">
        <v>4.3600000000000002E-3</v>
      </c>
      <c r="K220">
        <f t="shared" si="40"/>
        <v>915.6</v>
      </c>
    </row>
    <row r="221" spans="1:11" x14ac:dyDescent="0.15">
      <c r="A221" s="14">
        <v>1108.5</v>
      </c>
      <c r="B221" s="14">
        <v>4.6429999999999999E-2</v>
      </c>
      <c r="C221">
        <f t="shared" si="36"/>
        <v>4.5384371034599115E-2</v>
      </c>
      <c r="D221">
        <f t="shared" si="35"/>
        <v>1159.9676549999999</v>
      </c>
      <c r="F221">
        <f t="shared" si="37"/>
        <v>5.5236554999999994E-3</v>
      </c>
      <c r="G221">
        <f t="shared" si="38"/>
        <v>3.9860715534599113E-2</v>
      </c>
      <c r="H221">
        <f t="shared" si="39"/>
        <v>1159.9676549999999</v>
      </c>
      <c r="J221">
        <v>4.3800000000000002E-3</v>
      </c>
      <c r="K221">
        <f t="shared" si="40"/>
        <v>919.80000000000007</v>
      </c>
    </row>
    <row r="222" spans="1:11" x14ac:dyDescent="0.15">
      <c r="A222" s="14">
        <v>1111.0500000000002</v>
      </c>
      <c r="B222" s="14">
        <v>4.6429999999999999E-2</v>
      </c>
      <c r="C222">
        <f t="shared" si="36"/>
        <v>4.5384371034599115E-2</v>
      </c>
      <c r="D222">
        <f t="shared" si="35"/>
        <v>1162.6360515000001</v>
      </c>
      <c r="F222">
        <f t="shared" si="37"/>
        <v>5.5363621500000007E-3</v>
      </c>
      <c r="G222">
        <f t="shared" si="38"/>
        <v>3.9848008884599113E-2</v>
      </c>
      <c r="H222">
        <f t="shared" si="39"/>
        <v>1162.6360515000001</v>
      </c>
      <c r="J222">
        <v>4.4000000000000003E-3</v>
      </c>
      <c r="K222">
        <f t="shared" si="40"/>
        <v>924</v>
      </c>
    </row>
    <row r="223" spans="1:11" x14ac:dyDescent="0.15">
      <c r="A223" s="14">
        <v>1111.3500000000001</v>
      </c>
      <c r="B223" s="14">
        <v>4.5810000000000003E-2</v>
      </c>
      <c r="C223">
        <f t="shared" si="36"/>
        <v>4.4791704783931741E-2</v>
      </c>
      <c r="D223">
        <f t="shared" si="35"/>
        <v>1162.2609434999999</v>
      </c>
      <c r="F223">
        <f t="shared" si="37"/>
        <v>5.5345759214285714E-3</v>
      </c>
      <c r="G223">
        <f t="shared" si="38"/>
        <v>3.9257128862503168E-2</v>
      </c>
      <c r="H223">
        <f t="shared" si="39"/>
        <v>1162.2609434999999</v>
      </c>
      <c r="J223">
        <v>4.4200000000000003E-3</v>
      </c>
      <c r="K223">
        <f t="shared" si="40"/>
        <v>928.2</v>
      </c>
    </row>
    <row r="224" spans="1:11" x14ac:dyDescent="0.15">
      <c r="A224" s="14">
        <v>1109.3500000000001</v>
      </c>
      <c r="B224" s="14">
        <v>4.6039999999999998E-2</v>
      </c>
      <c r="C224">
        <f t="shared" si="36"/>
        <v>4.5011605829348003E-2</v>
      </c>
      <c r="D224">
        <f t="shared" si="35"/>
        <v>1160.4244740000001</v>
      </c>
      <c r="F224">
        <f t="shared" si="37"/>
        <v>5.5258308285714292E-3</v>
      </c>
      <c r="G224">
        <f t="shared" si="38"/>
        <v>3.9485775000776574E-2</v>
      </c>
      <c r="H224">
        <f t="shared" si="39"/>
        <v>1160.4244740000001</v>
      </c>
      <c r="J224">
        <v>4.4400000000000004E-3</v>
      </c>
      <c r="K224">
        <f t="shared" si="40"/>
        <v>932.40000000000009</v>
      </c>
    </row>
    <row r="225" spans="1:11" x14ac:dyDescent="0.15">
      <c r="A225" s="14">
        <v>1112.5</v>
      </c>
      <c r="B225" s="14">
        <v>4.8120000000000003E-2</v>
      </c>
      <c r="C225">
        <f t="shared" si="36"/>
        <v>4.6998083160582606E-2</v>
      </c>
      <c r="D225">
        <f t="shared" si="35"/>
        <v>1166.0335</v>
      </c>
      <c r="F225">
        <f t="shared" si="37"/>
        <v>5.5525404761904758E-3</v>
      </c>
      <c r="G225">
        <f t="shared" si="38"/>
        <v>4.1445542684392128E-2</v>
      </c>
      <c r="H225">
        <f t="shared" si="39"/>
        <v>1166.0335</v>
      </c>
      <c r="J225">
        <v>4.4600000000000004E-3</v>
      </c>
      <c r="K225">
        <f t="shared" si="40"/>
        <v>936.60000000000014</v>
      </c>
    </row>
    <row r="226" spans="1:11" x14ac:dyDescent="0.15">
      <c r="A226" s="14">
        <v>1111.8499999999999</v>
      </c>
      <c r="B226" s="14">
        <v>4.5919999999999996E-2</v>
      </c>
      <c r="C226">
        <f t="shared" si="36"/>
        <v>4.4896880882282345E-2</v>
      </c>
      <c r="D226">
        <f t="shared" si="35"/>
        <v>1162.9061519999998</v>
      </c>
      <c r="F226">
        <f t="shared" si="37"/>
        <v>5.537648342857142E-3</v>
      </c>
      <c r="G226">
        <f t="shared" si="38"/>
        <v>3.93592325394252E-2</v>
      </c>
      <c r="H226">
        <f t="shared" si="39"/>
        <v>1162.9061519999998</v>
      </c>
      <c r="J226">
        <v>4.4799999999999996E-3</v>
      </c>
      <c r="K226">
        <f t="shared" si="40"/>
        <v>940.8</v>
      </c>
    </row>
    <row r="227" spans="1:11" x14ac:dyDescent="0.15">
      <c r="A227" s="14">
        <v>1114.2</v>
      </c>
      <c r="B227" s="14">
        <v>4.6929999999999999E-2</v>
      </c>
      <c r="C227">
        <f t="shared" si="36"/>
        <v>4.5862071964690644E-2</v>
      </c>
      <c r="D227">
        <f t="shared" si="35"/>
        <v>1166.4894059999999</v>
      </c>
      <c r="F227">
        <f t="shared" si="37"/>
        <v>5.5547114571428569E-3</v>
      </c>
      <c r="G227">
        <f t="shared" si="38"/>
        <v>4.0307360507547789E-2</v>
      </c>
      <c r="H227">
        <f t="shared" si="39"/>
        <v>1166.4894059999999</v>
      </c>
      <c r="J227">
        <v>4.4999999999999997E-3</v>
      </c>
      <c r="K227">
        <f t="shared" si="40"/>
        <v>944.99999999999989</v>
      </c>
    </row>
    <row r="228" spans="1:11" x14ac:dyDescent="0.15">
      <c r="A228" s="14">
        <v>1112.9000000000001</v>
      </c>
      <c r="B228" s="14">
        <v>4.6500000000000007E-2</v>
      </c>
      <c r="C228">
        <f t="shared" si="36"/>
        <v>4.5451262903917357E-2</v>
      </c>
      <c r="D228">
        <f t="shared" si="35"/>
        <v>1164.64985</v>
      </c>
      <c r="F228">
        <f t="shared" si="37"/>
        <v>5.5459516666666667E-3</v>
      </c>
      <c r="G228">
        <f t="shared" si="38"/>
        <v>3.990531123725069E-2</v>
      </c>
      <c r="H228">
        <f t="shared" si="39"/>
        <v>1164.64985</v>
      </c>
      <c r="J228">
        <v>4.5199999999999997E-3</v>
      </c>
      <c r="K228">
        <f t="shared" si="40"/>
        <v>949.19999999999993</v>
      </c>
    </row>
    <row r="229" spans="1:11" x14ac:dyDescent="0.15">
      <c r="A229" s="14">
        <v>1115.1500000000001</v>
      </c>
      <c r="B229" s="14">
        <v>4.6740000000000004E-2</v>
      </c>
      <c r="C229">
        <f t="shared" si="36"/>
        <v>4.5680572491973839E-2</v>
      </c>
      <c r="D229">
        <f t="shared" si="35"/>
        <v>1167.272111</v>
      </c>
      <c r="F229">
        <f t="shared" si="37"/>
        <v>5.5584386238095237E-3</v>
      </c>
      <c r="G229">
        <f t="shared" si="38"/>
        <v>4.0122133868164316E-2</v>
      </c>
      <c r="H229">
        <f t="shared" si="39"/>
        <v>1167.272111</v>
      </c>
      <c r="J229">
        <v>4.5399999999999998E-3</v>
      </c>
      <c r="K229">
        <f t="shared" si="40"/>
        <v>953.4</v>
      </c>
    </row>
    <row r="230" spans="1:11" x14ac:dyDescent="0.15">
      <c r="A230" s="14">
        <v>1116.2</v>
      </c>
      <c r="B230" s="14">
        <v>4.9400000000000006E-2</v>
      </c>
      <c r="C230">
        <f t="shared" si="36"/>
        <v>4.8218572270474443E-2</v>
      </c>
      <c r="D230">
        <f t="shared" si="35"/>
        <v>1171.3402800000001</v>
      </c>
      <c r="F230">
        <f t="shared" si="37"/>
        <v>5.5778108571428574E-3</v>
      </c>
      <c r="G230">
        <f t="shared" si="38"/>
        <v>4.2640761413331583E-2</v>
      </c>
      <c r="H230">
        <f t="shared" si="39"/>
        <v>1171.3402800000001</v>
      </c>
      <c r="J230">
        <v>4.5599999999999998E-3</v>
      </c>
      <c r="K230">
        <f t="shared" si="40"/>
        <v>957.59999999999991</v>
      </c>
    </row>
    <row r="231" spans="1:11" x14ac:dyDescent="0.15">
      <c r="A231" s="14">
        <v>1114.3000000000002</v>
      </c>
      <c r="B231" s="14">
        <v>4.9320000000000003E-2</v>
      </c>
      <c r="C231">
        <f t="shared" si="36"/>
        <v>4.8142335326014168E-2</v>
      </c>
      <c r="D231">
        <f t="shared" si="35"/>
        <v>1169.2572760000003</v>
      </c>
      <c r="F231">
        <f t="shared" si="37"/>
        <v>5.5678917904761916E-3</v>
      </c>
      <c r="G231">
        <f t="shared" si="38"/>
        <v>4.2574443535537979E-2</v>
      </c>
      <c r="H231">
        <f t="shared" si="39"/>
        <v>1169.2572760000003</v>
      </c>
      <c r="J231">
        <v>4.5799999999999999E-3</v>
      </c>
      <c r="K231">
        <f t="shared" si="40"/>
        <v>961.8</v>
      </c>
    </row>
    <row r="232" spans="1:11" x14ac:dyDescent="0.15">
      <c r="A232" s="14">
        <v>1117.45</v>
      </c>
      <c r="B232" s="14">
        <v>4.7739999999999998E-2</v>
      </c>
      <c r="C232">
        <f t="shared" si="36"/>
        <v>4.6635463515984216E-2</v>
      </c>
      <c r="D232">
        <f t="shared" si="35"/>
        <v>1170.797063</v>
      </c>
      <c r="F232">
        <f t="shared" si="37"/>
        <v>5.5752241095238094E-3</v>
      </c>
      <c r="G232">
        <f t="shared" si="38"/>
        <v>4.1060239406460405E-2</v>
      </c>
      <c r="H232">
        <f t="shared" si="39"/>
        <v>1170.797063</v>
      </c>
      <c r="J232">
        <v>4.5999999999999999E-3</v>
      </c>
      <c r="K232">
        <f t="shared" si="40"/>
        <v>966</v>
      </c>
    </row>
    <row r="233" spans="1:11" x14ac:dyDescent="0.15">
      <c r="A233" s="14">
        <v>1115.9000000000001</v>
      </c>
      <c r="B233" s="14">
        <v>5.0250000000000003E-2</v>
      </c>
      <c r="C233">
        <f t="shared" si="36"/>
        <v>4.9028231067354301E-2</v>
      </c>
      <c r="D233">
        <f t="shared" si="35"/>
        <v>1171.9739749999999</v>
      </c>
      <c r="F233">
        <f t="shared" si="37"/>
        <v>5.5808284523809516E-3</v>
      </c>
      <c r="G233">
        <f t="shared" si="38"/>
        <v>4.3447402614973346E-2</v>
      </c>
      <c r="H233">
        <f t="shared" si="39"/>
        <v>1171.9739749999999</v>
      </c>
      <c r="J233">
        <v>4.62E-3</v>
      </c>
      <c r="K233">
        <f t="shared" si="40"/>
        <v>970.2</v>
      </c>
    </row>
    <row r="234" spans="1:11" x14ac:dyDescent="0.15">
      <c r="A234" s="14">
        <v>1117.75</v>
      </c>
      <c r="B234" s="14">
        <v>4.8320000000000002E-2</v>
      </c>
      <c r="C234">
        <f t="shared" si="36"/>
        <v>4.7188882802458094E-2</v>
      </c>
      <c r="D234">
        <f t="shared" si="35"/>
        <v>1171.7596799999999</v>
      </c>
      <c r="F234">
        <f t="shared" si="37"/>
        <v>5.5798079999999995E-3</v>
      </c>
      <c r="G234">
        <f t="shared" si="38"/>
        <v>4.1609074802458096E-2</v>
      </c>
      <c r="H234">
        <f t="shared" si="39"/>
        <v>1171.7596799999999</v>
      </c>
      <c r="J234">
        <v>4.64E-3</v>
      </c>
      <c r="K234">
        <f t="shared" si="40"/>
        <v>974.4</v>
      </c>
    </row>
    <row r="235" spans="1:11" x14ac:dyDescent="0.15">
      <c r="A235" s="14">
        <v>1116.7</v>
      </c>
      <c r="B235" s="14">
        <v>4.8860000000000001E-2</v>
      </c>
      <c r="C235">
        <f t="shared" si="36"/>
        <v>4.7703860069010375E-2</v>
      </c>
      <c r="D235">
        <f t="shared" si="35"/>
        <v>1171.261962</v>
      </c>
      <c r="F235">
        <f t="shared" si="37"/>
        <v>5.5774379142857142E-3</v>
      </c>
      <c r="G235">
        <f t="shared" si="38"/>
        <v>4.212642215472466E-2</v>
      </c>
      <c r="H235">
        <f t="shared" si="39"/>
        <v>1171.261962</v>
      </c>
      <c r="J235">
        <v>4.6600000000000001E-3</v>
      </c>
      <c r="K235">
        <f t="shared" si="40"/>
        <v>978.6</v>
      </c>
    </row>
    <row r="236" spans="1:11" x14ac:dyDescent="0.15">
      <c r="A236" s="14">
        <v>1118.7</v>
      </c>
      <c r="B236" s="14">
        <v>4.9169999999999998E-2</v>
      </c>
      <c r="C236">
        <f t="shared" si="36"/>
        <v>4.799937538791052E-2</v>
      </c>
      <c r="D236">
        <f t="shared" si="35"/>
        <v>1173.7064789999999</v>
      </c>
      <c r="F236">
        <f t="shared" si="37"/>
        <v>5.5890784714285715E-3</v>
      </c>
      <c r="G236">
        <f t="shared" si="38"/>
        <v>4.2410296916481946E-2</v>
      </c>
      <c r="H236">
        <f t="shared" si="39"/>
        <v>1173.7064789999999</v>
      </c>
      <c r="J236">
        <v>4.6800000000000001E-3</v>
      </c>
      <c r="K236">
        <f t="shared" si="40"/>
        <v>982.80000000000007</v>
      </c>
    </row>
    <row r="237" spans="1:11" x14ac:dyDescent="0.15">
      <c r="A237" s="14">
        <v>1117</v>
      </c>
      <c r="B237" s="14">
        <v>5.2329999999999995E-2</v>
      </c>
      <c r="C237">
        <f t="shared" si="36"/>
        <v>5.1006753338584981E-2</v>
      </c>
      <c r="D237">
        <f t="shared" si="35"/>
        <v>1175.45261</v>
      </c>
      <c r="F237">
        <f t="shared" si="37"/>
        <v>5.5973933809523807E-3</v>
      </c>
      <c r="G237">
        <f t="shared" si="38"/>
        <v>4.5409359957632602E-2</v>
      </c>
      <c r="H237">
        <f t="shared" si="39"/>
        <v>1175.45261</v>
      </c>
      <c r="J237">
        <v>4.7000000000000002E-3</v>
      </c>
      <c r="K237">
        <f t="shared" si="40"/>
        <v>987</v>
      </c>
    </row>
    <row r="238" spans="1:11" x14ac:dyDescent="0.15">
      <c r="A238" s="14">
        <v>1119.6000000000001</v>
      </c>
      <c r="B238" s="14">
        <v>5.0170000000000006E-2</v>
      </c>
      <c r="C238">
        <f t="shared" si="36"/>
        <v>4.8952055826175352E-2</v>
      </c>
      <c r="D238">
        <f t="shared" si="35"/>
        <v>1175.7703320000003</v>
      </c>
      <c r="F238">
        <f t="shared" si="37"/>
        <v>5.5989063428571436E-3</v>
      </c>
      <c r="G238">
        <f t="shared" si="38"/>
        <v>4.3353149483318205E-2</v>
      </c>
      <c r="H238">
        <f t="shared" si="39"/>
        <v>1175.7703320000003</v>
      </c>
      <c r="J238">
        <v>4.7200000000000002E-3</v>
      </c>
      <c r="K238">
        <f t="shared" si="40"/>
        <v>991.2</v>
      </c>
    </row>
    <row r="239" spans="1:11" x14ac:dyDescent="0.15">
      <c r="A239" s="14">
        <v>1117.6500000000001</v>
      </c>
      <c r="B239" s="14">
        <v>5.0519999999999995E-2</v>
      </c>
      <c r="C239">
        <f t="shared" si="36"/>
        <v>4.9285279674756974E-2</v>
      </c>
      <c r="D239">
        <f t="shared" si="35"/>
        <v>1174.1136779999999</v>
      </c>
      <c r="F239">
        <f t="shared" si="37"/>
        <v>5.5910175142857141E-3</v>
      </c>
      <c r="G239">
        <f t="shared" si="38"/>
        <v>4.3694262160471259E-2</v>
      </c>
      <c r="H239">
        <f t="shared" si="39"/>
        <v>1174.1136779999999</v>
      </c>
      <c r="J239">
        <v>4.7400000000000003E-3</v>
      </c>
      <c r="K239">
        <f t="shared" si="40"/>
        <v>995.40000000000009</v>
      </c>
    </row>
    <row r="240" spans="1:11" x14ac:dyDescent="0.15">
      <c r="A240" s="14">
        <v>1119.8499999999999</v>
      </c>
      <c r="B240" s="14">
        <v>5.083E-2</v>
      </c>
      <c r="C240">
        <f t="shared" si="36"/>
        <v>4.9580328098150425E-2</v>
      </c>
      <c r="D240">
        <f t="shared" si="35"/>
        <v>1176.7719754999998</v>
      </c>
      <c r="F240">
        <f t="shared" si="37"/>
        <v>5.6036760738095229E-3</v>
      </c>
      <c r="G240">
        <f t="shared" si="38"/>
        <v>4.3976652024340902E-2</v>
      </c>
      <c r="H240">
        <f t="shared" si="39"/>
        <v>1176.7719754999998</v>
      </c>
      <c r="J240">
        <v>4.7600000000000003E-3</v>
      </c>
      <c r="K240">
        <f t="shared" si="40"/>
        <v>999.6</v>
      </c>
    </row>
    <row r="241" spans="1:11" x14ac:dyDescent="0.15">
      <c r="A241" s="14">
        <v>1120.4000000000001</v>
      </c>
      <c r="B241" s="14">
        <v>5.1369999999999999E-2</v>
      </c>
      <c r="C241">
        <f t="shared" si="36"/>
        <v>5.0094075612066448E-2</v>
      </c>
      <c r="D241">
        <f t="shared" si="35"/>
        <v>1177.9549480000001</v>
      </c>
      <c r="F241">
        <f t="shared" si="37"/>
        <v>5.6093092761904766E-3</v>
      </c>
      <c r="G241">
        <f t="shared" si="38"/>
        <v>4.4484766335875975E-2</v>
      </c>
      <c r="H241">
        <f t="shared" si="39"/>
        <v>1177.9549480000001</v>
      </c>
      <c r="J241">
        <v>4.7800000000000004E-3</v>
      </c>
      <c r="K241">
        <f t="shared" si="40"/>
        <v>1003.8000000000001</v>
      </c>
    </row>
    <row r="242" spans="1:11" x14ac:dyDescent="0.15">
      <c r="A242" s="14">
        <v>1117.6000000000001</v>
      </c>
      <c r="B242" s="14">
        <v>5.21E-2</v>
      </c>
      <c r="C242">
        <f t="shared" si="36"/>
        <v>5.0788166832105096E-2</v>
      </c>
      <c r="D242">
        <f t="shared" si="35"/>
        <v>1175.8269600000001</v>
      </c>
      <c r="F242">
        <f t="shared" si="37"/>
        <v>5.5991760000000008E-3</v>
      </c>
      <c r="G242">
        <f t="shared" si="38"/>
        <v>4.5188990832105091E-2</v>
      </c>
      <c r="H242">
        <f t="shared" si="39"/>
        <v>1175.8269600000001</v>
      </c>
      <c r="J242">
        <v>4.7999999999999996E-3</v>
      </c>
      <c r="K242">
        <f t="shared" si="40"/>
        <v>1007.9999999999999</v>
      </c>
    </row>
    <row r="243" spans="1:11" x14ac:dyDescent="0.15">
      <c r="A243" s="14">
        <v>1120.5500000000002</v>
      </c>
      <c r="B243" s="14">
        <v>5.1869999999999999E-2</v>
      </c>
      <c r="C243">
        <f t="shared" si="36"/>
        <v>5.0569532535117839E-2</v>
      </c>
      <c r="D243">
        <f t="shared" si="35"/>
        <v>1178.6729285000004</v>
      </c>
      <c r="F243">
        <f t="shared" si="37"/>
        <v>5.6127282309523822E-3</v>
      </c>
      <c r="G243">
        <f t="shared" si="38"/>
        <v>4.495680430416546E-2</v>
      </c>
      <c r="H243">
        <f t="shared" si="39"/>
        <v>1178.6729285000004</v>
      </c>
      <c r="J243">
        <v>4.8199999999999996E-3</v>
      </c>
      <c r="K243">
        <f t="shared" si="40"/>
        <v>1012.1999999999999</v>
      </c>
    </row>
    <row r="244" spans="1:11" x14ac:dyDescent="0.15">
      <c r="A244" s="14">
        <v>1118.55</v>
      </c>
      <c r="B244" s="14">
        <v>5.2720000000000003E-2</v>
      </c>
      <c r="C244">
        <f t="shared" si="36"/>
        <v>5.1377290859748181E-2</v>
      </c>
      <c r="D244">
        <f t="shared" si="35"/>
        <v>1177.5199560000001</v>
      </c>
      <c r="F244">
        <f t="shared" si="37"/>
        <v>5.6072378857142868E-3</v>
      </c>
      <c r="G244">
        <f t="shared" si="38"/>
        <v>4.5770052974033894E-2</v>
      </c>
      <c r="H244">
        <f t="shared" si="39"/>
        <v>1177.5199560000001</v>
      </c>
      <c r="J244">
        <v>4.8399999999999997E-3</v>
      </c>
      <c r="K244">
        <f t="shared" si="40"/>
        <v>1016.4</v>
      </c>
    </row>
    <row r="245" spans="1:11" x14ac:dyDescent="0.15">
      <c r="A245" s="14">
        <v>1120.7</v>
      </c>
      <c r="B245" s="14">
        <v>5.5300000000000002E-2</v>
      </c>
      <c r="C245">
        <f t="shared" si="36"/>
        <v>5.3825086694907369E-2</v>
      </c>
      <c r="D245">
        <f t="shared" si="35"/>
        <v>1182.67471</v>
      </c>
      <c r="F245">
        <f t="shared" si="37"/>
        <v>5.6317843333333331E-3</v>
      </c>
      <c r="G245">
        <f t="shared" si="38"/>
        <v>4.8193302361574035E-2</v>
      </c>
      <c r="H245">
        <f t="shared" si="39"/>
        <v>1182.67471</v>
      </c>
      <c r="J245">
        <v>4.8599999999999997E-3</v>
      </c>
      <c r="K245">
        <f t="shared" si="40"/>
        <v>1020.5999999999999</v>
      </c>
    </row>
    <row r="246" spans="1:11" x14ac:dyDescent="0.15">
      <c r="A246" s="14">
        <v>1119.3500000000001</v>
      </c>
      <c r="B246" s="14">
        <v>5.3409999999999999E-2</v>
      </c>
      <c r="C246">
        <f t="shared" si="36"/>
        <v>5.2032521092151826E-2</v>
      </c>
      <c r="D246">
        <f t="shared" si="35"/>
        <v>1179.1344835</v>
      </c>
      <c r="F246">
        <f t="shared" si="37"/>
        <v>5.6149261119047616E-3</v>
      </c>
      <c r="G246">
        <f t="shared" si="38"/>
        <v>4.6417594980247064E-2</v>
      </c>
      <c r="H246">
        <f t="shared" si="39"/>
        <v>1179.1344835</v>
      </c>
      <c r="J246">
        <v>4.8799999999999998E-3</v>
      </c>
      <c r="K246">
        <f t="shared" si="40"/>
        <v>1024.8</v>
      </c>
    </row>
    <row r="247" spans="1:11" x14ac:dyDescent="0.15">
      <c r="A247" s="14">
        <v>1121.2</v>
      </c>
      <c r="B247" s="14">
        <v>5.3869999999999994E-2</v>
      </c>
      <c r="C247">
        <f t="shared" si="36"/>
        <v>5.2469102853765472E-2</v>
      </c>
      <c r="D247">
        <f t="shared" si="35"/>
        <v>1181.599044</v>
      </c>
      <c r="F247">
        <f t="shared" si="37"/>
        <v>5.6266621142857147E-3</v>
      </c>
      <c r="G247">
        <f t="shared" si="38"/>
        <v>4.6842440739479754E-2</v>
      </c>
      <c r="H247">
        <f t="shared" si="39"/>
        <v>1181.599044</v>
      </c>
      <c r="J247">
        <v>4.8999999999999998E-3</v>
      </c>
      <c r="K247">
        <f t="shared" si="40"/>
        <v>1029</v>
      </c>
    </row>
    <row r="248" spans="1:11" x14ac:dyDescent="0.15">
      <c r="A248" s="14">
        <v>1118.6500000000001</v>
      </c>
      <c r="B248" s="14">
        <v>5.561E-2</v>
      </c>
      <c r="C248">
        <f t="shared" si="36"/>
        <v>5.4118798887495961E-2</v>
      </c>
      <c r="D248">
        <f t="shared" si="35"/>
        <v>1180.8581265</v>
      </c>
      <c r="F248">
        <f t="shared" si="37"/>
        <v>5.6231339357142853E-3</v>
      </c>
      <c r="G248">
        <f t="shared" si="38"/>
        <v>4.8495664951781675E-2</v>
      </c>
      <c r="H248">
        <f t="shared" si="39"/>
        <v>1180.8581265</v>
      </c>
      <c r="J248">
        <v>4.9199999999999999E-3</v>
      </c>
      <c r="K248">
        <f t="shared" si="40"/>
        <v>1033.2</v>
      </c>
    </row>
    <row r="249" spans="1:11" x14ac:dyDescent="0.15">
      <c r="A249" s="14">
        <v>1119.8000000000002</v>
      </c>
      <c r="B249" s="14">
        <v>5.5730000000000002E-2</v>
      </c>
      <c r="C249">
        <f t="shared" si="36"/>
        <v>5.4232470773719246E-2</v>
      </c>
      <c r="D249">
        <f t="shared" si="35"/>
        <v>1182.2064540000003</v>
      </c>
      <c r="F249">
        <f t="shared" si="37"/>
        <v>5.6295545428571448E-3</v>
      </c>
      <c r="G249">
        <f t="shared" si="38"/>
        <v>4.8602916230862103E-2</v>
      </c>
      <c r="H249">
        <f t="shared" si="39"/>
        <v>1182.2064540000003</v>
      </c>
      <c r="J249">
        <v>4.9399999999999999E-3</v>
      </c>
      <c r="K249">
        <f t="shared" si="40"/>
        <v>1037.4000000000001</v>
      </c>
    </row>
    <row r="250" spans="1:11" x14ac:dyDescent="0.15">
      <c r="A250" s="14">
        <v>1122.05</v>
      </c>
      <c r="B250" s="14">
        <v>5.5149999999999998E-2</v>
      </c>
      <c r="C250">
        <f t="shared" si="36"/>
        <v>5.3682936916184865E-2</v>
      </c>
      <c r="D250">
        <f t="shared" si="35"/>
        <v>1183.9310575</v>
      </c>
      <c r="F250">
        <f t="shared" si="37"/>
        <v>5.6377669404761906E-3</v>
      </c>
      <c r="G250">
        <f t="shared" si="38"/>
        <v>4.8045169975708672E-2</v>
      </c>
      <c r="H250">
        <f t="shared" si="39"/>
        <v>1183.9310575</v>
      </c>
      <c r="J250">
        <v>4.96E-3</v>
      </c>
      <c r="K250">
        <f t="shared" si="40"/>
        <v>1041.5999999999999</v>
      </c>
    </row>
    <row r="251" spans="1:11" x14ac:dyDescent="0.15">
      <c r="A251" s="14">
        <v>1119.45</v>
      </c>
      <c r="B251" s="14">
        <v>5.6420000000000005E-2</v>
      </c>
      <c r="C251">
        <f t="shared" si="36"/>
        <v>5.4885833484270695E-2</v>
      </c>
      <c r="D251">
        <f t="shared" si="35"/>
        <v>1182.609369</v>
      </c>
      <c r="F251">
        <f t="shared" si="37"/>
        <v>5.6314731857142857E-3</v>
      </c>
      <c r="G251">
        <f t="shared" si="38"/>
        <v>4.9254360298556413E-2</v>
      </c>
      <c r="H251">
        <f t="shared" si="39"/>
        <v>1182.609369</v>
      </c>
      <c r="J251">
        <v>4.9800000000000001E-3</v>
      </c>
      <c r="K251">
        <f t="shared" si="40"/>
        <v>1045.8</v>
      </c>
    </row>
    <row r="252" spans="1:11" x14ac:dyDescent="0.15">
      <c r="A252" s="14">
        <v>1120.8500000000001</v>
      </c>
      <c r="B252" s="14">
        <v>5.604E-2</v>
      </c>
      <c r="C252">
        <f t="shared" si="36"/>
        <v>5.4526063354565432E-2</v>
      </c>
      <c r="D252">
        <f t="shared" si="35"/>
        <v>1183.6624340000003</v>
      </c>
      <c r="F252">
        <f t="shared" si="37"/>
        <v>5.6364877809523825E-3</v>
      </c>
      <c r="G252">
        <f t="shared" si="38"/>
        <v>4.8889575573613051E-2</v>
      </c>
      <c r="H252">
        <f t="shared" si="39"/>
        <v>1183.6624340000003</v>
      </c>
      <c r="J252">
        <v>5.0000000000000001E-3</v>
      </c>
      <c r="K252">
        <f t="shared" si="40"/>
        <v>1050</v>
      </c>
    </row>
    <row r="253" spans="1:11" x14ac:dyDescent="0.15">
      <c r="A253" s="14">
        <v>1119.3500000000001</v>
      </c>
      <c r="B253" s="14">
        <v>5.901E-2</v>
      </c>
      <c r="C253">
        <f t="shared" si="36"/>
        <v>5.7334509445318461E-2</v>
      </c>
      <c r="D253">
        <f t="shared" si="35"/>
        <v>1185.4028435000002</v>
      </c>
      <c r="F253">
        <f t="shared" si="37"/>
        <v>5.6447754452380958E-3</v>
      </c>
      <c r="G253">
        <f t="shared" si="38"/>
        <v>5.1689734000080367E-2</v>
      </c>
      <c r="H253">
        <f t="shared" si="39"/>
        <v>1185.4028435000002</v>
      </c>
      <c r="J253">
        <v>5.0200000000000002E-3</v>
      </c>
      <c r="K253">
        <f t="shared" si="40"/>
        <v>1054.2</v>
      </c>
    </row>
    <row r="254" spans="1:11" x14ac:dyDescent="0.15">
      <c r="A254" s="14">
        <v>1121.6500000000001</v>
      </c>
      <c r="B254" s="14">
        <v>5.6809999999999999E-2</v>
      </c>
      <c r="C254">
        <f t="shared" si="36"/>
        <v>5.5254936709596685E-2</v>
      </c>
      <c r="D254">
        <f t="shared" si="35"/>
        <v>1185.3709365000002</v>
      </c>
      <c r="F254">
        <f t="shared" si="37"/>
        <v>5.6446235071428577E-3</v>
      </c>
      <c r="G254">
        <f t="shared" si="38"/>
        <v>4.9610313202453828E-2</v>
      </c>
      <c r="H254">
        <f t="shared" si="39"/>
        <v>1185.3709365000002</v>
      </c>
      <c r="J254">
        <v>5.0400000000000002E-3</v>
      </c>
      <c r="K254">
        <f t="shared" si="40"/>
        <v>1058.4000000000001</v>
      </c>
    </row>
    <row r="255" spans="1:11" x14ac:dyDescent="0.15">
      <c r="A255" s="14">
        <v>1120.1000000000001</v>
      </c>
      <c r="B255" s="14">
        <v>5.7389999999999997E-2</v>
      </c>
      <c r="C255">
        <f t="shared" si="36"/>
        <v>5.580360761542421E-2</v>
      </c>
      <c r="D255">
        <f t="shared" si="35"/>
        <v>1184.3825390000002</v>
      </c>
      <c r="F255">
        <f t="shared" si="37"/>
        <v>5.6399168523809532E-3</v>
      </c>
      <c r="G255">
        <f t="shared" si="38"/>
        <v>5.0163690763043257E-2</v>
      </c>
      <c r="H255">
        <f t="shared" si="39"/>
        <v>1184.3825390000002</v>
      </c>
      <c r="J255">
        <v>5.0600000000000003E-3</v>
      </c>
      <c r="K255">
        <f t="shared" si="40"/>
        <v>1062.6000000000001</v>
      </c>
    </row>
    <row r="256" spans="1:11" x14ac:dyDescent="0.15">
      <c r="A256" s="14">
        <v>1121.0999999999999</v>
      </c>
      <c r="B256" s="14">
        <v>5.8349999999999999E-2</v>
      </c>
      <c r="C256">
        <f t="shared" si="36"/>
        <v>5.6711091584042306E-2</v>
      </c>
      <c r="D256">
        <f t="shared" si="35"/>
        <v>1186.5161849999997</v>
      </c>
      <c r="F256">
        <f t="shared" si="37"/>
        <v>5.6500770714285704E-3</v>
      </c>
      <c r="G256">
        <f t="shared" si="38"/>
        <v>5.1061014512613738E-2</v>
      </c>
      <c r="H256">
        <f t="shared" si="39"/>
        <v>1186.5161849999997</v>
      </c>
      <c r="J256">
        <v>5.0800000000000003E-3</v>
      </c>
      <c r="K256">
        <f t="shared" si="40"/>
        <v>1066.8</v>
      </c>
    </row>
    <row r="257" spans="1:11" x14ac:dyDescent="0.15">
      <c r="A257" s="14">
        <v>1120.6499999999999</v>
      </c>
      <c r="B257" s="14">
        <v>5.8159999999999996E-2</v>
      </c>
      <c r="C257">
        <f t="shared" si="36"/>
        <v>5.6531550735654815E-2</v>
      </c>
      <c r="D257">
        <f t="shared" si="35"/>
        <v>1185.8270039999998</v>
      </c>
      <c r="F257">
        <f t="shared" si="37"/>
        <v>5.6467952571428561E-3</v>
      </c>
      <c r="G257">
        <f t="shared" si="38"/>
        <v>5.0884755478511956E-2</v>
      </c>
      <c r="H257">
        <f t="shared" si="39"/>
        <v>1185.8270039999998</v>
      </c>
      <c r="J257">
        <v>5.1000000000000004E-3</v>
      </c>
      <c r="K257">
        <f t="shared" si="40"/>
        <v>1071</v>
      </c>
    </row>
    <row r="258" spans="1:11" x14ac:dyDescent="0.15">
      <c r="A258" s="14">
        <v>1122.1500000000001</v>
      </c>
      <c r="B258" s="14">
        <v>5.8540000000000002E-2</v>
      </c>
      <c r="C258">
        <f t="shared" si="36"/>
        <v>5.6890600203300119E-2</v>
      </c>
      <c r="D258">
        <f t="shared" ref="D258:D321" si="41">A258*(1+B258)</f>
        <v>1187.8406610000002</v>
      </c>
      <c r="F258">
        <f t="shared" si="37"/>
        <v>5.6563841000000009E-3</v>
      </c>
      <c r="G258">
        <f t="shared" si="38"/>
        <v>5.1234216103300118E-2</v>
      </c>
      <c r="H258">
        <f t="shared" si="39"/>
        <v>1187.8406610000002</v>
      </c>
      <c r="J258">
        <v>5.1200000000000004E-3</v>
      </c>
      <c r="K258">
        <f t="shared" si="40"/>
        <v>1075.2</v>
      </c>
    </row>
    <row r="259" spans="1:11" x14ac:dyDescent="0.15">
      <c r="A259" s="14">
        <v>1120.05</v>
      </c>
      <c r="B259" s="14">
        <v>5.8579999999999993E-2</v>
      </c>
      <c r="C259">
        <f t="shared" ref="C259:C322" si="42">LN(1+B259)</f>
        <v>5.6928387385892315E-2</v>
      </c>
      <c r="D259">
        <f t="shared" si="41"/>
        <v>1185.6625289999999</v>
      </c>
      <c r="F259">
        <f t="shared" ref="F259:F322" si="43">D259/210/1000</f>
        <v>5.6460120428571429E-3</v>
      </c>
      <c r="G259">
        <f t="shared" ref="G259:G322" si="44">C259-F259</f>
        <v>5.1282375343035175E-2</v>
      </c>
      <c r="H259">
        <f t="shared" ref="H259:H322" si="45">D259</f>
        <v>1185.6625289999999</v>
      </c>
      <c r="J259">
        <v>5.1399999999999996E-3</v>
      </c>
      <c r="K259">
        <f t="shared" ref="K259:K280" si="46">210*1000*(J259)</f>
        <v>1079.3999999999999</v>
      </c>
    </row>
    <row r="260" spans="1:11" x14ac:dyDescent="0.15">
      <c r="A260" s="14">
        <v>1121.8999999999999</v>
      </c>
      <c r="B260" s="14">
        <v>5.9470000000000002E-2</v>
      </c>
      <c r="C260">
        <f t="shared" si="42"/>
        <v>5.7768783082293391E-2</v>
      </c>
      <c r="D260">
        <f t="shared" si="41"/>
        <v>1188.6193929999997</v>
      </c>
      <c r="F260">
        <f t="shared" si="43"/>
        <v>5.6600923476190458E-3</v>
      </c>
      <c r="G260">
        <f t="shared" si="44"/>
        <v>5.2108690734674348E-2</v>
      </c>
      <c r="H260">
        <f t="shared" si="45"/>
        <v>1188.6193929999997</v>
      </c>
      <c r="J260">
        <v>5.1599999999999997E-3</v>
      </c>
      <c r="K260">
        <f t="shared" si="46"/>
        <v>1083.5999999999999</v>
      </c>
    </row>
    <row r="261" spans="1:11" x14ac:dyDescent="0.15">
      <c r="A261" s="14">
        <v>1120.45</v>
      </c>
      <c r="B261" s="14">
        <v>5.9859999999999997E-2</v>
      </c>
      <c r="C261">
        <f t="shared" si="42"/>
        <v>5.8136823929544522E-2</v>
      </c>
      <c r="D261">
        <f t="shared" si="41"/>
        <v>1187.520137</v>
      </c>
      <c r="F261">
        <f t="shared" si="43"/>
        <v>5.6548577952380951E-3</v>
      </c>
      <c r="G261">
        <f t="shared" si="44"/>
        <v>5.2481966134306425E-2</v>
      </c>
      <c r="H261">
        <f t="shared" si="45"/>
        <v>1187.520137</v>
      </c>
      <c r="J261">
        <v>5.1799999999999997E-3</v>
      </c>
      <c r="K261">
        <f t="shared" si="46"/>
        <v>1087.8</v>
      </c>
    </row>
    <row r="262" spans="1:11" x14ac:dyDescent="0.15">
      <c r="A262" s="14">
        <v>1122.3000000000002</v>
      </c>
      <c r="B262" s="14">
        <v>6.1249999999999999E-2</v>
      </c>
      <c r="C262">
        <f t="shared" si="42"/>
        <v>5.9447458643420048E-2</v>
      </c>
      <c r="D262">
        <f t="shared" si="41"/>
        <v>1191.0408750000001</v>
      </c>
      <c r="F262">
        <f t="shared" si="43"/>
        <v>5.6716232142857148E-3</v>
      </c>
      <c r="G262">
        <f t="shared" si="44"/>
        <v>5.3775835429134333E-2</v>
      </c>
      <c r="H262">
        <f t="shared" si="45"/>
        <v>1191.0408750000001</v>
      </c>
      <c r="J262">
        <v>5.1999999999999998E-3</v>
      </c>
      <c r="K262">
        <f t="shared" si="46"/>
        <v>1092</v>
      </c>
    </row>
    <row r="263" spans="1:11" x14ac:dyDescent="0.15">
      <c r="A263" s="14">
        <v>1122.3000000000002</v>
      </c>
      <c r="B263" s="14">
        <v>6.1669999999999996E-2</v>
      </c>
      <c r="C263">
        <f t="shared" si="42"/>
        <v>5.9843140068513406E-2</v>
      </c>
      <c r="D263">
        <f t="shared" si="41"/>
        <v>1191.5122410000001</v>
      </c>
      <c r="F263">
        <f t="shared" si="43"/>
        <v>5.6738678142857152E-3</v>
      </c>
      <c r="G263">
        <f t="shared" si="44"/>
        <v>5.4169272254227692E-2</v>
      </c>
      <c r="H263">
        <f t="shared" si="45"/>
        <v>1191.5122410000001</v>
      </c>
      <c r="J263">
        <v>5.2199999999999998E-3</v>
      </c>
      <c r="K263">
        <f t="shared" si="46"/>
        <v>1096.2</v>
      </c>
    </row>
    <row r="264" spans="1:11" x14ac:dyDescent="0.15">
      <c r="A264" s="14">
        <v>1120.8</v>
      </c>
      <c r="B264" s="14">
        <v>6.1210000000000007E-2</v>
      </c>
      <c r="C264">
        <f t="shared" si="42"/>
        <v>5.9409766531432283E-2</v>
      </c>
      <c r="D264">
        <f t="shared" si="41"/>
        <v>1189.404168</v>
      </c>
      <c r="F264">
        <f t="shared" si="43"/>
        <v>5.6638293714285715E-3</v>
      </c>
      <c r="G264">
        <f t="shared" si="44"/>
        <v>5.3745937160003712E-2</v>
      </c>
      <c r="H264">
        <f t="shared" si="45"/>
        <v>1189.404168</v>
      </c>
      <c r="J264">
        <v>5.2399999999999999E-3</v>
      </c>
      <c r="K264">
        <f t="shared" si="46"/>
        <v>1100.3999999999999</v>
      </c>
    </row>
    <row r="265" spans="1:11" x14ac:dyDescent="0.15">
      <c r="A265" s="14">
        <v>1121.55</v>
      </c>
      <c r="B265" s="14">
        <v>6.1589999999999999E-2</v>
      </c>
      <c r="C265">
        <f t="shared" si="42"/>
        <v>5.9767784247711696E-2</v>
      </c>
      <c r="D265">
        <f t="shared" si="41"/>
        <v>1190.6262644999999</v>
      </c>
      <c r="F265">
        <f t="shared" si="43"/>
        <v>5.6696488785714285E-3</v>
      </c>
      <c r="G265">
        <f t="shared" si="44"/>
        <v>5.4098135369140266E-2</v>
      </c>
      <c r="H265">
        <f t="shared" si="45"/>
        <v>1190.6262644999999</v>
      </c>
      <c r="J265">
        <v>5.2599999999999999E-3</v>
      </c>
      <c r="K265">
        <f t="shared" si="46"/>
        <v>1104.5999999999999</v>
      </c>
    </row>
    <row r="266" spans="1:11" x14ac:dyDescent="0.15">
      <c r="A266" s="14">
        <v>1121.0999999999999</v>
      </c>
      <c r="B266" s="14">
        <v>6.2089999999999999E-2</v>
      </c>
      <c r="C266">
        <f t="shared" si="42"/>
        <v>6.0238664991739653E-2</v>
      </c>
      <c r="D266">
        <f t="shared" si="41"/>
        <v>1190.7090989999999</v>
      </c>
      <c r="F266">
        <f t="shared" si="43"/>
        <v>5.6700433285714284E-3</v>
      </c>
      <c r="G266">
        <f t="shared" si="44"/>
        <v>5.4568621663168226E-2</v>
      </c>
      <c r="H266">
        <f t="shared" si="45"/>
        <v>1190.7090989999999</v>
      </c>
      <c r="J266">
        <v>5.28E-3</v>
      </c>
      <c r="K266">
        <f t="shared" si="46"/>
        <v>1108.8</v>
      </c>
    </row>
    <row r="267" spans="1:11" x14ac:dyDescent="0.15">
      <c r="A267" s="14">
        <v>1122.2</v>
      </c>
      <c r="B267" s="14">
        <v>6.2710000000000002E-2</v>
      </c>
      <c r="C267">
        <f t="shared" si="42"/>
        <v>6.0822249345651752E-2</v>
      </c>
      <c r="D267">
        <f t="shared" si="41"/>
        <v>1192.5731620000001</v>
      </c>
      <c r="F267">
        <f t="shared" si="43"/>
        <v>5.6789198190476198E-3</v>
      </c>
      <c r="G267">
        <f t="shared" si="44"/>
        <v>5.5143329526604133E-2</v>
      </c>
      <c r="H267">
        <f t="shared" si="45"/>
        <v>1192.5731620000001</v>
      </c>
      <c r="J267">
        <v>5.3E-3</v>
      </c>
      <c r="K267">
        <f t="shared" si="46"/>
        <v>1113</v>
      </c>
    </row>
    <row r="268" spans="1:11" x14ac:dyDescent="0.15">
      <c r="A268" s="14">
        <v>1120.2</v>
      </c>
      <c r="B268" s="14">
        <v>6.4140000000000003E-2</v>
      </c>
      <c r="C268">
        <f t="shared" si="42"/>
        <v>6.2166961211070716E-2</v>
      </c>
      <c r="D268">
        <f t="shared" si="41"/>
        <v>1192.0496280000002</v>
      </c>
      <c r="F268">
        <f t="shared" si="43"/>
        <v>5.6764268000000003E-3</v>
      </c>
      <c r="G268">
        <f t="shared" si="44"/>
        <v>5.6490534411070714E-2</v>
      </c>
      <c r="H268">
        <f t="shared" si="45"/>
        <v>1192.0496280000002</v>
      </c>
      <c r="J268">
        <v>5.3200000000000001E-3</v>
      </c>
      <c r="K268">
        <f t="shared" si="46"/>
        <v>1117.2</v>
      </c>
    </row>
    <row r="269" spans="1:11" x14ac:dyDescent="0.15">
      <c r="A269" s="14">
        <v>1122.4000000000001</v>
      </c>
      <c r="B269" s="14">
        <v>6.3449999999999993E-2</v>
      </c>
      <c r="C269">
        <f t="shared" si="42"/>
        <v>6.1518339978416985E-2</v>
      </c>
      <c r="D269">
        <f t="shared" si="41"/>
        <v>1193.6162800000002</v>
      </c>
      <c r="F269">
        <f t="shared" si="43"/>
        <v>5.6838870476190488E-3</v>
      </c>
      <c r="G269">
        <f t="shared" si="44"/>
        <v>5.5834452930797938E-2</v>
      </c>
      <c r="H269">
        <f t="shared" si="45"/>
        <v>1193.6162800000002</v>
      </c>
      <c r="J269">
        <v>5.3400000000000001E-3</v>
      </c>
      <c r="K269">
        <f t="shared" si="46"/>
        <v>1121.4000000000001</v>
      </c>
    </row>
    <row r="270" spans="1:11" x14ac:dyDescent="0.15">
      <c r="A270" s="14">
        <v>1121.0500000000002</v>
      </c>
      <c r="B270" s="14">
        <v>6.3949999999999993E-2</v>
      </c>
      <c r="C270">
        <f t="shared" si="42"/>
        <v>6.198839733406835E-2</v>
      </c>
      <c r="D270">
        <f t="shared" si="41"/>
        <v>1192.7411475000001</v>
      </c>
      <c r="F270">
        <f t="shared" si="43"/>
        <v>5.6797197500000002E-3</v>
      </c>
      <c r="G270">
        <f t="shared" si="44"/>
        <v>5.6308677584068351E-2</v>
      </c>
      <c r="H270">
        <f t="shared" si="45"/>
        <v>1192.7411475000001</v>
      </c>
      <c r="J270">
        <v>5.3600000000000002E-3</v>
      </c>
      <c r="K270">
        <f t="shared" si="46"/>
        <v>1125.6000000000001</v>
      </c>
    </row>
    <row r="271" spans="1:11" x14ac:dyDescent="0.15">
      <c r="A271" s="14">
        <v>1122.4000000000001</v>
      </c>
      <c r="B271" s="14">
        <v>6.6460000000000005E-2</v>
      </c>
      <c r="C271">
        <f t="shared" si="42"/>
        <v>6.434475236561514E-2</v>
      </c>
      <c r="D271">
        <f t="shared" si="41"/>
        <v>1196.994704</v>
      </c>
      <c r="F271">
        <f t="shared" si="43"/>
        <v>5.6999747809523809E-3</v>
      </c>
      <c r="G271">
        <f t="shared" si="44"/>
        <v>5.8644777584662758E-2</v>
      </c>
      <c r="H271">
        <f t="shared" si="45"/>
        <v>1196.994704</v>
      </c>
      <c r="J271">
        <v>5.3800000000000002E-3</v>
      </c>
      <c r="K271">
        <f t="shared" si="46"/>
        <v>1129.8</v>
      </c>
    </row>
    <row r="272" spans="1:11" x14ac:dyDescent="0.15">
      <c r="A272" s="14">
        <v>1121.0500000000002</v>
      </c>
      <c r="B272" s="14">
        <v>6.5919999999999992E-2</v>
      </c>
      <c r="C272">
        <f t="shared" si="42"/>
        <v>6.3838276023177765E-2</v>
      </c>
      <c r="D272">
        <f t="shared" si="41"/>
        <v>1194.9496160000001</v>
      </c>
      <c r="F272">
        <f t="shared" si="43"/>
        <v>5.6902362666666675E-3</v>
      </c>
      <c r="G272">
        <f t="shared" si="44"/>
        <v>5.8148039756511095E-2</v>
      </c>
      <c r="H272">
        <f t="shared" si="45"/>
        <v>1194.9496160000001</v>
      </c>
      <c r="J272">
        <v>5.4000000000000003E-3</v>
      </c>
      <c r="K272">
        <f t="shared" si="46"/>
        <v>1134</v>
      </c>
    </row>
    <row r="273" spans="1:11" x14ac:dyDescent="0.15">
      <c r="A273" s="14">
        <v>1121.95</v>
      </c>
      <c r="B273" s="14">
        <v>6.5259999999999999E-2</v>
      </c>
      <c r="C273">
        <f t="shared" si="42"/>
        <v>6.3218900821553028E-2</v>
      </c>
      <c r="D273">
        <f t="shared" si="41"/>
        <v>1195.1684570000002</v>
      </c>
      <c r="F273">
        <f t="shared" si="43"/>
        <v>5.6912783666666676E-3</v>
      </c>
      <c r="G273">
        <f t="shared" si="44"/>
        <v>5.7527622454886358E-2</v>
      </c>
      <c r="H273">
        <f t="shared" si="45"/>
        <v>1195.1684570000002</v>
      </c>
      <c r="J273">
        <v>5.4200000000000003E-3</v>
      </c>
      <c r="K273">
        <f t="shared" si="46"/>
        <v>1138.2</v>
      </c>
    </row>
    <row r="274" spans="1:11" x14ac:dyDescent="0.15">
      <c r="A274" s="14">
        <v>1123.0500000000002</v>
      </c>
      <c r="B274" s="14">
        <v>6.5839999999999996E-2</v>
      </c>
      <c r="C274">
        <f t="shared" si="42"/>
        <v>6.3763220669819376E-2</v>
      </c>
      <c r="D274">
        <f t="shared" si="41"/>
        <v>1196.991612</v>
      </c>
      <c r="F274">
        <f t="shared" si="43"/>
        <v>5.6999600571428577E-3</v>
      </c>
      <c r="G274">
        <f t="shared" si="44"/>
        <v>5.8063260612676519E-2</v>
      </c>
      <c r="H274">
        <f t="shared" si="45"/>
        <v>1196.991612</v>
      </c>
      <c r="J274">
        <v>5.4400000000000004E-3</v>
      </c>
      <c r="K274">
        <f t="shared" si="46"/>
        <v>1142.4000000000001</v>
      </c>
    </row>
    <row r="275" spans="1:11" x14ac:dyDescent="0.15">
      <c r="A275" s="14">
        <v>1120.5</v>
      </c>
      <c r="B275" s="14">
        <v>6.6110000000000002E-2</v>
      </c>
      <c r="C275">
        <f t="shared" si="42"/>
        <v>6.4016509913416744E-2</v>
      </c>
      <c r="D275">
        <f t="shared" si="41"/>
        <v>1194.5762550000002</v>
      </c>
      <c r="F275">
        <f t="shared" si="43"/>
        <v>5.6884583571428582E-3</v>
      </c>
      <c r="G275">
        <f t="shared" si="44"/>
        <v>5.8328051556273887E-2</v>
      </c>
      <c r="H275">
        <f t="shared" si="45"/>
        <v>1194.5762550000002</v>
      </c>
      <c r="J275">
        <v>5.4599999999999996E-3</v>
      </c>
      <c r="K275">
        <f t="shared" si="46"/>
        <v>1146.5999999999999</v>
      </c>
    </row>
    <row r="276" spans="1:11" x14ac:dyDescent="0.15">
      <c r="A276" s="14">
        <v>1122.4000000000001</v>
      </c>
      <c r="B276" s="14">
        <v>6.7879999999999996E-2</v>
      </c>
      <c r="C276">
        <f t="shared" si="42"/>
        <v>6.5675374674634066E-2</v>
      </c>
      <c r="D276">
        <f t="shared" si="41"/>
        <v>1198.588512</v>
      </c>
      <c r="F276">
        <f t="shared" si="43"/>
        <v>5.7075643428571429E-3</v>
      </c>
      <c r="G276">
        <f t="shared" si="44"/>
        <v>5.9967810331776922E-2</v>
      </c>
      <c r="H276">
        <f t="shared" si="45"/>
        <v>1198.588512</v>
      </c>
      <c r="J276">
        <v>5.4799999999999996E-3</v>
      </c>
      <c r="K276">
        <f t="shared" si="46"/>
        <v>1150.8</v>
      </c>
    </row>
    <row r="277" spans="1:11" x14ac:dyDescent="0.15">
      <c r="A277" s="14">
        <v>1120.7500000000002</v>
      </c>
      <c r="B277" s="14">
        <v>6.7070000000000005E-2</v>
      </c>
      <c r="C277">
        <f t="shared" si="42"/>
        <v>6.4916574666329468E-2</v>
      </c>
      <c r="D277">
        <f t="shared" si="41"/>
        <v>1195.9187025000001</v>
      </c>
      <c r="F277">
        <f t="shared" si="43"/>
        <v>5.6948509642857151E-3</v>
      </c>
      <c r="G277">
        <f t="shared" si="44"/>
        <v>5.9221723702043753E-2</v>
      </c>
      <c r="H277">
        <f t="shared" si="45"/>
        <v>1195.9187025000001</v>
      </c>
      <c r="J277">
        <v>5.4999999999999997E-3</v>
      </c>
      <c r="K277">
        <f t="shared" si="46"/>
        <v>1155</v>
      </c>
    </row>
    <row r="278" spans="1:11" x14ac:dyDescent="0.15">
      <c r="A278" s="14">
        <v>1122.1000000000001</v>
      </c>
      <c r="B278" s="14">
        <v>6.7110000000000003E-2</v>
      </c>
      <c r="C278">
        <f t="shared" si="42"/>
        <v>6.4954059789425672E-2</v>
      </c>
      <c r="D278">
        <f t="shared" si="41"/>
        <v>1197.4041310000002</v>
      </c>
      <c r="F278">
        <f t="shared" si="43"/>
        <v>5.7019244333333342E-3</v>
      </c>
      <c r="G278">
        <f t="shared" si="44"/>
        <v>5.9252135356092341E-2</v>
      </c>
      <c r="H278">
        <f t="shared" si="45"/>
        <v>1197.4041310000002</v>
      </c>
      <c r="J278">
        <v>5.5199999999999997E-3</v>
      </c>
      <c r="K278">
        <f t="shared" si="46"/>
        <v>1159.2</v>
      </c>
    </row>
    <row r="279" spans="1:11" x14ac:dyDescent="0.15">
      <c r="A279" s="14">
        <v>1121.75</v>
      </c>
      <c r="B279" s="14">
        <v>6.7769999999999997E-2</v>
      </c>
      <c r="C279">
        <f t="shared" si="42"/>
        <v>6.5572361540368315E-2</v>
      </c>
      <c r="D279">
        <f t="shared" si="41"/>
        <v>1197.7709974999998</v>
      </c>
      <c r="F279">
        <f t="shared" si="43"/>
        <v>5.7036714166666651E-3</v>
      </c>
      <c r="G279">
        <f t="shared" si="44"/>
        <v>5.9868690123701648E-2</v>
      </c>
      <c r="H279">
        <f t="shared" si="45"/>
        <v>1197.7709974999998</v>
      </c>
      <c r="J279">
        <v>5.5399999999999998E-3</v>
      </c>
      <c r="K279">
        <f t="shared" si="46"/>
        <v>1163.3999999999999</v>
      </c>
    </row>
    <row r="280" spans="1:11" x14ac:dyDescent="0.15">
      <c r="A280" s="14">
        <v>1122.4000000000001</v>
      </c>
      <c r="B280" s="14">
        <v>6.8499999999999991E-2</v>
      </c>
      <c r="C280">
        <f t="shared" si="42"/>
        <v>6.6255795777065266E-2</v>
      </c>
      <c r="D280">
        <f t="shared" si="41"/>
        <v>1199.2844</v>
      </c>
      <c r="F280">
        <f t="shared" si="43"/>
        <v>5.7108780952380951E-3</v>
      </c>
      <c r="G280">
        <f t="shared" si="44"/>
        <v>6.0544917681827168E-2</v>
      </c>
      <c r="H280">
        <f t="shared" si="45"/>
        <v>1199.2844</v>
      </c>
      <c r="J280">
        <v>5.5599999999999998E-3</v>
      </c>
      <c r="K280">
        <f t="shared" si="46"/>
        <v>1167.5999999999999</v>
      </c>
    </row>
    <row r="281" spans="1:11" x14ac:dyDescent="0.15">
      <c r="A281" s="14">
        <v>1120.9000000000001</v>
      </c>
      <c r="B281" s="14">
        <v>6.8229999999999999E-2</v>
      </c>
      <c r="C281">
        <f t="shared" si="42"/>
        <v>6.6003073157513859E-2</v>
      </c>
      <c r="D281">
        <f t="shared" si="41"/>
        <v>1197.379007</v>
      </c>
      <c r="F281">
        <f t="shared" si="43"/>
        <v>5.7018047952380954E-3</v>
      </c>
      <c r="G281">
        <f t="shared" si="44"/>
        <v>6.0301268362275763E-2</v>
      </c>
      <c r="H281">
        <f t="shared" si="45"/>
        <v>1197.379007</v>
      </c>
    </row>
    <row r="282" spans="1:11" x14ac:dyDescent="0.15">
      <c r="A282" s="14">
        <v>1119.95</v>
      </c>
      <c r="B282" s="14">
        <v>6.9159999999999999E-2</v>
      </c>
      <c r="C282">
        <f t="shared" si="42"/>
        <v>6.6873293434290257E-2</v>
      </c>
      <c r="D282">
        <f t="shared" si="41"/>
        <v>1197.4057420000001</v>
      </c>
      <c r="F282">
        <f t="shared" si="43"/>
        <v>5.7019321047619056E-3</v>
      </c>
      <c r="G282">
        <f t="shared" si="44"/>
        <v>6.117136132952835E-2</v>
      </c>
      <c r="H282">
        <f t="shared" si="45"/>
        <v>1197.4057420000001</v>
      </c>
    </row>
    <row r="283" spans="1:11" x14ac:dyDescent="0.15">
      <c r="A283" s="14">
        <v>1122.05</v>
      </c>
      <c r="B283" s="14">
        <v>7.2009999999999991E-2</v>
      </c>
      <c r="C283">
        <f t="shared" si="42"/>
        <v>6.9535390963310253E-2</v>
      </c>
      <c r="D283">
        <f t="shared" si="41"/>
        <v>1202.8488204999999</v>
      </c>
      <c r="F283">
        <f t="shared" si="43"/>
        <v>5.7278515261904757E-3</v>
      </c>
      <c r="G283">
        <f t="shared" si="44"/>
        <v>6.3807539437119781E-2</v>
      </c>
      <c r="H283">
        <f t="shared" si="45"/>
        <v>1202.8488204999999</v>
      </c>
    </row>
    <row r="284" spans="1:11" x14ac:dyDescent="0.15">
      <c r="A284" s="14">
        <v>1120.5500000000002</v>
      </c>
      <c r="B284" s="14">
        <v>7.0239999999999997E-2</v>
      </c>
      <c r="C284">
        <f t="shared" si="42"/>
        <v>6.7882922387960939E-2</v>
      </c>
      <c r="D284">
        <f t="shared" si="41"/>
        <v>1199.2574320000003</v>
      </c>
      <c r="F284">
        <f t="shared" si="43"/>
        <v>5.7107496761904779E-3</v>
      </c>
      <c r="G284">
        <f t="shared" si="44"/>
        <v>6.217217271177046E-2</v>
      </c>
      <c r="H284">
        <f t="shared" si="45"/>
        <v>1199.2574320000003</v>
      </c>
    </row>
    <row r="285" spans="1:11" x14ac:dyDescent="0.15">
      <c r="A285" s="14">
        <v>1120.5</v>
      </c>
      <c r="B285" s="14">
        <v>7.3169999999999999E-2</v>
      </c>
      <c r="C285">
        <f t="shared" si="42"/>
        <v>7.0616885395539064E-2</v>
      </c>
      <c r="D285">
        <f t="shared" si="41"/>
        <v>1202.486985</v>
      </c>
      <c r="F285">
        <f t="shared" si="43"/>
        <v>5.7261284999999993E-3</v>
      </c>
      <c r="G285">
        <f t="shared" si="44"/>
        <v>6.4890756895539067E-2</v>
      </c>
      <c r="H285">
        <f t="shared" si="45"/>
        <v>1202.486985</v>
      </c>
    </row>
    <row r="286" spans="1:11" x14ac:dyDescent="0.15">
      <c r="A286" s="14">
        <v>1119.2</v>
      </c>
      <c r="B286" s="14">
        <v>7.2169999999999998E-2</v>
      </c>
      <c r="C286">
        <f t="shared" si="42"/>
        <v>6.9684632165352187E-2</v>
      </c>
      <c r="D286">
        <f t="shared" si="41"/>
        <v>1199.9726640000001</v>
      </c>
      <c r="F286">
        <f t="shared" si="43"/>
        <v>5.7141555428571432E-3</v>
      </c>
      <c r="G286">
        <f t="shared" si="44"/>
        <v>6.397047662249504E-2</v>
      </c>
      <c r="H286">
        <f t="shared" si="45"/>
        <v>1199.9726640000001</v>
      </c>
    </row>
    <row r="287" spans="1:11" x14ac:dyDescent="0.15">
      <c r="A287" s="14">
        <v>1120.7</v>
      </c>
      <c r="B287" s="14">
        <v>7.2510000000000005E-2</v>
      </c>
      <c r="C287">
        <f t="shared" si="42"/>
        <v>7.0001695785890758E-2</v>
      </c>
      <c r="D287">
        <f t="shared" si="41"/>
        <v>1201.9619570000002</v>
      </c>
      <c r="F287">
        <f t="shared" si="43"/>
        <v>5.7236283666666672E-3</v>
      </c>
      <c r="G287">
        <f t="shared" si="44"/>
        <v>6.4278067419224094E-2</v>
      </c>
      <c r="H287">
        <f t="shared" si="45"/>
        <v>1201.9619570000002</v>
      </c>
    </row>
    <row r="288" spans="1:11" x14ac:dyDescent="0.15">
      <c r="A288" s="14">
        <v>1119.3500000000001</v>
      </c>
      <c r="B288" s="14">
        <v>7.2090000000000001E-2</v>
      </c>
      <c r="C288">
        <f t="shared" si="42"/>
        <v>6.9610014348448268E-2</v>
      </c>
      <c r="D288">
        <f t="shared" si="41"/>
        <v>1200.0439415000001</v>
      </c>
      <c r="F288">
        <f t="shared" si="43"/>
        <v>5.7144949595238099E-3</v>
      </c>
      <c r="G288">
        <f t="shared" si="44"/>
        <v>6.389551938892446E-2</v>
      </c>
      <c r="H288">
        <f t="shared" si="45"/>
        <v>1200.0439415000001</v>
      </c>
    </row>
    <row r="289" spans="1:8" x14ac:dyDescent="0.15">
      <c r="A289" s="14">
        <v>1120.05</v>
      </c>
      <c r="B289" s="14">
        <v>7.2590000000000002E-2</v>
      </c>
      <c r="C289">
        <f t="shared" si="42"/>
        <v>7.0076284383193396E-2</v>
      </c>
      <c r="D289">
        <f t="shared" si="41"/>
        <v>1201.3544294999999</v>
      </c>
      <c r="F289">
        <f t="shared" si="43"/>
        <v>5.7207353785714279E-3</v>
      </c>
      <c r="G289">
        <f t="shared" si="44"/>
        <v>6.4355549004621967E-2</v>
      </c>
      <c r="H289">
        <f t="shared" si="45"/>
        <v>1201.3544294999999</v>
      </c>
    </row>
    <row r="290" spans="1:8" x14ac:dyDescent="0.15">
      <c r="A290" s="14">
        <v>1118.25</v>
      </c>
      <c r="B290" s="14">
        <v>7.3130000000000001E-2</v>
      </c>
      <c r="C290">
        <f t="shared" si="42"/>
        <v>7.057961194820675E-2</v>
      </c>
      <c r="D290">
        <f t="shared" si="41"/>
        <v>1200.0276225</v>
      </c>
      <c r="F290">
        <f t="shared" si="43"/>
        <v>5.7144172500000001E-3</v>
      </c>
      <c r="G290">
        <f t="shared" si="44"/>
        <v>6.4865194698206743E-2</v>
      </c>
      <c r="H290">
        <f t="shared" si="45"/>
        <v>1200.0276225</v>
      </c>
    </row>
    <row r="291" spans="1:8" x14ac:dyDescent="0.15">
      <c r="A291" s="14">
        <v>1119.3</v>
      </c>
      <c r="B291" s="14">
        <v>7.3209999999999997E-2</v>
      </c>
      <c r="C291">
        <f t="shared" si="42"/>
        <v>7.0654157453613281E-2</v>
      </c>
      <c r="D291">
        <f t="shared" si="41"/>
        <v>1201.2439529999999</v>
      </c>
      <c r="F291">
        <f t="shared" si="43"/>
        <v>5.7202092999999992E-3</v>
      </c>
      <c r="G291">
        <f t="shared" si="44"/>
        <v>6.493394815361328E-2</v>
      </c>
      <c r="H291">
        <f t="shared" si="45"/>
        <v>1201.2439529999999</v>
      </c>
    </row>
    <row r="292" spans="1:8" x14ac:dyDescent="0.15">
      <c r="A292" s="14">
        <v>1119.75</v>
      </c>
      <c r="B292" s="14">
        <v>7.5490000000000002E-2</v>
      </c>
      <c r="C292">
        <f t="shared" si="42"/>
        <v>7.2776371681491259E-2</v>
      </c>
      <c r="D292">
        <f t="shared" si="41"/>
        <v>1204.2799275</v>
      </c>
      <c r="F292">
        <f t="shared" si="43"/>
        <v>5.7346663214285715E-3</v>
      </c>
      <c r="G292">
        <f t="shared" si="44"/>
        <v>6.7041705360062681E-2</v>
      </c>
      <c r="H292">
        <f t="shared" si="45"/>
        <v>1204.2799275</v>
      </c>
    </row>
    <row r="293" spans="1:8" x14ac:dyDescent="0.15">
      <c r="A293" s="14">
        <v>1116.95</v>
      </c>
      <c r="B293" s="14">
        <v>7.6299999999999993E-2</v>
      </c>
      <c r="C293">
        <f t="shared" si="42"/>
        <v>7.3529233288115531E-2</v>
      </c>
      <c r="D293">
        <f t="shared" si="41"/>
        <v>1202.1732850000001</v>
      </c>
      <c r="F293">
        <f t="shared" si="43"/>
        <v>5.7246346904761911E-3</v>
      </c>
      <c r="G293">
        <f t="shared" si="44"/>
        <v>6.7804598597639335E-2</v>
      </c>
      <c r="H293">
        <f t="shared" si="45"/>
        <v>1202.1732850000001</v>
      </c>
    </row>
    <row r="294" spans="1:8" x14ac:dyDescent="0.15">
      <c r="A294" s="14">
        <v>1116.7</v>
      </c>
      <c r="B294" s="14">
        <v>7.490999999999999E-2</v>
      </c>
      <c r="C294">
        <f t="shared" si="42"/>
        <v>7.2236937144600902E-2</v>
      </c>
      <c r="D294">
        <f t="shared" si="41"/>
        <v>1200.351997</v>
      </c>
      <c r="F294">
        <f t="shared" si="43"/>
        <v>5.7159618904761905E-3</v>
      </c>
      <c r="G294">
        <f t="shared" si="44"/>
        <v>6.6520975254124717E-2</v>
      </c>
      <c r="H294">
        <f t="shared" si="45"/>
        <v>1200.351997</v>
      </c>
    </row>
    <row r="295" spans="1:8" x14ac:dyDescent="0.15">
      <c r="A295" s="14">
        <v>1117.3</v>
      </c>
      <c r="B295" s="14">
        <v>7.7420000000000003E-2</v>
      </c>
      <c r="C295">
        <f t="shared" si="42"/>
        <v>7.4569294299724462E-2</v>
      </c>
      <c r="D295">
        <f t="shared" si="41"/>
        <v>1203.8013659999999</v>
      </c>
      <c r="F295">
        <f t="shared" si="43"/>
        <v>5.7323874571428568E-3</v>
      </c>
      <c r="G295">
        <f t="shared" si="44"/>
        <v>6.8836906842581605E-2</v>
      </c>
      <c r="H295">
        <f t="shared" si="45"/>
        <v>1203.8013659999999</v>
      </c>
    </row>
    <row r="296" spans="1:8" x14ac:dyDescent="0.15">
      <c r="A296" s="14">
        <v>1118.3500000000001</v>
      </c>
      <c r="B296" s="14">
        <v>7.6060000000000003E-2</v>
      </c>
      <c r="C296">
        <f t="shared" si="42"/>
        <v>7.330622226672999E-2</v>
      </c>
      <c r="D296">
        <f t="shared" si="41"/>
        <v>1203.4117010000002</v>
      </c>
      <c r="F296">
        <f t="shared" si="43"/>
        <v>5.7305319095238109E-3</v>
      </c>
      <c r="G296">
        <f t="shared" si="44"/>
        <v>6.7575690357206175E-2</v>
      </c>
      <c r="H296">
        <f t="shared" si="45"/>
        <v>1203.4117010000002</v>
      </c>
    </row>
    <row r="297" spans="1:8" x14ac:dyDescent="0.15">
      <c r="A297" s="14">
        <v>1114.8499999999999</v>
      </c>
      <c r="B297" s="14">
        <v>7.6369999999999993E-2</v>
      </c>
      <c r="C297">
        <f t="shared" si="42"/>
        <v>7.3594268802174526E-2</v>
      </c>
      <c r="D297">
        <f t="shared" si="41"/>
        <v>1199.9910944999999</v>
      </c>
      <c r="F297">
        <f t="shared" si="43"/>
        <v>5.7142433071428571E-3</v>
      </c>
      <c r="G297">
        <f t="shared" si="44"/>
        <v>6.7880025495031665E-2</v>
      </c>
      <c r="H297">
        <f t="shared" si="45"/>
        <v>1199.9910944999999</v>
      </c>
    </row>
    <row r="298" spans="1:8" x14ac:dyDescent="0.15">
      <c r="A298" s="14">
        <v>1116.2</v>
      </c>
      <c r="B298" s="14">
        <v>7.7109999999999998E-2</v>
      </c>
      <c r="C298">
        <f t="shared" si="42"/>
        <v>7.4281528520515741E-2</v>
      </c>
      <c r="D298">
        <f t="shared" si="41"/>
        <v>1202.270182</v>
      </c>
      <c r="F298">
        <f t="shared" si="43"/>
        <v>5.7250961047619047E-3</v>
      </c>
      <c r="G298">
        <f t="shared" si="44"/>
        <v>6.8556432415753835E-2</v>
      </c>
      <c r="H298">
        <f t="shared" si="45"/>
        <v>1202.270182</v>
      </c>
    </row>
    <row r="299" spans="1:8" x14ac:dyDescent="0.15">
      <c r="A299" s="14">
        <v>1113.1500000000001</v>
      </c>
      <c r="B299" s="14">
        <v>7.8960000000000002E-2</v>
      </c>
      <c r="C299">
        <f t="shared" si="42"/>
        <v>7.5997614226465032E-2</v>
      </c>
      <c r="D299">
        <f t="shared" si="41"/>
        <v>1201.044324</v>
      </c>
      <c r="F299">
        <f t="shared" si="43"/>
        <v>5.7192586857142853E-3</v>
      </c>
      <c r="G299">
        <f t="shared" si="44"/>
        <v>7.027835554075075E-2</v>
      </c>
      <c r="H299">
        <f t="shared" si="45"/>
        <v>1201.044324</v>
      </c>
    </row>
    <row r="300" spans="1:8" x14ac:dyDescent="0.15">
      <c r="A300" s="14">
        <v>1114.7</v>
      </c>
      <c r="B300" s="14">
        <v>7.7990000000000004E-2</v>
      </c>
      <c r="C300">
        <f t="shared" si="42"/>
        <v>7.5098196005931137E-2</v>
      </c>
      <c r="D300">
        <f t="shared" si="41"/>
        <v>1201.6354530000001</v>
      </c>
      <c r="F300">
        <f t="shared" si="43"/>
        <v>5.7220735857142855E-3</v>
      </c>
      <c r="G300">
        <f t="shared" si="44"/>
        <v>6.9376122420216846E-2</v>
      </c>
      <c r="H300">
        <f t="shared" si="45"/>
        <v>1201.6354530000001</v>
      </c>
    </row>
    <row r="301" spans="1:8" x14ac:dyDescent="0.15">
      <c r="A301" s="14">
        <v>1114.05</v>
      </c>
      <c r="B301" s="14">
        <v>7.8189999999999996E-2</v>
      </c>
      <c r="C301">
        <f t="shared" si="42"/>
        <v>7.5283709275299704E-2</v>
      </c>
      <c r="D301">
        <f t="shared" si="41"/>
        <v>1201.1575694999999</v>
      </c>
      <c r="F301">
        <f t="shared" si="43"/>
        <v>5.7197979499999992E-3</v>
      </c>
      <c r="G301">
        <f t="shared" si="44"/>
        <v>6.956391132529971E-2</v>
      </c>
      <c r="H301">
        <f t="shared" si="45"/>
        <v>1201.1575694999999</v>
      </c>
    </row>
    <row r="302" spans="1:8" x14ac:dyDescent="0.15">
      <c r="A302" s="14">
        <v>1111</v>
      </c>
      <c r="B302" s="14">
        <v>7.8810000000000005E-2</v>
      </c>
      <c r="C302">
        <f t="shared" si="42"/>
        <v>7.5858581799244804E-2</v>
      </c>
      <c r="D302">
        <f t="shared" si="41"/>
        <v>1198.55791</v>
      </c>
      <c r="F302">
        <f t="shared" si="43"/>
        <v>5.7074186190476193E-3</v>
      </c>
      <c r="G302">
        <f t="shared" si="44"/>
        <v>7.0151163180197179E-2</v>
      </c>
      <c r="H302">
        <f t="shared" si="45"/>
        <v>1198.55791</v>
      </c>
    </row>
    <row r="303" spans="1:8" x14ac:dyDescent="0.15">
      <c r="A303" s="14">
        <v>1109.3000000000002</v>
      </c>
      <c r="B303" s="14">
        <v>8.0229999999999996E-2</v>
      </c>
      <c r="C303">
        <f t="shared" si="42"/>
        <v>7.7173981425698521E-2</v>
      </c>
      <c r="D303">
        <f t="shared" si="41"/>
        <v>1198.2991390000002</v>
      </c>
      <c r="F303">
        <f t="shared" si="43"/>
        <v>5.7061863761904766E-3</v>
      </c>
      <c r="G303">
        <f t="shared" si="44"/>
        <v>7.1467795049508037E-2</v>
      </c>
      <c r="H303">
        <f t="shared" si="45"/>
        <v>1198.2991390000002</v>
      </c>
    </row>
    <row r="304" spans="1:8" x14ac:dyDescent="0.15">
      <c r="A304" s="14">
        <v>1108.45</v>
      </c>
      <c r="B304" s="14">
        <v>0.08</v>
      </c>
      <c r="C304">
        <f t="shared" si="42"/>
        <v>7.6961041136128394E-2</v>
      </c>
      <c r="D304">
        <f t="shared" si="41"/>
        <v>1197.1260000000002</v>
      </c>
      <c r="F304">
        <f t="shared" si="43"/>
        <v>5.700600000000001E-3</v>
      </c>
      <c r="G304">
        <f t="shared" si="44"/>
        <v>7.1260441136128394E-2</v>
      </c>
      <c r="H304">
        <f t="shared" si="45"/>
        <v>1197.1260000000002</v>
      </c>
    </row>
    <row r="305" spans="1:8" x14ac:dyDescent="0.15">
      <c r="A305" s="14">
        <v>1107.4000000000001</v>
      </c>
      <c r="B305" s="14">
        <v>8.0269999999999994E-2</v>
      </c>
      <c r="C305">
        <f t="shared" si="42"/>
        <v>7.7211009891335738E-2</v>
      </c>
      <c r="D305">
        <f t="shared" si="41"/>
        <v>1196.2909980000002</v>
      </c>
      <c r="F305">
        <f t="shared" si="43"/>
        <v>5.6966238000000008E-3</v>
      </c>
      <c r="G305">
        <f t="shared" si="44"/>
        <v>7.1514386091335744E-2</v>
      </c>
      <c r="H305">
        <f t="shared" si="45"/>
        <v>1196.2909980000002</v>
      </c>
    </row>
    <row r="306" spans="1:8" x14ac:dyDescent="0.15">
      <c r="A306" s="14">
        <v>1105.75</v>
      </c>
      <c r="B306" s="14">
        <v>8.1199999999999994E-2</v>
      </c>
      <c r="C306">
        <f t="shared" si="42"/>
        <v>7.8071535420155436E-2</v>
      </c>
      <c r="D306">
        <f t="shared" si="41"/>
        <v>1195.5368999999998</v>
      </c>
      <c r="F306">
        <f t="shared" si="43"/>
        <v>5.6930328571428565E-3</v>
      </c>
      <c r="G306">
        <f t="shared" si="44"/>
        <v>7.2378502563012578E-2</v>
      </c>
      <c r="H306">
        <f t="shared" si="45"/>
        <v>1195.5368999999998</v>
      </c>
    </row>
    <row r="307" spans="1:8" x14ac:dyDescent="0.15">
      <c r="A307" s="14">
        <v>1104.3</v>
      </c>
      <c r="B307" s="14">
        <v>8.1270000000000009E-2</v>
      </c>
      <c r="C307">
        <f t="shared" si="42"/>
        <v>7.8136276202709146E-2</v>
      </c>
      <c r="D307">
        <f t="shared" si="41"/>
        <v>1194.0464609999999</v>
      </c>
      <c r="F307">
        <f t="shared" si="43"/>
        <v>5.6859355285714284E-3</v>
      </c>
      <c r="G307">
        <f t="shared" si="44"/>
        <v>7.245034067413772E-2</v>
      </c>
      <c r="H307">
        <f t="shared" si="45"/>
        <v>1194.0464609999999</v>
      </c>
    </row>
    <row r="308" spans="1:8" x14ac:dyDescent="0.15">
      <c r="A308" s="14">
        <v>1103.25</v>
      </c>
      <c r="B308" s="14">
        <v>8.1850000000000006E-2</v>
      </c>
      <c r="C308">
        <f t="shared" si="42"/>
        <v>7.8672538651301555E-2</v>
      </c>
      <c r="D308">
        <f t="shared" si="41"/>
        <v>1193.5510125000001</v>
      </c>
      <c r="F308">
        <f t="shared" si="43"/>
        <v>5.6835762500000008E-3</v>
      </c>
      <c r="G308">
        <f t="shared" si="44"/>
        <v>7.2988962401301552E-2</v>
      </c>
      <c r="H308">
        <f t="shared" si="45"/>
        <v>1193.5510125000001</v>
      </c>
    </row>
    <row r="309" spans="1:8" x14ac:dyDescent="0.15">
      <c r="A309" s="14">
        <v>1101.2</v>
      </c>
      <c r="B309" s="14">
        <v>8.2240000000000008E-2</v>
      </c>
      <c r="C309">
        <f t="shared" si="42"/>
        <v>7.9032967288023823E-2</v>
      </c>
      <c r="D309">
        <f t="shared" si="41"/>
        <v>1191.7626880000003</v>
      </c>
      <c r="F309">
        <f t="shared" si="43"/>
        <v>5.6750604190476195E-3</v>
      </c>
      <c r="G309">
        <f t="shared" si="44"/>
        <v>7.3357906868976197E-2</v>
      </c>
      <c r="H309">
        <f t="shared" si="45"/>
        <v>1191.7626880000003</v>
      </c>
    </row>
    <row r="310" spans="1:8" x14ac:dyDescent="0.15">
      <c r="A310" s="14">
        <v>1099.3000000000002</v>
      </c>
      <c r="B310" s="14">
        <v>8.4010000000000001E-2</v>
      </c>
      <c r="C310">
        <f t="shared" si="42"/>
        <v>8.0667128067154412E-2</v>
      </c>
      <c r="D310">
        <f t="shared" si="41"/>
        <v>1191.6521930000001</v>
      </c>
      <c r="F310">
        <f t="shared" si="43"/>
        <v>5.6745342523809531E-3</v>
      </c>
      <c r="G310">
        <f t="shared" si="44"/>
        <v>7.4992593814773453E-2</v>
      </c>
      <c r="H310">
        <f t="shared" si="45"/>
        <v>1191.6521930000001</v>
      </c>
    </row>
    <row r="311" spans="1:8" x14ac:dyDescent="0.15">
      <c r="A311" s="14">
        <v>1097.8000000000002</v>
      </c>
      <c r="B311" s="14">
        <v>8.3320000000000005E-2</v>
      </c>
      <c r="C311">
        <f t="shared" si="42"/>
        <v>8.003039990548852E-2</v>
      </c>
      <c r="D311">
        <f t="shared" si="41"/>
        <v>1189.2686960000003</v>
      </c>
      <c r="F311">
        <f t="shared" si="43"/>
        <v>5.6631842666666687E-3</v>
      </c>
      <c r="G311">
        <f t="shared" si="44"/>
        <v>7.4367215638821857E-2</v>
      </c>
      <c r="H311">
        <f t="shared" si="45"/>
        <v>1189.2686960000003</v>
      </c>
    </row>
    <row r="312" spans="1:8" x14ac:dyDescent="0.15">
      <c r="A312" s="14">
        <v>1095.7</v>
      </c>
      <c r="B312" s="14">
        <v>8.3780000000000007E-2</v>
      </c>
      <c r="C312">
        <f t="shared" si="42"/>
        <v>8.045493039038408E-2</v>
      </c>
      <c r="D312">
        <f t="shared" si="41"/>
        <v>1187.497746</v>
      </c>
      <c r="F312">
        <f t="shared" si="43"/>
        <v>5.6547511714285723E-3</v>
      </c>
      <c r="G312">
        <f t="shared" si="44"/>
        <v>7.4800179218955515E-2</v>
      </c>
      <c r="H312">
        <f t="shared" si="45"/>
        <v>1187.497746</v>
      </c>
    </row>
    <row r="313" spans="1:8" x14ac:dyDescent="0.15">
      <c r="A313" s="14">
        <v>1094.3499999999999</v>
      </c>
      <c r="B313" s="14">
        <v>8.4290000000000004E-2</v>
      </c>
      <c r="C313">
        <f t="shared" si="42"/>
        <v>8.0925394913583817E-2</v>
      </c>
      <c r="D313">
        <f t="shared" si="41"/>
        <v>1186.5927614999998</v>
      </c>
      <c r="F313">
        <f t="shared" si="43"/>
        <v>5.6504417214285705E-3</v>
      </c>
      <c r="G313">
        <f t="shared" si="44"/>
        <v>7.5274953192155242E-2</v>
      </c>
      <c r="H313">
        <f t="shared" si="45"/>
        <v>1186.5927614999998</v>
      </c>
    </row>
    <row r="314" spans="1:8" x14ac:dyDescent="0.15">
      <c r="A314" s="14">
        <v>1093.75</v>
      </c>
      <c r="B314" s="14">
        <v>8.4940000000000002E-2</v>
      </c>
      <c r="C314">
        <f t="shared" si="42"/>
        <v>8.1524685924176499E-2</v>
      </c>
      <c r="D314">
        <f t="shared" si="41"/>
        <v>1186.653125</v>
      </c>
      <c r="F314">
        <f t="shared" si="43"/>
        <v>5.6507291666666676E-3</v>
      </c>
      <c r="G314">
        <f t="shared" si="44"/>
        <v>7.5873956757509825E-2</v>
      </c>
      <c r="H314">
        <f t="shared" si="45"/>
        <v>1186.653125</v>
      </c>
    </row>
    <row r="315" spans="1:8" x14ac:dyDescent="0.15">
      <c r="A315" s="14">
        <v>1088.5500000000002</v>
      </c>
      <c r="B315" s="14">
        <v>8.6059999999999998E-2</v>
      </c>
      <c r="C315">
        <f t="shared" si="42"/>
        <v>8.2556468604379526E-2</v>
      </c>
      <c r="D315">
        <f t="shared" si="41"/>
        <v>1182.2306130000002</v>
      </c>
      <c r="F315">
        <f t="shared" si="43"/>
        <v>5.6296695857142864E-3</v>
      </c>
      <c r="G315">
        <f t="shared" si="44"/>
        <v>7.692679901866524E-2</v>
      </c>
      <c r="H315">
        <f t="shared" si="45"/>
        <v>1182.2306130000002</v>
      </c>
    </row>
    <row r="316" spans="1:8" x14ac:dyDescent="0.15">
      <c r="A316" s="14">
        <v>1089.2</v>
      </c>
      <c r="B316" s="14">
        <v>8.5909999999999986E-2</v>
      </c>
      <c r="C316">
        <f t="shared" si="42"/>
        <v>8.2418345149415997E-2</v>
      </c>
      <c r="D316">
        <f t="shared" si="41"/>
        <v>1182.7731719999999</v>
      </c>
      <c r="F316">
        <f t="shared" si="43"/>
        <v>5.6322532000000003E-3</v>
      </c>
      <c r="G316">
        <f t="shared" si="44"/>
        <v>7.6786091949415991E-2</v>
      </c>
      <c r="H316">
        <f t="shared" si="45"/>
        <v>1182.7731719999999</v>
      </c>
    </row>
    <row r="317" spans="1:8" x14ac:dyDescent="0.15">
      <c r="A317" s="14">
        <v>1084.5999999999999</v>
      </c>
      <c r="B317" s="14">
        <v>8.6560000000000012E-2</v>
      </c>
      <c r="C317">
        <f t="shared" si="42"/>
        <v>8.3016742383344194E-2</v>
      </c>
      <c r="D317">
        <f t="shared" si="41"/>
        <v>1178.4829759999998</v>
      </c>
      <c r="F317">
        <f t="shared" si="43"/>
        <v>5.6118236952380938E-3</v>
      </c>
      <c r="G317">
        <f t="shared" si="44"/>
        <v>7.7404918688106103E-2</v>
      </c>
      <c r="H317">
        <f t="shared" si="45"/>
        <v>1178.4829759999998</v>
      </c>
    </row>
    <row r="318" spans="1:8" x14ac:dyDescent="0.15">
      <c r="A318" s="14">
        <v>1085.25</v>
      </c>
      <c r="B318" s="14">
        <v>8.6869999999999989E-2</v>
      </c>
      <c r="C318">
        <f t="shared" si="42"/>
        <v>8.3302005770802934E-2</v>
      </c>
      <c r="D318">
        <f t="shared" si="41"/>
        <v>1179.5256675000001</v>
      </c>
      <c r="F318">
        <f t="shared" si="43"/>
        <v>5.6167888928571434E-3</v>
      </c>
      <c r="G318">
        <f t="shared" si="44"/>
        <v>7.7685216877945787E-2</v>
      </c>
      <c r="H318">
        <f t="shared" si="45"/>
        <v>1179.5256675000001</v>
      </c>
    </row>
    <row r="319" spans="1:8" x14ac:dyDescent="0.15">
      <c r="A319" s="14">
        <v>1083.6500000000001</v>
      </c>
      <c r="B319" s="14">
        <v>8.7059999999999998E-2</v>
      </c>
      <c r="C319">
        <f t="shared" si="42"/>
        <v>8.3476804407818558E-2</v>
      </c>
      <c r="D319">
        <f t="shared" si="41"/>
        <v>1177.992569</v>
      </c>
      <c r="F319">
        <f t="shared" si="43"/>
        <v>5.6094884238095241E-3</v>
      </c>
      <c r="G319">
        <f t="shared" si="44"/>
        <v>7.7867315984009033E-2</v>
      </c>
      <c r="H319">
        <f t="shared" si="45"/>
        <v>1177.992569</v>
      </c>
    </row>
    <row r="320" spans="1:8" x14ac:dyDescent="0.15">
      <c r="A320" s="14">
        <v>1079.8499999999999</v>
      </c>
      <c r="B320" s="14">
        <v>8.7720000000000006E-2</v>
      </c>
      <c r="C320">
        <f t="shared" si="42"/>
        <v>8.4083762371623627E-2</v>
      </c>
      <c r="D320">
        <f t="shared" si="41"/>
        <v>1174.5744419999999</v>
      </c>
      <c r="F320">
        <f t="shared" si="43"/>
        <v>5.5932116285714283E-3</v>
      </c>
      <c r="G320">
        <f t="shared" si="44"/>
        <v>7.8490550743052195E-2</v>
      </c>
      <c r="H320">
        <f t="shared" si="45"/>
        <v>1174.5744419999999</v>
      </c>
    </row>
    <row r="321" spans="1:8" x14ac:dyDescent="0.15">
      <c r="A321" s="14">
        <v>1078.7</v>
      </c>
      <c r="B321" s="14">
        <v>8.7870000000000004E-2</v>
      </c>
      <c r="C321">
        <f t="shared" si="42"/>
        <v>8.4221656000696921E-2</v>
      </c>
      <c r="D321">
        <f t="shared" si="41"/>
        <v>1173.4853690000002</v>
      </c>
      <c r="F321">
        <f t="shared" si="43"/>
        <v>5.5880255666666675E-3</v>
      </c>
      <c r="G321">
        <f t="shared" si="44"/>
        <v>7.8633630434030252E-2</v>
      </c>
      <c r="H321">
        <f t="shared" si="45"/>
        <v>1173.4853690000002</v>
      </c>
    </row>
    <row r="322" spans="1:8" x14ac:dyDescent="0.15">
      <c r="A322" s="14">
        <v>1075.25</v>
      </c>
      <c r="B322" s="14">
        <v>8.8759999999999992E-2</v>
      </c>
      <c r="C322">
        <f t="shared" si="42"/>
        <v>8.503943398740077E-2</v>
      </c>
      <c r="D322">
        <f t="shared" ref="D322:D385" si="47">A322*(1+B322)</f>
        <v>1170.6891900000001</v>
      </c>
      <c r="F322">
        <f t="shared" si="43"/>
        <v>5.5747104285714284E-3</v>
      </c>
      <c r="G322">
        <f t="shared" si="44"/>
        <v>7.9464723558829345E-2</v>
      </c>
      <c r="H322">
        <f t="shared" si="45"/>
        <v>1170.6891900000001</v>
      </c>
    </row>
    <row r="323" spans="1:8" x14ac:dyDescent="0.15">
      <c r="A323" s="14">
        <v>1074.45</v>
      </c>
      <c r="B323" s="14">
        <v>8.9260000000000006E-2</v>
      </c>
      <c r="C323">
        <f t="shared" ref="C323:C386" si="48">LN(1+B323)</f>
        <v>8.5498566602145706E-2</v>
      </c>
      <c r="D323">
        <f t="shared" si="47"/>
        <v>1170.355407</v>
      </c>
      <c r="F323">
        <f t="shared" ref="F323:F386" si="49">D323/210/1000</f>
        <v>5.5731209857142854E-3</v>
      </c>
      <c r="G323">
        <f t="shared" ref="G323:G386" si="50">C323-F323</f>
        <v>7.9925445616431418E-2</v>
      </c>
      <c r="H323">
        <f t="shared" ref="H323:H386" si="51">D323</f>
        <v>1170.355407</v>
      </c>
    </row>
    <row r="324" spans="1:8" x14ac:dyDescent="0.15">
      <c r="A324" s="14">
        <v>1070.1000000000001</v>
      </c>
      <c r="B324" s="14">
        <v>9.1150000000000009E-2</v>
      </c>
      <c r="C324">
        <f t="shared" si="48"/>
        <v>8.7232185942871826E-2</v>
      </c>
      <c r="D324">
        <f t="shared" si="47"/>
        <v>1167.6396150000003</v>
      </c>
      <c r="F324">
        <f t="shared" si="49"/>
        <v>5.5601886428571449E-3</v>
      </c>
      <c r="G324">
        <f t="shared" si="50"/>
        <v>8.1671997300014676E-2</v>
      </c>
      <c r="H324">
        <f t="shared" si="51"/>
        <v>1167.6396150000003</v>
      </c>
    </row>
    <row r="325" spans="1:8" x14ac:dyDescent="0.15">
      <c r="A325" s="14">
        <v>1069.3499999999999</v>
      </c>
      <c r="B325" s="14">
        <v>8.9880000000000002E-2</v>
      </c>
      <c r="C325">
        <f t="shared" si="48"/>
        <v>8.606759843739227E-2</v>
      </c>
      <c r="D325">
        <f t="shared" si="47"/>
        <v>1165.463178</v>
      </c>
      <c r="F325">
        <f t="shared" si="49"/>
        <v>5.5498246571428567E-3</v>
      </c>
      <c r="G325">
        <f t="shared" si="50"/>
        <v>8.0517773780249408E-2</v>
      </c>
      <c r="H325">
        <f t="shared" si="51"/>
        <v>1165.463178</v>
      </c>
    </row>
    <row r="326" spans="1:8" x14ac:dyDescent="0.15">
      <c r="A326" s="14">
        <v>1065.5</v>
      </c>
      <c r="B326" s="14">
        <v>9.042E-2</v>
      </c>
      <c r="C326">
        <f t="shared" si="48"/>
        <v>8.6562943124858641E-2</v>
      </c>
      <c r="D326">
        <f t="shared" si="47"/>
        <v>1161.8425099999999</v>
      </c>
      <c r="F326">
        <f t="shared" si="49"/>
        <v>5.5325833809523805E-3</v>
      </c>
      <c r="G326">
        <f t="shared" si="50"/>
        <v>8.1030359743906266E-2</v>
      </c>
      <c r="H326">
        <f t="shared" si="51"/>
        <v>1161.8425099999999</v>
      </c>
    </row>
    <row r="327" spans="1:8" x14ac:dyDescent="0.15">
      <c r="A327" s="14">
        <v>1065.1000000000001</v>
      </c>
      <c r="B327" s="14">
        <v>9.1270000000000004E-2</v>
      </c>
      <c r="C327">
        <f t="shared" si="48"/>
        <v>8.7342155609682823E-2</v>
      </c>
      <c r="D327">
        <f t="shared" si="47"/>
        <v>1162.3116770000001</v>
      </c>
      <c r="F327">
        <f t="shared" si="49"/>
        <v>5.5348175095238103E-3</v>
      </c>
      <c r="G327">
        <f t="shared" si="50"/>
        <v>8.1807338100159013E-2</v>
      </c>
      <c r="H327">
        <f t="shared" si="51"/>
        <v>1162.3116770000001</v>
      </c>
    </row>
    <row r="328" spans="1:8" x14ac:dyDescent="0.15">
      <c r="A328" s="14">
        <v>1060.6499999999999</v>
      </c>
      <c r="B328" s="14">
        <v>9.3820000000000001E-2</v>
      </c>
      <c r="C328">
        <f t="shared" si="48"/>
        <v>8.9676156641774529E-2</v>
      </c>
      <c r="D328">
        <f t="shared" si="47"/>
        <v>1160.160183</v>
      </c>
      <c r="F328">
        <f t="shared" si="49"/>
        <v>5.5245722999999998E-3</v>
      </c>
      <c r="G328">
        <f t="shared" si="50"/>
        <v>8.4151584341774527E-2</v>
      </c>
      <c r="H328">
        <f t="shared" si="51"/>
        <v>1160.160183</v>
      </c>
    </row>
    <row r="329" spans="1:8" x14ac:dyDescent="0.15">
      <c r="A329" s="14">
        <v>1060.7</v>
      </c>
      <c r="B329" s="14">
        <v>9.2780000000000001E-2</v>
      </c>
      <c r="C329">
        <f t="shared" si="48"/>
        <v>8.87249080563704E-2</v>
      </c>
      <c r="D329">
        <f t="shared" si="47"/>
        <v>1159.111746</v>
      </c>
      <c r="F329">
        <f t="shared" si="49"/>
        <v>5.5195797428571431E-3</v>
      </c>
      <c r="G329">
        <f t="shared" si="50"/>
        <v>8.3205328313513252E-2</v>
      </c>
      <c r="H329">
        <f t="shared" si="51"/>
        <v>1159.111746</v>
      </c>
    </row>
    <row r="330" spans="1:8" x14ac:dyDescent="0.15">
      <c r="A330" s="14">
        <v>1054.95</v>
      </c>
      <c r="B330" s="14">
        <v>9.4979999999999995E-2</v>
      </c>
      <c r="C330">
        <f t="shared" si="48"/>
        <v>9.0736098261477327E-2</v>
      </c>
      <c r="D330">
        <f t="shared" si="47"/>
        <v>1155.1491510000001</v>
      </c>
      <c r="F330">
        <f t="shared" si="49"/>
        <v>5.5007102428571431E-3</v>
      </c>
      <c r="G330">
        <f t="shared" si="50"/>
        <v>8.5235388018620184E-2</v>
      </c>
      <c r="H330">
        <f t="shared" si="51"/>
        <v>1155.1491510000001</v>
      </c>
    </row>
    <row r="331" spans="1:8" x14ac:dyDescent="0.15">
      <c r="A331" s="14">
        <v>1054.3500000000001</v>
      </c>
      <c r="B331" s="14">
        <v>9.2429999999999998E-2</v>
      </c>
      <c r="C331">
        <f t="shared" si="48"/>
        <v>8.840457270828668E-2</v>
      </c>
      <c r="D331">
        <f t="shared" si="47"/>
        <v>1151.8035705000002</v>
      </c>
      <c r="F331">
        <f t="shared" si="49"/>
        <v>5.4847789071428583E-3</v>
      </c>
      <c r="G331">
        <f t="shared" si="50"/>
        <v>8.2919793801143823E-2</v>
      </c>
      <c r="H331">
        <f t="shared" si="51"/>
        <v>1151.8035705000002</v>
      </c>
    </row>
    <row r="332" spans="1:8" x14ac:dyDescent="0.15">
      <c r="A332" s="14">
        <v>1051.3000000000002</v>
      </c>
      <c r="B332" s="14">
        <v>9.3930000000000013E-2</v>
      </c>
      <c r="C332">
        <f t="shared" si="48"/>
        <v>8.9776716577866622E-2</v>
      </c>
      <c r="D332">
        <f t="shared" si="47"/>
        <v>1150.0486090000002</v>
      </c>
      <c r="F332">
        <f t="shared" si="49"/>
        <v>5.4764219476190487E-3</v>
      </c>
      <c r="G332">
        <f t="shared" si="50"/>
        <v>8.4300294630247574E-2</v>
      </c>
      <c r="H332">
        <f t="shared" si="51"/>
        <v>1150.0486090000002</v>
      </c>
    </row>
    <row r="333" spans="1:8" x14ac:dyDescent="0.15">
      <c r="A333" s="14">
        <v>1050</v>
      </c>
      <c r="B333" s="14">
        <v>9.4469999999999998E-2</v>
      </c>
      <c r="C333">
        <f t="shared" si="48"/>
        <v>9.0270227828972358E-2</v>
      </c>
      <c r="D333">
        <f t="shared" si="47"/>
        <v>1149.1935000000001</v>
      </c>
      <c r="F333">
        <f t="shared" si="49"/>
        <v>5.4723500000000008E-3</v>
      </c>
      <c r="G333">
        <f t="shared" si="50"/>
        <v>8.4797877828972357E-2</v>
      </c>
      <c r="H333">
        <f t="shared" si="51"/>
        <v>1149.1935000000001</v>
      </c>
    </row>
    <row r="334" spans="1:8" x14ac:dyDescent="0.15">
      <c r="A334" s="14">
        <v>1050</v>
      </c>
      <c r="B334" s="14">
        <v>9.4780000000000003E-2</v>
      </c>
      <c r="C334">
        <f t="shared" si="48"/>
        <v>9.0553429840685914E-2</v>
      </c>
      <c r="D334">
        <f t="shared" si="47"/>
        <v>1149.519</v>
      </c>
      <c r="F334">
        <f t="shared" si="49"/>
        <v>5.4739000000000003E-3</v>
      </c>
      <c r="G334">
        <f t="shared" si="50"/>
        <v>8.5079529840685911E-2</v>
      </c>
      <c r="H334">
        <f t="shared" si="51"/>
        <v>1149.519</v>
      </c>
    </row>
    <row r="335" spans="1:8" x14ac:dyDescent="0.15">
      <c r="A335" s="14">
        <v>1044.8500000000001</v>
      </c>
      <c r="B335" s="14">
        <v>9.5479999999999995E-2</v>
      </c>
      <c r="C335">
        <f t="shared" si="48"/>
        <v>9.1192623382852667E-2</v>
      </c>
      <c r="D335">
        <f t="shared" si="47"/>
        <v>1144.6122780000001</v>
      </c>
      <c r="F335">
        <f t="shared" si="49"/>
        <v>5.4505346571428574E-3</v>
      </c>
      <c r="G335">
        <f t="shared" si="50"/>
        <v>8.5742088725709806E-2</v>
      </c>
      <c r="H335">
        <f t="shared" si="51"/>
        <v>1144.6122780000001</v>
      </c>
    </row>
    <row r="336" spans="1:8" x14ac:dyDescent="0.15">
      <c r="A336" s="14">
        <v>1040.8999999999999</v>
      </c>
      <c r="B336" s="14">
        <v>9.598000000000001E-2</v>
      </c>
      <c r="C336">
        <f t="shared" si="48"/>
        <v>9.1648940184141298E-2</v>
      </c>
      <c r="D336">
        <f t="shared" si="47"/>
        <v>1140.8055819999997</v>
      </c>
      <c r="F336">
        <f t="shared" si="49"/>
        <v>5.4324075333333317E-3</v>
      </c>
      <c r="G336">
        <f t="shared" si="50"/>
        <v>8.6216532650807962E-2</v>
      </c>
      <c r="H336">
        <f t="shared" si="51"/>
        <v>1140.8055819999997</v>
      </c>
    </row>
    <row r="337" spans="1:8" x14ac:dyDescent="0.15">
      <c r="A337" s="14">
        <v>1039.1500000000001</v>
      </c>
      <c r="B337" s="14">
        <v>9.6479999999999996E-2</v>
      </c>
      <c r="C337">
        <f t="shared" si="48"/>
        <v>9.2105048855376417E-2</v>
      </c>
      <c r="D337">
        <f t="shared" si="47"/>
        <v>1139.4071919999999</v>
      </c>
      <c r="F337">
        <f t="shared" si="49"/>
        <v>5.4257485333333326E-3</v>
      </c>
      <c r="G337">
        <f t="shared" si="50"/>
        <v>8.6679300322043087E-2</v>
      </c>
      <c r="H337">
        <f t="shared" si="51"/>
        <v>1139.4071919999999</v>
      </c>
    </row>
    <row r="338" spans="1:8" x14ac:dyDescent="0.15">
      <c r="A338" s="14">
        <v>1035.45</v>
      </c>
      <c r="B338" s="14">
        <v>9.8760000000000001E-2</v>
      </c>
      <c r="C338">
        <f t="shared" si="48"/>
        <v>9.4182271227255601E-2</v>
      </c>
      <c r="D338">
        <f t="shared" si="47"/>
        <v>1137.7110419999999</v>
      </c>
      <c r="F338">
        <f t="shared" si="49"/>
        <v>5.4176716285714282E-3</v>
      </c>
      <c r="G338">
        <f t="shared" si="50"/>
        <v>8.8764599598684171E-2</v>
      </c>
      <c r="H338">
        <f t="shared" si="51"/>
        <v>1137.7110419999999</v>
      </c>
    </row>
    <row r="339" spans="1:8" x14ac:dyDescent="0.15">
      <c r="A339" s="14">
        <v>1034.25</v>
      </c>
      <c r="B339" s="14">
        <v>9.7180000000000002E-2</v>
      </c>
      <c r="C339">
        <f t="shared" si="48"/>
        <v>9.2743251697894838E-2</v>
      </c>
      <c r="D339">
        <f t="shared" si="47"/>
        <v>1134.758415</v>
      </c>
      <c r="F339">
        <f t="shared" si="49"/>
        <v>5.4036115000000006E-3</v>
      </c>
      <c r="G339">
        <f t="shared" si="50"/>
        <v>8.7339640197894836E-2</v>
      </c>
      <c r="H339">
        <f t="shared" si="51"/>
        <v>1134.758415</v>
      </c>
    </row>
    <row r="340" spans="1:8" x14ac:dyDescent="0.15">
      <c r="A340" s="14">
        <v>1034</v>
      </c>
      <c r="B340" s="14">
        <v>0.10010999999999999</v>
      </c>
      <c r="C340">
        <f t="shared" si="48"/>
        <v>9.5410174804658091E-2</v>
      </c>
      <c r="D340">
        <f t="shared" si="47"/>
        <v>1137.5137399999999</v>
      </c>
      <c r="F340">
        <f t="shared" si="49"/>
        <v>5.4167320952380948E-3</v>
      </c>
      <c r="G340">
        <f t="shared" si="50"/>
        <v>8.9993442709420002E-2</v>
      </c>
      <c r="H340">
        <f t="shared" si="51"/>
        <v>1137.5137399999999</v>
      </c>
    </row>
    <row r="341" spans="1:8" x14ac:dyDescent="0.15">
      <c r="A341" s="14">
        <v>1029.5</v>
      </c>
      <c r="B341" s="14">
        <v>9.8529999999999993E-2</v>
      </c>
      <c r="C341">
        <f t="shared" si="48"/>
        <v>9.3972922437755832E-2</v>
      </c>
      <c r="D341">
        <f t="shared" si="47"/>
        <v>1130.936635</v>
      </c>
      <c r="F341">
        <f t="shared" si="49"/>
        <v>5.3854125476190473E-3</v>
      </c>
      <c r="G341">
        <f t="shared" si="50"/>
        <v>8.8587509890136779E-2</v>
      </c>
      <c r="H341">
        <f t="shared" si="51"/>
        <v>1130.936635</v>
      </c>
    </row>
    <row r="342" spans="1:8" x14ac:dyDescent="0.15">
      <c r="A342" s="14">
        <v>1025.45</v>
      </c>
      <c r="B342" s="14">
        <v>9.887E-2</v>
      </c>
      <c r="C342">
        <f t="shared" si="48"/>
        <v>9.4282379070788777E-2</v>
      </c>
      <c r="D342">
        <f t="shared" si="47"/>
        <v>1126.8362415000001</v>
      </c>
      <c r="F342">
        <f t="shared" si="49"/>
        <v>5.3658868642857144E-3</v>
      </c>
      <c r="G342">
        <f t="shared" si="50"/>
        <v>8.8916492206503064E-2</v>
      </c>
      <c r="H342">
        <f t="shared" si="51"/>
        <v>1126.8362415000001</v>
      </c>
    </row>
    <row r="343" spans="1:8" x14ac:dyDescent="0.15">
      <c r="A343" s="14">
        <v>1024.7</v>
      </c>
      <c r="B343" s="14">
        <v>9.9449999999999997E-2</v>
      </c>
      <c r="C343">
        <f t="shared" si="48"/>
        <v>9.4810054762642593E-2</v>
      </c>
      <c r="D343">
        <f t="shared" si="47"/>
        <v>1126.6064150000002</v>
      </c>
      <c r="F343">
        <f t="shared" si="49"/>
        <v>5.3647924523809532E-3</v>
      </c>
      <c r="G343">
        <f t="shared" si="50"/>
        <v>8.9445262310261633E-2</v>
      </c>
      <c r="H343">
        <f t="shared" si="51"/>
        <v>1126.6064150000002</v>
      </c>
    </row>
    <row r="344" spans="1:8" x14ac:dyDescent="0.15">
      <c r="A344" s="14">
        <v>1019.8499999999999</v>
      </c>
      <c r="B344" s="14">
        <v>0.10227</v>
      </c>
      <c r="C344">
        <f t="shared" si="48"/>
        <v>9.7371689795311397E-2</v>
      </c>
      <c r="D344">
        <f t="shared" si="47"/>
        <v>1124.1500595</v>
      </c>
      <c r="F344">
        <f t="shared" si="49"/>
        <v>5.3530955214285709E-3</v>
      </c>
      <c r="G344">
        <f t="shared" si="50"/>
        <v>9.2018594273882828E-2</v>
      </c>
      <c r="H344">
        <f t="shared" si="51"/>
        <v>1124.1500595</v>
      </c>
    </row>
    <row r="345" spans="1:8" x14ac:dyDescent="0.15">
      <c r="A345" s="14">
        <v>1019.65</v>
      </c>
      <c r="B345" s="14">
        <v>0.10049</v>
      </c>
      <c r="C345">
        <f t="shared" si="48"/>
        <v>9.5755535164357308E-2</v>
      </c>
      <c r="D345">
        <f t="shared" si="47"/>
        <v>1122.1146285</v>
      </c>
      <c r="F345">
        <f t="shared" si="49"/>
        <v>5.3434029928571426E-3</v>
      </c>
      <c r="G345">
        <f t="shared" si="50"/>
        <v>9.0412132171500167E-2</v>
      </c>
      <c r="H345">
        <f t="shared" si="51"/>
        <v>1122.1146285</v>
      </c>
    </row>
    <row r="346" spans="1:8" x14ac:dyDescent="0.15">
      <c r="A346" s="14">
        <v>1015.25</v>
      </c>
      <c r="B346" s="14">
        <v>0.10092000000000001</v>
      </c>
      <c r="C346">
        <f t="shared" si="48"/>
        <v>9.6146193883513323E-2</v>
      </c>
      <c r="D346">
        <f t="shared" si="47"/>
        <v>1117.70903</v>
      </c>
      <c r="F346">
        <f t="shared" si="49"/>
        <v>5.3224239523809525E-3</v>
      </c>
      <c r="G346">
        <f t="shared" si="50"/>
        <v>9.0823769931132364E-2</v>
      </c>
      <c r="H346">
        <f t="shared" si="51"/>
        <v>1117.70903</v>
      </c>
    </row>
    <row r="347" spans="1:8" x14ac:dyDescent="0.15">
      <c r="A347" s="14">
        <v>1013.25</v>
      </c>
      <c r="B347" s="14">
        <v>0.10150000000000001</v>
      </c>
      <c r="C347">
        <f t="shared" si="48"/>
        <v>9.6672887260260687E-2</v>
      </c>
      <c r="D347">
        <f t="shared" si="47"/>
        <v>1116.094875</v>
      </c>
      <c r="F347">
        <f t="shared" si="49"/>
        <v>5.3147374999999997E-3</v>
      </c>
      <c r="G347">
        <f t="shared" si="50"/>
        <v>9.1358149760260687E-2</v>
      </c>
      <c r="H347">
        <f t="shared" si="51"/>
        <v>1116.094875</v>
      </c>
    </row>
    <row r="348" spans="1:8" x14ac:dyDescent="0.15">
      <c r="A348" s="14">
        <v>1009.6</v>
      </c>
      <c r="B348" s="14">
        <v>0.10199999999999999</v>
      </c>
      <c r="C348">
        <f t="shared" si="48"/>
        <v>9.7126710730722821E-2</v>
      </c>
      <c r="D348">
        <f t="shared" si="47"/>
        <v>1112.5792000000001</v>
      </c>
      <c r="F348">
        <f t="shared" si="49"/>
        <v>5.2979961904761905E-3</v>
      </c>
      <c r="G348">
        <f t="shared" si="50"/>
        <v>9.1828714540246631E-2</v>
      </c>
      <c r="H348">
        <f t="shared" si="51"/>
        <v>1112.5792000000001</v>
      </c>
    </row>
    <row r="349" spans="1:8" x14ac:dyDescent="0.15">
      <c r="A349" s="14">
        <v>1007.5500000000002</v>
      </c>
      <c r="B349" s="14">
        <v>0.10262</v>
      </c>
      <c r="C349">
        <f t="shared" si="48"/>
        <v>9.7689165953250875E-2</v>
      </c>
      <c r="D349">
        <f t="shared" si="47"/>
        <v>1110.9447810000001</v>
      </c>
      <c r="F349">
        <f t="shared" si="49"/>
        <v>5.2902132428571435E-3</v>
      </c>
      <c r="G349">
        <f t="shared" si="50"/>
        <v>9.2398952710393736E-2</v>
      </c>
      <c r="H349">
        <f t="shared" si="51"/>
        <v>1110.9447810000001</v>
      </c>
    </row>
    <row r="350" spans="1:8" x14ac:dyDescent="0.15">
      <c r="A350" s="14">
        <v>1003.4000000000001</v>
      </c>
      <c r="B350" s="14">
        <v>0.10289</v>
      </c>
      <c r="C350">
        <f t="shared" si="48"/>
        <v>9.793400728369038E-2</v>
      </c>
      <c r="D350">
        <f t="shared" si="47"/>
        <v>1106.6398260000001</v>
      </c>
      <c r="F350">
        <f t="shared" si="49"/>
        <v>5.2697134571428571E-3</v>
      </c>
      <c r="G350">
        <f t="shared" si="50"/>
        <v>9.266429382654752E-2</v>
      </c>
      <c r="H350">
        <f t="shared" si="51"/>
        <v>1106.6398260000001</v>
      </c>
    </row>
    <row r="351" spans="1:8" x14ac:dyDescent="0.15">
      <c r="A351" s="14">
        <v>1001.1000000000001</v>
      </c>
      <c r="B351" s="14">
        <v>0.10377</v>
      </c>
      <c r="C351">
        <f t="shared" si="48"/>
        <v>9.8731592817166716E-2</v>
      </c>
      <c r="D351">
        <f t="shared" si="47"/>
        <v>1104.9841470000001</v>
      </c>
      <c r="F351">
        <f t="shared" si="49"/>
        <v>5.2618292714285714E-3</v>
      </c>
      <c r="G351">
        <f t="shared" si="50"/>
        <v>9.3469763545738146E-2</v>
      </c>
      <c r="H351">
        <f t="shared" si="51"/>
        <v>1104.9841470000001</v>
      </c>
    </row>
    <row r="352" spans="1:8" x14ac:dyDescent="0.15">
      <c r="A352" s="14">
        <v>998.75</v>
      </c>
      <c r="B352" s="14">
        <v>0.10393000000000001</v>
      </c>
      <c r="C352">
        <f t="shared" si="48"/>
        <v>9.8876540047569655E-2</v>
      </c>
      <c r="D352">
        <f t="shared" si="47"/>
        <v>1102.5500875</v>
      </c>
      <c r="F352">
        <f t="shared" si="49"/>
        <v>5.2502385119047616E-3</v>
      </c>
      <c r="G352">
        <f t="shared" si="50"/>
        <v>9.3626301535664896E-2</v>
      </c>
      <c r="H352">
        <f t="shared" si="51"/>
        <v>1102.5500875</v>
      </c>
    </row>
    <row r="353" spans="1:8" x14ac:dyDescent="0.15">
      <c r="A353" s="14">
        <v>994.35</v>
      </c>
      <c r="B353" s="14">
        <v>0.10435</v>
      </c>
      <c r="C353">
        <f t="shared" si="48"/>
        <v>9.9256926597340658E-2</v>
      </c>
      <c r="D353">
        <f t="shared" si="47"/>
        <v>1098.1104224999999</v>
      </c>
      <c r="F353">
        <f t="shared" si="49"/>
        <v>5.2290972500000001E-3</v>
      </c>
      <c r="G353">
        <f t="shared" si="50"/>
        <v>9.4027829347340663E-2</v>
      </c>
      <c r="H353">
        <f t="shared" si="51"/>
        <v>1098.1104224999999</v>
      </c>
    </row>
    <row r="354" spans="1:8" x14ac:dyDescent="0.15">
      <c r="A354" s="14">
        <v>992.90000000000009</v>
      </c>
      <c r="B354" s="14">
        <v>0.10493000000000001</v>
      </c>
      <c r="C354">
        <f t="shared" si="48"/>
        <v>9.9781984546830849E-2</v>
      </c>
      <c r="D354">
        <f t="shared" si="47"/>
        <v>1097.0849970000002</v>
      </c>
      <c r="F354">
        <f t="shared" si="49"/>
        <v>5.2242142714285719E-3</v>
      </c>
      <c r="G354">
        <f t="shared" si="50"/>
        <v>9.455777027540227E-2</v>
      </c>
      <c r="H354">
        <f t="shared" si="51"/>
        <v>1097.0849970000002</v>
      </c>
    </row>
    <row r="355" spans="1:8" x14ac:dyDescent="0.15">
      <c r="A355" s="14">
        <v>992.75</v>
      </c>
      <c r="B355" s="14">
        <v>0.10763</v>
      </c>
      <c r="C355">
        <f t="shared" si="48"/>
        <v>0.10222259753832752</v>
      </c>
      <c r="D355">
        <f t="shared" si="47"/>
        <v>1099.5996825</v>
      </c>
      <c r="F355">
        <f t="shared" si="49"/>
        <v>5.2361889642857139E-3</v>
      </c>
      <c r="G355">
        <f t="shared" si="50"/>
        <v>9.698640857404181E-2</v>
      </c>
      <c r="H355">
        <f t="shared" si="51"/>
        <v>1099.5996825</v>
      </c>
    </row>
    <row r="356" spans="1:8" x14ac:dyDescent="0.15">
      <c r="A356" s="14">
        <v>988.3</v>
      </c>
      <c r="B356" s="14">
        <v>0.10628</v>
      </c>
      <c r="C356">
        <f t="shared" si="48"/>
        <v>0.10100303561636617</v>
      </c>
      <c r="D356">
        <f t="shared" si="47"/>
        <v>1093.3365239999998</v>
      </c>
      <c r="F356">
        <f t="shared" si="49"/>
        <v>5.2063643999999991E-3</v>
      </c>
      <c r="G356">
        <f t="shared" si="50"/>
        <v>9.5796671216366175E-2</v>
      </c>
      <c r="H356">
        <f t="shared" si="51"/>
        <v>1093.3365239999998</v>
      </c>
    </row>
    <row r="357" spans="1:8" x14ac:dyDescent="0.15">
      <c r="A357" s="14">
        <v>983.75</v>
      </c>
      <c r="B357" s="14">
        <v>0.10659</v>
      </c>
      <c r="C357">
        <f t="shared" si="48"/>
        <v>0.101283214752084</v>
      </c>
      <c r="D357">
        <f t="shared" si="47"/>
        <v>1088.6079124999999</v>
      </c>
      <c r="F357">
        <f t="shared" si="49"/>
        <v>5.1838472023809524E-3</v>
      </c>
      <c r="G357">
        <f t="shared" si="50"/>
        <v>9.6099367549703052E-2</v>
      </c>
      <c r="H357">
        <f t="shared" si="51"/>
        <v>1088.6079124999999</v>
      </c>
    </row>
    <row r="358" spans="1:8" x14ac:dyDescent="0.15">
      <c r="A358" s="14">
        <v>982.45</v>
      </c>
      <c r="B358" s="14">
        <v>0.10712999999999999</v>
      </c>
      <c r="C358">
        <f t="shared" si="48"/>
        <v>0.10177108133928618</v>
      </c>
      <c r="D358">
        <f t="shared" si="47"/>
        <v>1087.6998685000001</v>
      </c>
      <c r="F358">
        <f t="shared" si="49"/>
        <v>5.1795231833333339E-3</v>
      </c>
      <c r="G358">
        <f t="shared" si="50"/>
        <v>9.6591558155952842E-2</v>
      </c>
      <c r="H358">
        <f t="shared" si="51"/>
        <v>1087.6998685000001</v>
      </c>
    </row>
    <row r="359" spans="1:8" x14ac:dyDescent="0.15">
      <c r="A359" s="14">
        <v>977.45</v>
      </c>
      <c r="B359" s="14">
        <v>0.10756</v>
      </c>
      <c r="C359">
        <f t="shared" si="48"/>
        <v>0.10215939754191811</v>
      </c>
      <c r="D359">
        <f t="shared" si="47"/>
        <v>1082.5845220000001</v>
      </c>
      <c r="F359">
        <f t="shared" si="49"/>
        <v>5.1551643904761907E-3</v>
      </c>
      <c r="G359">
        <f t="shared" si="50"/>
        <v>9.700423315144191E-2</v>
      </c>
      <c r="H359">
        <f t="shared" si="51"/>
        <v>1082.5845220000001</v>
      </c>
    </row>
    <row r="360" spans="1:8" x14ac:dyDescent="0.15">
      <c r="A360" s="14">
        <v>976.2</v>
      </c>
      <c r="B360" s="14">
        <v>0.11071999999999999</v>
      </c>
      <c r="C360">
        <f t="shared" si="48"/>
        <v>0.10500845369128432</v>
      </c>
      <c r="D360">
        <f t="shared" si="47"/>
        <v>1084.284864</v>
      </c>
      <c r="F360">
        <f t="shared" si="49"/>
        <v>5.1632612571428571E-3</v>
      </c>
      <c r="G360">
        <f t="shared" si="50"/>
        <v>9.9845192434141472E-2</v>
      </c>
      <c r="H360">
        <f t="shared" si="51"/>
        <v>1084.284864</v>
      </c>
    </row>
    <row r="361" spans="1:8" x14ac:dyDescent="0.15">
      <c r="A361" s="14">
        <v>971.25</v>
      </c>
      <c r="B361" s="14">
        <v>0.10922000000000001</v>
      </c>
      <c r="C361">
        <f t="shared" si="48"/>
        <v>0.10365706561027219</v>
      </c>
      <c r="D361">
        <f t="shared" si="47"/>
        <v>1077.329925</v>
      </c>
      <c r="F361">
        <f t="shared" si="49"/>
        <v>5.1301424999999996E-3</v>
      </c>
      <c r="G361">
        <f t="shared" si="50"/>
        <v>9.8526923110272183E-2</v>
      </c>
      <c r="H361">
        <f t="shared" si="51"/>
        <v>1077.329925</v>
      </c>
    </row>
    <row r="362" spans="1:8" x14ac:dyDescent="0.15">
      <c r="A362" s="14">
        <v>970.05000000000007</v>
      </c>
      <c r="B362" s="14">
        <v>0.10929</v>
      </c>
      <c r="C362">
        <f t="shared" si="48"/>
        <v>0.10372017102789324</v>
      </c>
      <c r="D362">
        <f t="shared" si="47"/>
        <v>1076.0667645000001</v>
      </c>
      <c r="F362">
        <f t="shared" si="49"/>
        <v>5.1241274500000008E-3</v>
      </c>
      <c r="G362">
        <f t="shared" si="50"/>
        <v>9.8596043577893241E-2</v>
      </c>
      <c r="H362">
        <f t="shared" si="51"/>
        <v>1076.0667645000001</v>
      </c>
    </row>
    <row r="363" spans="1:8" x14ac:dyDescent="0.15">
      <c r="A363" s="14">
        <v>966.5</v>
      </c>
      <c r="B363" s="14">
        <v>0.11033</v>
      </c>
      <c r="C363">
        <f t="shared" si="48"/>
        <v>0.1046572684374556</v>
      </c>
      <c r="D363">
        <f t="shared" si="47"/>
        <v>1073.133945</v>
      </c>
      <c r="F363">
        <f t="shared" si="49"/>
        <v>5.1101616428571436E-3</v>
      </c>
      <c r="G363">
        <f t="shared" si="50"/>
        <v>9.9547106794598453E-2</v>
      </c>
      <c r="H363">
        <f t="shared" si="51"/>
        <v>1073.133945</v>
      </c>
    </row>
    <row r="364" spans="1:8" x14ac:dyDescent="0.15">
      <c r="A364" s="14">
        <v>964.55000000000007</v>
      </c>
      <c r="B364" s="14">
        <v>0.11219</v>
      </c>
      <c r="C364">
        <f t="shared" si="48"/>
        <v>0.10633104454227045</v>
      </c>
      <c r="D364">
        <f t="shared" si="47"/>
        <v>1072.7628645</v>
      </c>
      <c r="F364">
        <f t="shared" si="49"/>
        <v>5.1083945928571423E-3</v>
      </c>
      <c r="G364">
        <f t="shared" si="50"/>
        <v>0.10122264994941331</v>
      </c>
      <c r="H364">
        <f t="shared" si="51"/>
        <v>1072.7628645</v>
      </c>
    </row>
    <row r="365" spans="1:8" x14ac:dyDescent="0.15">
      <c r="A365" s="14">
        <v>958.7</v>
      </c>
      <c r="B365" s="14">
        <v>0.11071999999999999</v>
      </c>
      <c r="C365">
        <f t="shared" si="48"/>
        <v>0.10500845369128432</v>
      </c>
      <c r="D365">
        <f t="shared" si="47"/>
        <v>1064.847264</v>
      </c>
      <c r="F365">
        <f t="shared" si="49"/>
        <v>5.0707012571428569E-3</v>
      </c>
      <c r="G365">
        <f t="shared" si="50"/>
        <v>9.9937752434141464E-2</v>
      </c>
      <c r="H365">
        <f t="shared" si="51"/>
        <v>1064.847264</v>
      </c>
    </row>
    <row r="366" spans="1:8" x14ac:dyDescent="0.15">
      <c r="A366" s="14">
        <v>958.75</v>
      </c>
      <c r="B366" s="14">
        <v>0.11122</v>
      </c>
      <c r="C366">
        <f t="shared" si="48"/>
        <v>0.10545851085614009</v>
      </c>
      <c r="D366">
        <f t="shared" si="47"/>
        <v>1065.3821750000002</v>
      </c>
      <c r="F366">
        <f t="shared" si="49"/>
        <v>5.0732484523809537E-3</v>
      </c>
      <c r="G366">
        <f t="shared" si="50"/>
        <v>0.10038526240375914</v>
      </c>
      <c r="H366">
        <f t="shared" si="51"/>
        <v>1065.3821750000002</v>
      </c>
    </row>
    <row r="367" spans="1:8" x14ac:dyDescent="0.15">
      <c r="A367" s="14">
        <v>953.2</v>
      </c>
      <c r="B367" s="14">
        <v>0.11265</v>
      </c>
      <c r="C367">
        <f t="shared" si="48"/>
        <v>0.1067445574299879</v>
      </c>
      <c r="D367">
        <f t="shared" si="47"/>
        <v>1060.57798</v>
      </c>
      <c r="F367">
        <f t="shared" si="49"/>
        <v>5.0503713333333337E-3</v>
      </c>
      <c r="G367">
        <f t="shared" si="50"/>
        <v>0.10169418609665457</v>
      </c>
      <c r="H367">
        <f t="shared" si="51"/>
        <v>1060.57798</v>
      </c>
    </row>
    <row r="368" spans="1:8" x14ac:dyDescent="0.15">
      <c r="A368" s="14">
        <v>952.5</v>
      </c>
      <c r="B368" s="14">
        <v>0.11230000000000001</v>
      </c>
      <c r="C368">
        <f t="shared" si="48"/>
        <v>0.10642994361584661</v>
      </c>
      <c r="D368">
        <f t="shared" si="47"/>
        <v>1059.4657500000001</v>
      </c>
      <c r="F368">
        <f t="shared" si="49"/>
        <v>5.0450750000000004E-3</v>
      </c>
      <c r="G368">
        <f t="shared" si="50"/>
        <v>0.10138486861584661</v>
      </c>
      <c r="H368">
        <f t="shared" si="51"/>
        <v>1059.4657500000001</v>
      </c>
    </row>
    <row r="369" spans="1:8" x14ac:dyDescent="0.15">
      <c r="A369" s="14">
        <v>946.5</v>
      </c>
      <c r="B369" s="14">
        <v>0.1128</v>
      </c>
      <c r="C369">
        <f t="shared" si="48"/>
        <v>0.10687936162709612</v>
      </c>
      <c r="D369">
        <f t="shared" si="47"/>
        <v>1053.2652</v>
      </c>
      <c r="F369">
        <f t="shared" si="49"/>
        <v>5.0155485714285719E-3</v>
      </c>
      <c r="G369">
        <f t="shared" si="50"/>
        <v>0.10186381305566755</v>
      </c>
      <c r="H369">
        <f t="shared" si="51"/>
        <v>1053.2652</v>
      </c>
    </row>
    <row r="370" spans="1:8" x14ac:dyDescent="0.15">
      <c r="A370" s="14">
        <v>945.20000000000016</v>
      </c>
      <c r="B370" s="14">
        <v>0.11327</v>
      </c>
      <c r="C370">
        <f t="shared" si="48"/>
        <v>0.10730163047487162</v>
      </c>
      <c r="D370">
        <f t="shared" si="47"/>
        <v>1052.2628040000002</v>
      </c>
      <c r="F370">
        <f t="shared" si="49"/>
        <v>5.0107752571428577E-3</v>
      </c>
      <c r="G370">
        <f t="shared" si="50"/>
        <v>0.10229085521772877</v>
      </c>
      <c r="H370">
        <f t="shared" si="51"/>
        <v>1052.2628040000002</v>
      </c>
    </row>
    <row r="371" spans="1:8" x14ac:dyDescent="0.15">
      <c r="A371" s="14">
        <v>939.15000000000009</v>
      </c>
      <c r="B371" s="14">
        <v>0.11624000000000001</v>
      </c>
      <c r="C371">
        <f t="shared" si="48"/>
        <v>0.10996589460181412</v>
      </c>
      <c r="D371">
        <f t="shared" si="47"/>
        <v>1048.3167960000001</v>
      </c>
      <c r="F371">
        <f t="shared" si="49"/>
        <v>4.9919847428571435E-3</v>
      </c>
      <c r="G371">
        <f t="shared" si="50"/>
        <v>0.10497390985895698</v>
      </c>
      <c r="H371">
        <f t="shared" si="51"/>
        <v>1048.3167960000001</v>
      </c>
    </row>
    <row r="372" spans="1:8" x14ac:dyDescent="0.15">
      <c r="A372" s="14">
        <v>935.6</v>
      </c>
      <c r="B372" s="14">
        <v>0.11439000000000001</v>
      </c>
      <c r="C372">
        <f t="shared" si="48"/>
        <v>0.10830717000457567</v>
      </c>
      <c r="D372">
        <f t="shared" si="47"/>
        <v>1042.623284</v>
      </c>
      <c r="F372">
        <f t="shared" si="49"/>
        <v>4.9648727809523804E-3</v>
      </c>
      <c r="G372">
        <f t="shared" si="50"/>
        <v>0.10334229722362329</v>
      </c>
      <c r="H372">
        <f t="shared" si="51"/>
        <v>1042.623284</v>
      </c>
    </row>
    <row r="373" spans="1:8" x14ac:dyDescent="0.15">
      <c r="A373" s="14">
        <v>932.90000000000009</v>
      </c>
      <c r="B373" s="14">
        <v>0.11484999999999999</v>
      </c>
      <c r="C373">
        <f t="shared" si="48"/>
        <v>0.10871986671424244</v>
      </c>
      <c r="D373">
        <f t="shared" si="47"/>
        <v>1040.0435649999999</v>
      </c>
      <c r="F373">
        <f t="shared" si="49"/>
        <v>4.9525884047619045E-3</v>
      </c>
      <c r="G373">
        <f t="shared" si="50"/>
        <v>0.10376727830948054</v>
      </c>
      <c r="H373">
        <f t="shared" si="51"/>
        <v>1040.0435649999999</v>
      </c>
    </row>
    <row r="374" spans="1:8" x14ac:dyDescent="0.15">
      <c r="A374" s="14">
        <v>928.75</v>
      </c>
      <c r="B374" s="14">
        <v>0.11894</v>
      </c>
      <c r="C374">
        <f t="shared" si="48"/>
        <v>0.11238180858927295</v>
      </c>
      <c r="D374">
        <f t="shared" si="47"/>
        <v>1039.2155250000001</v>
      </c>
      <c r="F374">
        <f t="shared" si="49"/>
        <v>4.9486453571428576E-3</v>
      </c>
      <c r="G374">
        <f t="shared" si="50"/>
        <v>0.10743316323213009</v>
      </c>
      <c r="H374">
        <f t="shared" si="51"/>
        <v>1039.2155250000001</v>
      </c>
    </row>
    <row r="375" spans="1:8" x14ac:dyDescent="0.15">
      <c r="A375" s="14">
        <v>928.45</v>
      </c>
      <c r="B375" s="14">
        <v>0.11609</v>
      </c>
      <c r="C375">
        <f t="shared" si="48"/>
        <v>0.10983150586876333</v>
      </c>
      <c r="D375">
        <f t="shared" si="47"/>
        <v>1036.2337605</v>
      </c>
      <c r="F375">
        <f t="shared" si="49"/>
        <v>4.9344464785714293E-3</v>
      </c>
      <c r="G375">
        <f t="shared" si="50"/>
        <v>0.10489705939019191</v>
      </c>
      <c r="H375">
        <f t="shared" si="51"/>
        <v>1036.2337605</v>
      </c>
    </row>
    <row r="376" spans="1:8" x14ac:dyDescent="0.15">
      <c r="A376" s="14">
        <v>922.05000000000007</v>
      </c>
      <c r="B376" s="14">
        <v>0.11631999999999999</v>
      </c>
      <c r="C376">
        <f t="shared" si="48"/>
        <v>0.11003756120878937</v>
      </c>
      <c r="D376">
        <f t="shared" si="47"/>
        <v>1029.302856</v>
      </c>
      <c r="F376">
        <f t="shared" si="49"/>
        <v>4.9014421714285708E-3</v>
      </c>
      <c r="G376">
        <f t="shared" si="50"/>
        <v>0.1051361190373608</v>
      </c>
      <c r="H376">
        <f t="shared" si="51"/>
        <v>1029.302856</v>
      </c>
    </row>
    <row r="377" spans="1:8" x14ac:dyDescent="0.15">
      <c r="A377" s="14">
        <v>920.6</v>
      </c>
      <c r="B377" s="14">
        <v>0.11836000000000001</v>
      </c>
      <c r="C377">
        <f t="shared" si="48"/>
        <v>0.11186332647869934</v>
      </c>
      <c r="D377">
        <f t="shared" si="47"/>
        <v>1029.562216</v>
      </c>
      <c r="F377">
        <f t="shared" si="49"/>
        <v>4.9026772190476188E-3</v>
      </c>
      <c r="G377">
        <f t="shared" si="50"/>
        <v>0.10696064925965172</v>
      </c>
      <c r="H377">
        <f t="shared" si="51"/>
        <v>1029.562216</v>
      </c>
    </row>
    <row r="378" spans="1:8" x14ac:dyDescent="0.15">
      <c r="A378" s="14">
        <v>914.80000000000007</v>
      </c>
      <c r="B378" s="14">
        <v>0.11705</v>
      </c>
      <c r="C378">
        <f t="shared" si="48"/>
        <v>0.11069128184262728</v>
      </c>
      <c r="D378">
        <f t="shared" si="47"/>
        <v>1021.8773400000001</v>
      </c>
      <c r="F378">
        <f t="shared" si="49"/>
        <v>4.8660825714285719E-3</v>
      </c>
      <c r="G378">
        <f t="shared" si="50"/>
        <v>0.10582519927119871</v>
      </c>
      <c r="H378">
        <f t="shared" si="51"/>
        <v>1021.8773400000001</v>
      </c>
    </row>
    <row r="379" spans="1:8" x14ac:dyDescent="0.15">
      <c r="A379" s="14">
        <v>913.50000000000011</v>
      </c>
      <c r="B379" s="14">
        <v>0.11813000000000001</v>
      </c>
      <c r="C379">
        <f t="shared" si="48"/>
        <v>0.11165764704278791</v>
      </c>
      <c r="D379">
        <f t="shared" si="47"/>
        <v>1021.4117550000002</v>
      </c>
      <c r="F379">
        <f t="shared" si="49"/>
        <v>4.8638655000000008E-3</v>
      </c>
      <c r="G379">
        <f t="shared" si="50"/>
        <v>0.10679378154278792</v>
      </c>
      <c r="H379">
        <f t="shared" si="51"/>
        <v>1021.4117550000002</v>
      </c>
    </row>
    <row r="380" spans="1:8" x14ac:dyDescent="0.15">
      <c r="A380" s="14">
        <v>906.2</v>
      </c>
      <c r="B380" s="14">
        <v>0.11913</v>
      </c>
      <c r="C380">
        <f t="shared" si="48"/>
        <v>0.11255159773836691</v>
      </c>
      <c r="D380">
        <f t="shared" si="47"/>
        <v>1014.155606</v>
      </c>
      <c r="F380">
        <f t="shared" si="49"/>
        <v>4.8293124095238095E-3</v>
      </c>
      <c r="G380">
        <f t="shared" si="50"/>
        <v>0.10772228532884311</v>
      </c>
      <c r="H380">
        <f t="shared" si="51"/>
        <v>1014.155606</v>
      </c>
    </row>
    <row r="381" spans="1:8" x14ac:dyDescent="0.15">
      <c r="A381" s="14">
        <v>903.59999999999991</v>
      </c>
      <c r="B381" s="14">
        <v>0.11913</v>
      </c>
      <c r="C381">
        <f t="shared" si="48"/>
        <v>0.11255159773836691</v>
      </c>
      <c r="D381">
        <f t="shared" si="47"/>
        <v>1011.2458679999999</v>
      </c>
      <c r="F381">
        <f t="shared" si="49"/>
        <v>4.8154565142857139E-3</v>
      </c>
      <c r="G381">
        <f t="shared" si="50"/>
        <v>0.10773614122408121</v>
      </c>
      <c r="H381">
        <f t="shared" si="51"/>
        <v>1011.2458679999999</v>
      </c>
    </row>
    <row r="382" spans="1:8" x14ac:dyDescent="0.15">
      <c r="A382" s="14">
        <v>899.4</v>
      </c>
      <c r="B382" s="14">
        <v>0.11956</v>
      </c>
      <c r="C382">
        <f t="shared" si="48"/>
        <v>0.11293575097556187</v>
      </c>
      <c r="D382">
        <f t="shared" si="47"/>
        <v>1006.9322639999999</v>
      </c>
      <c r="F382">
        <f t="shared" si="49"/>
        <v>4.7949155428571432E-3</v>
      </c>
      <c r="G382">
        <f t="shared" si="50"/>
        <v>0.10814083543270472</v>
      </c>
      <c r="H382">
        <f t="shared" si="51"/>
        <v>1006.9322639999999</v>
      </c>
    </row>
    <row r="383" spans="1:8" x14ac:dyDescent="0.15">
      <c r="A383" s="14">
        <v>896.35000000000014</v>
      </c>
      <c r="B383" s="14">
        <v>0.12014</v>
      </c>
      <c r="C383">
        <f t="shared" si="48"/>
        <v>0.11345367749515407</v>
      </c>
      <c r="D383">
        <f t="shared" si="47"/>
        <v>1004.0374890000001</v>
      </c>
      <c r="F383">
        <f t="shared" si="49"/>
        <v>4.7811308999999996E-3</v>
      </c>
      <c r="G383">
        <f t="shared" si="50"/>
        <v>0.10867254659515407</v>
      </c>
      <c r="H383">
        <f t="shared" si="51"/>
        <v>1004.0374890000001</v>
      </c>
    </row>
    <row r="384" spans="1:8" x14ac:dyDescent="0.15">
      <c r="A384" s="14">
        <v>891.59999999999991</v>
      </c>
      <c r="B384" s="14">
        <v>0.12234</v>
      </c>
      <c r="C384">
        <f t="shared" si="48"/>
        <v>0.11541579149912588</v>
      </c>
      <c r="D384">
        <f t="shared" si="47"/>
        <v>1000.6783439999998</v>
      </c>
      <c r="F384">
        <f t="shared" si="49"/>
        <v>4.7651349714285703E-3</v>
      </c>
      <c r="G384">
        <f t="shared" si="50"/>
        <v>0.11065065652769732</v>
      </c>
      <c r="H384">
        <f t="shared" si="51"/>
        <v>1000.6783439999998</v>
      </c>
    </row>
    <row r="385" spans="1:8" x14ac:dyDescent="0.15">
      <c r="A385" s="14">
        <v>888.25</v>
      </c>
      <c r="B385" s="14">
        <v>0.12130000000000001</v>
      </c>
      <c r="C385">
        <f t="shared" si="48"/>
        <v>0.11448872648469795</v>
      </c>
      <c r="D385">
        <f t="shared" si="47"/>
        <v>995.99472500000002</v>
      </c>
      <c r="F385">
        <f t="shared" si="49"/>
        <v>4.7428320238095244E-3</v>
      </c>
      <c r="G385">
        <f t="shared" si="50"/>
        <v>0.10974589446088842</v>
      </c>
      <c r="H385">
        <f t="shared" si="51"/>
        <v>995.99472500000002</v>
      </c>
    </row>
    <row r="386" spans="1:8" x14ac:dyDescent="0.15">
      <c r="A386" s="14">
        <v>888.15</v>
      </c>
      <c r="B386" s="14">
        <v>0.12365</v>
      </c>
      <c r="C386">
        <f t="shared" si="48"/>
        <v>0.11658231507986459</v>
      </c>
      <c r="D386">
        <f t="shared" ref="D386:D402" si="52">A386*(1+B386)</f>
        <v>997.96974750000004</v>
      </c>
      <c r="F386">
        <f t="shared" si="49"/>
        <v>4.7522368928571432E-3</v>
      </c>
      <c r="G386">
        <f t="shared" si="50"/>
        <v>0.11183007818700745</v>
      </c>
      <c r="H386">
        <f t="shared" si="51"/>
        <v>997.96974750000004</v>
      </c>
    </row>
    <row r="387" spans="1:8" x14ac:dyDescent="0.15">
      <c r="A387" s="14">
        <v>881.00000000000011</v>
      </c>
      <c r="B387" s="14">
        <v>0.12396000000000001</v>
      </c>
      <c r="C387">
        <f t="shared" ref="C387:C402" si="53">LN(1+B387)</f>
        <v>0.11685816364964828</v>
      </c>
      <c r="D387">
        <f t="shared" si="52"/>
        <v>990.20876000000021</v>
      </c>
      <c r="F387">
        <f t="shared" ref="F387:F402" si="54">D387/210/1000</f>
        <v>4.7152798095238101E-3</v>
      </c>
      <c r="G387">
        <f t="shared" ref="G387:G402" si="55">C387-F387</f>
        <v>0.11214288384012447</v>
      </c>
      <c r="H387">
        <f t="shared" ref="H387:H402" si="56">D387</f>
        <v>990.20876000000021</v>
      </c>
    </row>
    <row r="388" spans="1:8" x14ac:dyDescent="0.15">
      <c r="A388" s="14">
        <v>879.85</v>
      </c>
      <c r="B388" s="14">
        <v>0.12272</v>
      </c>
      <c r="C388">
        <f t="shared" si="53"/>
        <v>0.11575431252184148</v>
      </c>
      <c r="D388">
        <f t="shared" si="52"/>
        <v>987.82519200000002</v>
      </c>
      <c r="F388">
        <f t="shared" si="54"/>
        <v>4.7039294857142864E-3</v>
      </c>
      <c r="G388">
        <f t="shared" si="55"/>
        <v>0.1110503830361272</v>
      </c>
      <c r="H388">
        <f t="shared" si="56"/>
        <v>987.82519200000002</v>
      </c>
    </row>
    <row r="389" spans="1:8" x14ac:dyDescent="0.15">
      <c r="A389" s="14">
        <v>873.9</v>
      </c>
      <c r="B389" s="14">
        <v>0.12337999999999999</v>
      </c>
      <c r="C389">
        <f t="shared" si="53"/>
        <v>0.1163419978599793</v>
      </c>
      <c r="D389">
        <f t="shared" si="52"/>
        <v>981.72178199999996</v>
      </c>
      <c r="F389">
        <f t="shared" si="54"/>
        <v>4.6748656285714287E-3</v>
      </c>
      <c r="G389">
        <f t="shared" si="55"/>
        <v>0.11166713223140787</v>
      </c>
      <c r="H389">
        <f t="shared" si="56"/>
        <v>981.72178199999996</v>
      </c>
    </row>
    <row r="390" spans="1:8" x14ac:dyDescent="0.15">
      <c r="A390" s="14">
        <v>868.2</v>
      </c>
      <c r="B390" s="14">
        <v>0.12372999999999999</v>
      </c>
      <c r="C390">
        <f t="shared" si="53"/>
        <v>0.11665350909247808</v>
      </c>
      <c r="D390">
        <f t="shared" si="52"/>
        <v>975.62238600000001</v>
      </c>
      <c r="F390">
        <f t="shared" si="54"/>
        <v>4.6458208857142859E-3</v>
      </c>
      <c r="G390">
        <f t="shared" si="55"/>
        <v>0.11200768820676379</v>
      </c>
      <c r="H390">
        <f t="shared" si="56"/>
        <v>975.62238600000001</v>
      </c>
    </row>
    <row r="391" spans="1:8" x14ac:dyDescent="0.15">
      <c r="A391" s="14">
        <v>866.55000000000007</v>
      </c>
      <c r="B391" s="14">
        <v>0.12433999999999999</v>
      </c>
      <c r="C391">
        <f t="shared" si="53"/>
        <v>0.11719619683349231</v>
      </c>
      <c r="D391">
        <f t="shared" si="52"/>
        <v>974.29682700000001</v>
      </c>
      <c r="F391">
        <f t="shared" si="54"/>
        <v>4.6395087000000003E-3</v>
      </c>
      <c r="G391">
        <f t="shared" si="55"/>
        <v>0.1125566881334923</v>
      </c>
      <c r="H391">
        <f t="shared" si="56"/>
        <v>974.29682700000001</v>
      </c>
    </row>
    <row r="392" spans="1:8" x14ac:dyDescent="0.15">
      <c r="A392" s="14">
        <v>860.30000000000007</v>
      </c>
      <c r="B392" s="14">
        <v>0.12492</v>
      </c>
      <c r="C392">
        <f t="shared" si="53"/>
        <v>0.11771192201675734</v>
      </c>
      <c r="D392">
        <f t="shared" si="52"/>
        <v>967.76867600000003</v>
      </c>
      <c r="F392">
        <f t="shared" si="54"/>
        <v>4.6084222666666662E-3</v>
      </c>
      <c r="G392">
        <f t="shared" si="55"/>
        <v>0.11310349975009068</v>
      </c>
      <c r="H392">
        <f t="shared" si="56"/>
        <v>967.76867600000003</v>
      </c>
    </row>
    <row r="393" spans="1:8" x14ac:dyDescent="0.15">
      <c r="A393" s="14">
        <v>857.19999999999993</v>
      </c>
      <c r="B393" s="14">
        <v>0.12670000000000001</v>
      </c>
      <c r="C393">
        <f t="shared" si="53"/>
        <v>0.11929300618798321</v>
      </c>
      <c r="D393">
        <f t="shared" si="52"/>
        <v>965.80723999999998</v>
      </c>
      <c r="F393">
        <f t="shared" si="54"/>
        <v>4.5990820952380952E-3</v>
      </c>
      <c r="G393">
        <f t="shared" si="55"/>
        <v>0.11469392409274511</v>
      </c>
      <c r="H393">
        <f t="shared" si="56"/>
        <v>965.80723999999998</v>
      </c>
    </row>
    <row r="394" spans="1:8" x14ac:dyDescent="0.15">
      <c r="A394" s="14">
        <v>850.8</v>
      </c>
      <c r="B394" s="14">
        <v>0.12542</v>
      </c>
      <c r="C394">
        <f t="shared" si="53"/>
        <v>0.11815629931816791</v>
      </c>
      <c r="D394">
        <f t="shared" si="52"/>
        <v>957.50733600000001</v>
      </c>
      <c r="F394">
        <f t="shared" si="54"/>
        <v>4.559558742857143E-3</v>
      </c>
      <c r="G394">
        <f t="shared" si="55"/>
        <v>0.11359674057531077</v>
      </c>
      <c r="H394">
        <f t="shared" si="56"/>
        <v>957.50733600000001</v>
      </c>
    </row>
    <row r="395" spans="1:8" x14ac:dyDescent="0.15">
      <c r="A395" s="14">
        <v>848.85000000000014</v>
      </c>
      <c r="B395" s="14">
        <v>0.12653999999999999</v>
      </c>
      <c r="C395">
        <f t="shared" si="53"/>
        <v>0.11915098847103421</v>
      </c>
      <c r="D395">
        <f t="shared" si="52"/>
        <v>956.26347900000007</v>
      </c>
      <c r="F395">
        <f t="shared" si="54"/>
        <v>4.5536356142857146E-3</v>
      </c>
      <c r="G395">
        <f t="shared" si="55"/>
        <v>0.11459735285674849</v>
      </c>
      <c r="H395">
        <f t="shared" si="56"/>
        <v>956.26347900000007</v>
      </c>
    </row>
    <row r="396" spans="1:8" x14ac:dyDescent="0.15">
      <c r="A396" s="14">
        <v>768.85</v>
      </c>
      <c r="B396" s="14">
        <v>0.12692999999999999</v>
      </c>
      <c r="C396">
        <f t="shared" si="53"/>
        <v>0.11949712132737919</v>
      </c>
      <c r="D396">
        <f t="shared" si="52"/>
        <v>866.44013050000001</v>
      </c>
      <c r="F396">
        <f t="shared" si="54"/>
        <v>4.1259053833333338E-3</v>
      </c>
      <c r="G396">
        <f t="shared" si="55"/>
        <v>0.11537121594404585</v>
      </c>
      <c r="H396">
        <f t="shared" si="56"/>
        <v>866.44013050000001</v>
      </c>
    </row>
    <row r="397" spans="1:8" x14ac:dyDescent="0.15">
      <c r="A397" s="14">
        <v>771.1</v>
      </c>
      <c r="B397" s="14">
        <v>0.12773999999999999</v>
      </c>
      <c r="C397">
        <f t="shared" si="53"/>
        <v>0.12021563005357609</v>
      </c>
      <c r="D397">
        <f t="shared" si="52"/>
        <v>869.60031400000003</v>
      </c>
      <c r="F397">
        <f t="shared" si="54"/>
        <v>4.1409538761904762E-3</v>
      </c>
      <c r="G397">
        <f t="shared" si="55"/>
        <v>0.11607467617738562</v>
      </c>
      <c r="H397">
        <f t="shared" si="56"/>
        <v>869.60031400000003</v>
      </c>
    </row>
    <row r="398" spans="1:8" x14ac:dyDescent="0.15">
      <c r="A398" s="14">
        <v>773</v>
      </c>
      <c r="B398" s="14">
        <v>0.12975</v>
      </c>
      <c r="C398">
        <f t="shared" si="53"/>
        <v>0.12199636930925203</v>
      </c>
      <c r="D398">
        <f t="shared" si="52"/>
        <v>873.29674999999997</v>
      </c>
      <c r="F398">
        <f t="shared" si="54"/>
        <v>4.1585559523809523E-3</v>
      </c>
      <c r="G398">
        <f t="shared" si="55"/>
        <v>0.11783781335687109</v>
      </c>
      <c r="H398">
        <f t="shared" si="56"/>
        <v>873.29674999999997</v>
      </c>
    </row>
    <row r="399" spans="1:8" x14ac:dyDescent="0.15">
      <c r="A399" s="14">
        <v>773.75</v>
      </c>
      <c r="B399" s="14">
        <v>0.12855</v>
      </c>
      <c r="C399">
        <f t="shared" si="53"/>
        <v>0.12093362289562845</v>
      </c>
      <c r="D399">
        <f t="shared" si="52"/>
        <v>873.21556249999992</v>
      </c>
      <c r="F399">
        <f t="shared" si="54"/>
        <v>4.1581693452380948E-3</v>
      </c>
      <c r="G399">
        <f t="shared" si="55"/>
        <v>0.11677545355039036</v>
      </c>
      <c r="H399">
        <f t="shared" si="56"/>
        <v>873.21556249999992</v>
      </c>
    </row>
    <row r="400" spans="1:8" x14ac:dyDescent="0.15">
      <c r="A400" s="14">
        <v>764.45</v>
      </c>
      <c r="B400" s="14">
        <v>0.13120999999999999</v>
      </c>
      <c r="C400">
        <f t="shared" si="53"/>
        <v>0.12328785629082849</v>
      </c>
      <c r="D400">
        <f t="shared" si="52"/>
        <v>864.75348450000013</v>
      </c>
      <c r="F400">
        <f t="shared" si="54"/>
        <v>4.1178737357142866E-3</v>
      </c>
      <c r="G400">
        <f t="shared" si="55"/>
        <v>0.1191699825551142</v>
      </c>
      <c r="H400">
        <f t="shared" si="56"/>
        <v>864.75348450000013</v>
      </c>
    </row>
    <row r="401" spans="1:8" x14ac:dyDescent="0.15">
      <c r="A401" s="14">
        <v>755.40000000000009</v>
      </c>
      <c r="B401" s="14">
        <v>0.13152</v>
      </c>
      <c r="C401">
        <f t="shared" si="53"/>
        <v>0.12356186158703225</v>
      </c>
      <c r="D401">
        <f t="shared" si="52"/>
        <v>854.75020800000016</v>
      </c>
      <c r="F401">
        <f t="shared" si="54"/>
        <v>4.0702390857142862E-3</v>
      </c>
      <c r="G401">
        <f t="shared" si="55"/>
        <v>0.11949162250131797</v>
      </c>
      <c r="H401">
        <f t="shared" si="56"/>
        <v>854.75020800000016</v>
      </c>
    </row>
    <row r="402" spans="1:8" x14ac:dyDescent="0.15">
      <c r="A402" s="14">
        <v>749.15000000000009</v>
      </c>
      <c r="B402" s="14">
        <v>0.12716</v>
      </c>
      <c r="C402">
        <f t="shared" si="53"/>
        <v>0.11970119481228722</v>
      </c>
      <c r="D402">
        <f t="shared" si="52"/>
        <v>844.41191400000002</v>
      </c>
      <c r="F402">
        <f t="shared" si="54"/>
        <v>4.0210091142857144E-3</v>
      </c>
      <c r="G402">
        <f t="shared" si="55"/>
        <v>0.11568018569800151</v>
      </c>
      <c r="H402">
        <f t="shared" si="56"/>
        <v>844.41191400000002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zoomScaleNormal="100" workbookViewId="0">
      <selection activeCell="I171" sqref="I171"/>
    </sheetView>
  </sheetViews>
  <sheetFormatPr defaultColWidth="9" defaultRowHeight="13.5" x14ac:dyDescent="0.15"/>
  <cols>
    <col min="1" max="2" width="9" style="6"/>
    <col min="3" max="3" width="11.625" style="7" customWidth="1"/>
    <col min="4" max="5" width="9" style="7"/>
    <col min="6" max="6" width="9" style="6"/>
    <col min="7" max="7" width="8.125" style="6" customWidth="1"/>
    <col min="8" max="13" width="9" style="6"/>
    <col min="14" max="14" width="10.5" style="6" bestFit="1" customWidth="1"/>
    <col min="15" max="16384" width="9" style="6"/>
  </cols>
  <sheetData>
    <row r="1" spans="1:16" x14ac:dyDescent="0.15">
      <c r="A1" s="6" t="s">
        <v>15</v>
      </c>
      <c r="B1" s="6" t="s">
        <v>16</v>
      </c>
      <c r="C1" s="7" t="s">
        <v>55</v>
      </c>
      <c r="D1" s="8" t="s">
        <v>56</v>
      </c>
      <c r="E1" s="8" t="s">
        <v>57</v>
      </c>
      <c r="F1" s="9" t="s">
        <v>58</v>
      </c>
      <c r="G1" s="9" t="s">
        <v>59</v>
      </c>
      <c r="H1" s="18" t="s">
        <v>60</v>
      </c>
      <c r="I1" s="18"/>
      <c r="J1" s="12"/>
      <c r="K1" s="15"/>
      <c r="M1" s="6" t="s">
        <v>61</v>
      </c>
      <c r="N1" s="6" t="s">
        <v>62</v>
      </c>
      <c r="O1" s="6" t="s">
        <v>63</v>
      </c>
      <c r="P1" s="6" t="s">
        <v>64</v>
      </c>
    </row>
    <row r="2" spans="1:16" x14ac:dyDescent="0.15">
      <c r="A2" s="14">
        <v>5.5399999999999991</v>
      </c>
      <c r="B2" s="14">
        <v>0</v>
      </c>
      <c r="C2" s="7">
        <v>1128.9000000000001</v>
      </c>
      <c r="D2" s="7">
        <v>1153.45</v>
      </c>
      <c r="E2" s="7">
        <v>2.029746871892189E-2</v>
      </c>
      <c r="F2" s="10">
        <v>1559</v>
      </c>
      <c r="G2" s="10">
        <v>0.09</v>
      </c>
      <c r="H2" s="6" t="s">
        <v>65</v>
      </c>
      <c r="I2" s="6" t="s">
        <v>66</v>
      </c>
      <c r="J2" s="6" t="s">
        <v>65</v>
      </c>
      <c r="M2" s="17">
        <v>0</v>
      </c>
      <c r="N2" s="17">
        <v>0</v>
      </c>
      <c r="O2" s="6">
        <f>M2*10*2</f>
        <v>0</v>
      </c>
      <c r="P2" s="6">
        <f>N2/1000*4</f>
        <v>0</v>
      </c>
    </row>
    <row r="3" spans="1:16" x14ac:dyDescent="0.15">
      <c r="A3" s="14">
        <v>6.2999999999999989</v>
      </c>
      <c r="B3" s="14">
        <v>-2.3E-2</v>
      </c>
      <c r="F3" s="7">
        <v>1299</v>
      </c>
      <c r="G3" s="7"/>
      <c r="H3" s="6">
        <v>0</v>
      </c>
      <c r="I3" s="6">
        <f t="shared" ref="I3:I72" si="0">$C$2+($D$2-$C$2)/$E$2*H3</f>
        <v>1128.9000000000001</v>
      </c>
      <c r="J3" s="6">
        <v>0</v>
      </c>
      <c r="M3" s="17">
        <v>2E-3</v>
      </c>
      <c r="N3" s="17">
        <v>4234.95</v>
      </c>
      <c r="O3" s="6">
        <f t="shared" ref="O3:O66" si="1">M3*10*2</f>
        <v>0.04</v>
      </c>
      <c r="P3" s="6">
        <f t="shared" ref="P3:P66" si="2">N3/1000*4</f>
        <v>16.939799999999998</v>
      </c>
    </row>
    <row r="4" spans="1:16" x14ac:dyDescent="0.15">
      <c r="A4" s="14">
        <v>7.379999999999999</v>
      </c>
      <c r="B4" s="14">
        <v>-4.0000000000000001E-3</v>
      </c>
      <c r="H4" s="6">
        <v>2.0000000000000001E-4</v>
      </c>
      <c r="I4" s="6">
        <f t="shared" si="0"/>
        <v>1129.1419020848361</v>
      </c>
      <c r="J4" s="6">
        <v>2.0000000000000001E-4</v>
      </c>
      <c r="M4" s="17">
        <v>4.0000000000000001E-3</v>
      </c>
      <c r="N4" s="17">
        <v>8466.2199999999993</v>
      </c>
      <c r="O4" s="6">
        <f t="shared" si="1"/>
        <v>0.08</v>
      </c>
      <c r="P4" s="6">
        <f t="shared" si="2"/>
        <v>33.864879999999999</v>
      </c>
    </row>
    <row r="5" spans="1:16" x14ac:dyDescent="0.15">
      <c r="A5" s="14">
        <v>8.33</v>
      </c>
      <c r="B5" s="14">
        <v>-8.0000000000000002E-3</v>
      </c>
      <c r="F5" s="7"/>
      <c r="G5" s="7"/>
      <c r="H5" s="6">
        <v>4.0000000000000002E-4</v>
      </c>
      <c r="I5" s="6">
        <f t="shared" si="0"/>
        <v>1129.383804169672</v>
      </c>
      <c r="J5" s="6">
        <v>4.0000000000000002E-4</v>
      </c>
      <c r="M5" s="17">
        <v>6.0000000000000001E-3</v>
      </c>
      <c r="N5" s="17">
        <v>12693.8</v>
      </c>
      <c r="O5" s="6">
        <f t="shared" si="1"/>
        <v>0.12</v>
      </c>
      <c r="P5" s="6">
        <f t="shared" si="2"/>
        <v>50.775199999999998</v>
      </c>
    </row>
    <row r="6" spans="1:16" x14ac:dyDescent="0.15">
      <c r="A6" s="14">
        <v>8.64</v>
      </c>
      <c r="B6" s="14">
        <v>-1.9E-2</v>
      </c>
      <c r="F6" s="11"/>
      <c r="G6" s="11"/>
      <c r="H6" s="6">
        <v>5.9999999999999995E-4</v>
      </c>
      <c r="I6" s="6">
        <f t="shared" si="0"/>
        <v>1129.625706254508</v>
      </c>
      <c r="J6" s="6">
        <v>5.9999999999999995E-4</v>
      </c>
      <c r="M6" s="17">
        <v>8.0000000000000002E-3</v>
      </c>
      <c r="N6" s="17">
        <v>16917.7</v>
      </c>
      <c r="O6" s="6">
        <f t="shared" si="1"/>
        <v>0.16</v>
      </c>
      <c r="P6" s="6">
        <f t="shared" si="2"/>
        <v>67.6708</v>
      </c>
    </row>
    <row r="7" spans="1:16" x14ac:dyDescent="0.15">
      <c r="A7" s="14">
        <v>9.25</v>
      </c>
      <c r="B7" s="14">
        <v>-1.2E-2</v>
      </c>
      <c r="H7" s="6">
        <v>8.0000000000000004E-4</v>
      </c>
      <c r="I7" s="6">
        <f t="shared" si="0"/>
        <v>1129.8676083393439</v>
      </c>
      <c r="J7" s="6">
        <v>8.0000000000000004E-4</v>
      </c>
      <c r="M7" s="17">
        <v>0.01</v>
      </c>
      <c r="N7" s="17">
        <v>21138</v>
      </c>
      <c r="O7" s="6">
        <f t="shared" si="1"/>
        <v>0.2</v>
      </c>
      <c r="P7" s="6">
        <f t="shared" si="2"/>
        <v>84.552000000000007</v>
      </c>
    </row>
    <row r="8" spans="1:16" x14ac:dyDescent="0.15">
      <c r="A8" s="14">
        <v>10</v>
      </c>
      <c r="B8" s="14">
        <v>1.4999999999999999E-2</v>
      </c>
      <c r="H8" s="6">
        <v>1E-3</v>
      </c>
      <c r="I8" s="6">
        <f t="shared" si="0"/>
        <v>1130.1095104241799</v>
      </c>
      <c r="J8" s="6">
        <v>1E-3</v>
      </c>
      <c r="M8" s="17">
        <v>1.2E-2</v>
      </c>
      <c r="N8" s="17">
        <v>25354.6</v>
      </c>
      <c r="O8" s="6">
        <f t="shared" si="1"/>
        <v>0.24</v>
      </c>
      <c r="P8" s="6">
        <f t="shared" si="2"/>
        <v>101.41839999999999</v>
      </c>
    </row>
    <row r="9" spans="1:16" x14ac:dyDescent="0.15">
      <c r="A9" s="14">
        <v>10.69</v>
      </c>
      <c r="B9" s="14">
        <v>-1.9E-2</v>
      </c>
      <c r="H9" s="6">
        <v>1.1999999999999999E-3</v>
      </c>
      <c r="I9" s="6">
        <f t="shared" si="0"/>
        <v>1130.351412509016</v>
      </c>
      <c r="J9" s="6">
        <v>1.1999999999999999E-3</v>
      </c>
      <c r="M9" s="17">
        <v>1.4E-2</v>
      </c>
      <c r="N9" s="17">
        <v>29567.599999999999</v>
      </c>
      <c r="O9" s="6">
        <f t="shared" si="1"/>
        <v>0.28000000000000003</v>
      </c>
      <c r="P9" s="6">
        <f t="shared" si="2"/>
        <v>118.2704</v>
      </c>
    </row>
    <row r="10" spans="1:16" x14ac:dyDescent="0.15">
      <c r="A10" s="14">
        <v>10.94</v>
      </c>
      <c r="B10" s="14">
        <v>8.0000000000000002E-3</v>
      </c>
      <c r="H10" s="6">
        <v>1.4E-3</v>
      </c>
      <c r="I10" s="6">
        <f t="shared" si="0"/>
        <v>1130.5933145938518</v>
      </c>
      <c r="J10" s="6">
        <v>1.4E-3</v>
      </c>
      <c r="M10" s="17">
        <v>1.6E-2</v>
      </c>
      <c r="N10" s="17">
        <v>33776.9</v>
      </c>
      <c r="O10" s="6">
        <f t="shared" si="1"/>
        <v>0.32</v>
      </c>
      <c r="P10" s="6">
        <f t="shared" si="2"/>
        <v>135.10760000000002</v>
      </c>
    </row>
    <row r="11" spans="1:16" x14ac:dyDescent="0.15">
      <c r="A11" s="14">
        <v>11.81</v>
      </c>
      <c r="B11" s="14">
        <v>1.2E-2</v>
      </c>
      <c r="H11" s="6">
        <v>1.6000000000000001E-3</v>
      </c>
      <c r="I11" s="6">
        <f t="shared" si="0"/>
        <v>1130.8352166786879</v>
      </c>
      <c r="J11" s="6">
        <v>1.6000000000000001E-3</v>
      </c>
      <c r="M11" s="17">
        <v>1.7999999999999999E-2</v>
      </c>
      <c r="N11" s="17">
        <v>37982.6</v>
      </c>
      <c r="O11" s="6">
        <f t="shared" si="1"/>
        <v>0.36</v>
      </c>
      <c r="P11" s="6">
        <f t="shared" si="2"/>
        <v>151.93039999999999</v>
      </c>
    </row>
    <row r="12" spans="1:16" x14ac:dyDescent="0.15">
      <c r="A12" s="14">
        <v>12.58</v>
      </c>
      <c r="B12" s="14">
        <v>2.7E-2</v>
      </c>
      <c r="H12" s="6">
        <v>1.8E-3</v>
      </c>
      <c r="I12" s="6">
        <f t="shared" si="0"/>
        <v>1131.0771187635237</v>
      </c>
      <c r="J12" s="6">
        <v>1.8E-3</v>
      </c>
      <c r="M12" s="17">
        <v>0.02</v>
      </c>
      <c r="N12" s="17">
        <v>42184.6</v>
      </c>
      <c r="O12" s="6">
        <f t="shared" si="1"/>
        <v>0.4</v>
      </c>
      <c r="P12" s="6">
        <f t="shared" si="2"/>
        <v>168.73839999999998</v>
      </c>
    </row>
    <row r="13" spans="1:16" x14ac:dyDescent="0.15">
      <c r="A13" s="14">
        <v>12.709999999999999</v>
      </c>
      <c r="B13" s="14">
        <v>1.4999999999999999E-2</v>
      </c>
      <c r="H13" s="6">
        <v>2E-3</v>
      </c>
      <c r="I13" s="6">
        <f t="shared" si="0"/>
        <v>1131.3190208483597</v>
      </c>
      <c r="J13" s="6">
        <v>2E-3</v>
      </c>
      <c r="M13" s="17">
        <v>2.1999999999999999E-2</v>
      </c>
      <c r="N13" s="17">
        <v>46381.8</v>
      </c>
      <c r="O13" s="6">
        <f t="shared" si="1"/>
        <v>0.43999999999999995</v>
      </c>
      <c r="P13" s="6">
        <f t="shared" si="2"/>
        <v>185.52720000000002</v>
      </c>
    </row>
    <row r="14" spans="1:16" x14ac:dyDescent="0.15">
      <c r="A14" s="14">
        <v>13.71</v>
      </c>
      <c r="B14" s="14">
        <v>3.5000000000000003E-2</v>
      </c>
      <c r="H14" s="6">
        <v>2.2000000000000001E-3</v>
      </c>
      <c r="I14" s="6">
        <f t="shared" si="0"/>
        <v>1131.5609229331958</v>
      </c>
      <c r="J14" s="6">
        <v>2.2000000000000001E-3</v>
      </c>
      <c r="M14" s="17">
        <v>2.4E-2</v>
      </c>
      <c r="N14" s="17">
        <v>50571.6</v>
      </c>
      <c r="O14" s="6">
        <f t="shared" si="1"/>
        <v>0.48</v>
      </c>
      <c r="P14" s="6">
        <f t="shared" si="2"/>
        <v>202.28639999999999</v>
      </c>
    </row>
    <row r="15" spans="1:16" x14ac:dyDescent="0.15">
      <c r="A15" s="14">
        <v>14.370000000000001</v>
      </c>
      <c r="B15" s="14">
        <v>3.5000000000000003E-2</v>
      </c>
      <c r="H15" s="6">
        <v>2.3999999999999998E-3</v>
      </c>
      <c r="I15" s="6">
        <f t="shared" si="0"/>
        <v>1131.8028250180316</v>
      </c>
      <c r="J15" s="6">
        <v>2.3999999999999998E-3</v>
      </c>
      <c r="M15" s="17">
        <v>2.5999999999999999E-2</v>
      </c>
      <c r="N15" s="17">
        <v>54730.3</v>
      </c>
      <c r="O15" s="6">
        <f t="shared" si="1"/>
        <v>0.52</v>
      </c>
      <c r="P15" s="6">
        <f t="shared" si="2"/>
        <v>218.9212</v>
      </c>
    </row>
    <row r="16" spans="1:16" x14ac:dyDescent="0.15">
      <c r="A16" s="14">
        <v>14.8</v>
      </c>
      <c r="B16" s="14">
        <v>3.1E-2</v>
      </c>
      <c r="H16" s="6">
        <v>2.5999999999999999E-3</v>
      </c>
      <c r="I16" s="6">
        <f t="shared" si="0"/>
        <v>1132.0447271028677</v>
      </c>
      <c r="J16" s="6">
        <v>2.5999999999999999E-3</v>
      </c>
      <c r="M16" s="17">
        <v>2.8000000000000001E-2</v>
      </c>
      <c r="N16" s="17">
        <v>56203.6</v>
      </c>
      <c r="O16" s="6">
        <f t="shared" si="1"/>
        <v>0.56000000000000005</v>
      </c>
      <c r="P16" s="6">
        <f t="shared" si="2"/>
        <v>224.81440000000001</v>
      </c>
    </row>
    <row r="17" spans="1:16" x14ac:dyDescent="0.15">
      <c r="A17" s="14">
        <v>15.899999999999999</v>
      </c>
      <c r="B17" s="14">
        <v>4.2000000000000003E-2</v>
      </c>
      <c r="H17" s="6">
        <v>2.8E-3</v>
      </c>
      <c r="I17" s="6">
        <f t="shared" si="0"/>
        <v>1132.2866291877035</v>
      </c>
      <c r="J17" s="6">
        <v>2.8E-3</v>
      </c>
      <c r="M17" s="17">
        <v>0.03</v>
      </c>
      <c r="N17" s="17">
        <v>56254.5</v>
      </c>
      <c r="O17" s="6">
        <f t="shared" si="1"/>
        <v>0.6</v>
      </c>
      <c r="P17" s="6">
        <f t="shared" si="2"/>
        <v>225.018</v>
      </c>
    </row>
    <row r="18" spans="1:16" x14ac:dyDescent="0.15">
      <c r="A18" s="14">
        <v>16.37</v>
      </c>
      <c r="B18" s="14">
        <v>3.9E-2</v>
      </c>
      <c r="H18" s="6">
        <v>3.0000000000000001E-3</v>
      </c>
      <c r="I18" s="6">
        <f t="shared" si="0"/>
        <v>1132.5285312725396</v>
      </c>
      <c r="J18" s="6">
        <v>3.0000000000000001E-3</v>
      </c>
      <c r="M18" s="17">
        <v>3.2000000000000001E-2</v>
      </c>
      <c r="N18" s="17">
        <v>56262</v>
      </c>
      <c r="O18" s="6">
        <f t="shared" si="1"/>
        <v>0.64</v>
      </c>
      <c r="P18" s="6">
        <f t="shared" si="2"/>
        <v>225.048</v>
      </c>
    </row>
    <row r="19" spans="1:16" x14ac:dyDescent="0.15">
      <c r="A19" s="14">
        <v>17.63</v>
      </c>
      <c r="B19" s="14">
        <v>5.8000000000000003E-2</v>
      </c>
      <c r="H19" s="6">
        <v>3.2000000000000002E-3</v>
      </c>
      <c r="I19" s="6">
        <f t="shared" si="0"/>
        <v>1132.7704333573756</v>
      </c>
      <c r="J19" s="6">
        <v>3.2000000000000002E-3</v>
      </c>
      <c r="M19" s="17">
        <v>3.4000000000000002E-2</v>
      </c>
      <c r="N19" s="17">
        <v>56264.800000000003</v>
      </c>
      <c r="O19" s="6">
        <f t="shared" si="1"/>
        <v>0.68</v>
      </c>
      <c r="P19" s="6">
        <f t="shared" si="2"/>
        <v>225.0592</v>
      </c>
    </row>
    <row r="20" spans="1:16" x14ac:dyDescent="0.15">
      <c r="A20" s="14">
        <v>18.21</v>
      </c>
      <c r="B20" s="14">
        <v>4.5999999999999999E-2</v>
      </c>
      <c r="H20" s="6">
        <v>3.3999999999999998E-3</v>
      </c>
      <c r="I20" s="6">
        <f t="shared" si="0"/>
        <v>1133.0123354422115</v>
      </c>
      <c r="J20" s="6">
        <v>3.3999999999999998E-3</v>
      </c>
      <c r="M20" s="17">
        <v>3.5999999999999997E-2</v>
      </c>
      <c r="N20" s="17">
        <v>56267.5</v>
      </c>
      <c r="O20" s="6">
        <f t="shared" si="1"/>
        <v>0.72</v>
      </c>
      <c r="P20" s="6">
        <f t="shared" si="2"/>
        <v>225.07</v>
      </c>
    </row>
    <row r="21" spans="1:16" x14ac:dyDescent="0.15">
      <c r="A21" s="14">
        <v>19.27</v>
      </c>
      <c r="B21" s="14">
        <v>4.5999999999999999E-2</v>
      </c>
      <c r="H21" s="6">
        <v>3.5999999999999999E-3</v>
      </c>
      <c r="I21" s="6">
        <f t="shared" si="0"/>
        <v>1133.2542375270475</v>
      </c>
      <c r="J21" s="6">
        <v>3.5999999999999999E-3</v>
      </c>
      <c r="M21" s="17">
        <v>3.7999999999999999E-2</v>
      </c>
      <c r="N21" s="17">
        <v>56270</v>
      </c>
      <c r="O21" s="6">
        <f t="shared" si="1"/>
        <v>0.76</v>
      </c>
      <c r="P21" s="6">
        <f t="shared" si="2"/>
        <v>225.08</v>
      </c>
    </row>
    <row r="22" spans="1:16" x14ac:dyDescent="0.15">
      <c r="A22" s="14">
        <v>20.25</v>
      </c>
      <c r="B22" s="14">
        <v>4.2000000000000003E-2</v>
      </c>
      <c r="H22" s="6">
        <v>3.8E-3</v>
      </c>
      <c r="I22" s="6">
        <f t="shared" si="0"/>
        <v>1133.4961396118833</v>
      </c>
      <c r="J22" s="6">
        <v>3.8E-3</v>
      </c>
      <c r="M22" s="17">
        <v>0.04</v>
      </c>
      <c r="N22" s="17">
        <v>56272.7</v>
      </c>
      <c r="O22" s="6">
        <f t="shared" si="1"/>
        <v>0.8</v>
      </c>
      <c r="P22" s="6">
        <f t="shared" si="2"/>
        <v>225.0908</v>
      </c>
    </row>
    <row r="23" spans="1:16" x14ac:dyDescent="0.15">
      <c r="A23" s="14">
        <v>20.73</v>
      </c>
      <c r="B23" s="14">
        <v>4.5999999999999999E-2</v>
      </c>
      <c r="H23" s="6">
        <v>4.0000000000000001E-3</v>
      </c>
      <c r="I23" s="6">
        <f t="shared" si="0"/>
        <v>1133.7380416967194</v>
      </c>
      <c r="J23" s="6">
        <v>4.0000000000000001E-3</v>
      </c>
      <c r="M23" s="17">
        <v>4.2000000000000003E-2</v>
      </c>
      <c r="N23" s="17">
        <v>56275.199999999997</v>
      </c>
      <c r="O23" s="6">
        <f t="shared" si="1"/>
        <v>0.84000000000000008</v>
      </c>
      <c r="P23" s="6">
        <f t="shared" si="2"/>
        <v>225.10079999999999</v>
      </c>
    </row>
    <row r="24" spans="1:16" x14ac:dyDescent="0.15">
      <c r="A24" s="14">
        <v>21.13</v>
      </c>
      <c r="B24" s="14">
        <v>0.05</v>
      </c>
      <c r="H24" s="6">
        <v>4.1999999999999997E-3</v>
      </c>
      <c r="I24" s="6">
        <f t="shared" si="0"/>
        <v>1133.9799437815554</v>
      </c>
      <c r="J24" s="6">
        <v>4.1999999999999997E-3</v>
      </c>
      <c r="M24" s="17">
        <v>4.3999999999999997E-2</v>
      </c>
      <c r="N24" s="17">
        <v>56277.8</v>
      </c>
      <c r="O24" s="6">
        <f t="shared" si="1"/>
        <v>0.87999999999999989</v>
      </c>
      <c r="P24" s="6">
        <f t="shared" si="2"/>
        <v>225.11120000000003</v>
      </c>
    </row>
    <row r="25" spans="1:16" x14ac:dyDescent="0.15">
      <c r="A25" s="14">
        <v>21.35</v>
      </c>
      <c r="B25" s="14">
        <v>5.3999999999999999E-2</v>
      </c>
      <c r="H25" s="6">
        <v>4.4000000000000003E-3</v>
      </c>
      <c r="I25" s="6">
        <f t="shared" si="0"/>
        <v>1134.2218458663913</v>
      </c>
      <c r="J25" s="6">
        <v>4.4000000000000003E-3</v>
      </c>
      <c r="M25" s="17">
        <v>4.5999999999999999E-2</v>
      </c>
      <c r="N25" s="17">
        <v>56280.2</v>
      </c>
      <c r="O25" s="6">
        <f t="shared" si="1"/>
        <v>0.91999999999999993</v>
      </c>
      <c r="P25" s="6">
        <f t="shared" si="2"/>
        <v>225.12079999999997</v>
      </c>
    </row>
    <row r="26" spans="1:16" x14ac:dyDescent="0.15">
      <c r="A26" s="14">
        <v>21.46</v>
      </c>
      <c r="B26" s="14">
        <v>5.8000000000000003E-2</v>
      </c>
      <c r="H26" s="6">
        <v>4.5999999999999999E-3</v>
      </c>
      <c r="I26" s="6">
        <f t="shared" si="0"/>
        <v>1134.4637479512273</v>
      </c>
      <c r="J26" s="6">
        <v>4.5999999999999999E-3</v>
      </c>
      <c r="M26" s="17">
        <v>4.8000000000000001E-2</v>
      </c>
      <c r="N26" s="17">
        <v>56282.7</v>
      </c>
      <c r="O26" s="6">
        <f t="shared" si="1"/>
        <v>0.96</v>
      </c>
      <c r="P26" s="6">
        <f t="shared" si="2"/>
        <v>225.13079999999999</v>
      </c>
    </row>
    <row r="27" spans="1:16" x14ac:dyDescent="0.15">
      <c r="A27" s="14">
        <v>21.61</v>
      </c>
      <c r="B27" s="14">
        <v>0.05</v>
      </c>
      <c r="H27" s="6">
        <v>1.72E-2</v>
      </c>
      <c r="I27" s="6">
        <f t="shared" si="0"/>
        <v>1149.7035792958932</v>
      </c>
      <c r="J27" s="6">
        <v>1.72E-2</v>
      </c>
      <c r="M27" s="17">
        <v>0.05</v>
      </c>
      <c r="N27" s="17">
        <v>56285.1</v>
      </c>
      <c r="O27" s="6">
        <f t="shared" si="1"/>
        <v>1</v>
      </c>
      <c r="P27" s="6">
        <f t="shared" si="2"/>
        <v>225.1404</v>
      </c>
    </row>
    <row r="28" spans="1:16" x14ac:dyDescent="0.15">
      <c r="A28" s="14">
        <v>21.6</v>
      </c>
      <c r="B28" s="14">
        <v>0.05</v>
      </c>
      <c r="H28" s="6">
        <v>1.7399999999999999E-2</v>
      </c>
      <c r="I28" s="6">
        <f t="shared" si="0"/>
        <v>1149.945481380729</v>
      </c>
      <c r="J28" s="6">
        <v>1.7399999999999999E-2</v>
      </c>
      <c r="M28" s="17">
        <v>5.1999999999999998E-2</v>
      </c>
      <c r="N28" s="17">
        <v>56287.5</v>
      </c>
      <c r="O28" s="6">
        <f t="shared" si="1"/>
        <v>1.04</v>
      </c>
      <c r="P28" s="6">
        <f t="shared" si="2"/>
        <v>225.15</v>
      </c>
    </row>
    <row r="29" spans="1:16" x14ac:dyDescent="0.15">
      <c r="A29" s="14">
        <v>21.59</v>
      </c>
      <c r="B29" s="14">
        <v>0.05</v>
      </c>
      <c r="H29" s="6">
        <v>1.7600000000000001E-2</v>
      </c>
      <c r="I29" s="6">
        <f t="shared" si="0"/>
        <v>1150.1873834655651</v>
      </c>
      <c r="J29" s="6">
        <v>1.7600000000000001E-2</v>
      </c>
      <c r="M29" s="17">
        <v>5.3999999999999999E-2</v>
      </c>
      <c r="N29" s="17">
        <v>56289.9</v>
      </c>
      <c r="O29" s="6">
        <f t="shared" si="1"/>
        <v>1.08</v>
      </c>
      <c r="P29" s="6">
        <f t="shared" si="2"/>
        <v>225.15960000000001</v>
      </c>
    </row>
    <row r="30" spans="1:16" x14ac:dyDescent="0.15">
      <c r="A30" s="14">
        <v>21.59</v>
      </c>
      <c r="B30" s="14">
        <v>5.8000000000000003E-2</v>
      </c>
      <c r="H30" s="6">
        <v>1.78E-2</v>
      </c>
      <c r="I30" s="6">
        <f t="shared" si="0"/>
        <v>1150.4292855504009</v>
      </c>
      <c r="J30" s="6">
        <v>1.78E-2</v>
      </c>
      <c r="M30" s="17">
        <v>5.6000000000000001E-2</v>
      </c>
      <c r="N30" s="17">
        <v>56292.3</v>
      </c>
      <c r="O30" s="6">
        <f t="shared" si="1"/>
        <v>1.1200000000000001</v>
      </c>
      <c r="P30" s="6">
        <f t="shared" si="2"/>
        <v>225.16920000000002</v>
      </c>
    </row>
    <row r="31" spans="1:16" x14ac:dyDescent="0.15">
      <c r="A31" s="14">
        <v>21.56</v>
      </c>
      <c r="B31" s="14">
        <v>6.6000000000000003E-2</v>
      </c>
      <c r="H31" s="6">
        <v>1.7999999999999999E-2</v>
      </c>
      <c r="I31" s="6">
        <f t="shared" si="0"/>
        <v>1150.6711876352369</v>
      </c>
      <c r="J31" s="6">
        <v>1.7999999999999999E-2</v>
      </c>
      <c r="M31" s="17">
        <v>5.8000000000000003E-2</v>
      </c>
      <c r="N31" s="17">
        <v>56294.6</v>
      </c>
      <c r="O31" s="6">
        <f t="shared" si="1"/>
        <v>1.1600000000000001</v>
      </c>
      <c r="P31" s="6">
        <f t="shared" si="2"/>
        <v>225.17839999999998</v>
      </c>
    </row>
    <row r="32" spans="1:16" x14ac:dyDescent="0.15">
      <c r="A32" s="14">
        <v>21.59</v>
      </c>
      <c r="B32" s="14">
        <v>0.05</v>
      </c>
      <c r="H32" s="6">
        <v>1.8200000000000001E-2</v>
      </c>
      <c r="I32" s="6">
        <f t="shared" si="0"/>
        <v>1150.913089720073</v>
      </c>
      <c r="J32" s="6">
        <v>1.8200000000000001E-2</v>
      </c>
      <c r="M32" s="17">
        <v>0.06</v>
      </c>
      <c r="N32" s="17">
        <v>56296.9</v>
      </c>
      <c r="O32" s="6">
        <f t="shared" si="1"/>
        <v>1.2</v>
      </c>
      <c r="P32" s="6">
        <f t="shared" si="2"/>
        <v>225.1876</v>
      </c>
    </row>
    <row r="33" spans="1:16" x14ac:dyDescent="0.15">
      <c r="A33" s="14">
        <v>21.62</v>
      </c>
      <c r="B33" s="14">
        <v>5.3999999999999999E-2</v>
      </c>
      <c r="H33" s="6">
        <v>1.84E-2</v>
      </c>
      <c r="I33" s="6">
        <f t="shared" si="0"/>
        <v>1151.1549918049088</v>
      </c>
      <c r="J33" s="6">
        <v>1.84E-2</v>
      </c>
      <c r="M33" s="17">
        <v>6.2E-2</v>
      </c>
      <c r="N33" s="17">
        <v>56299.1</v>
      </c>
      <c r="O33" s="6">
        <f t="shared" si="1"/>
        <v>1.24</v>
      </c>
      <c r="P33" s="6">
        <f t="shared" si="2"/>
        <v>225.19639999999998</v>
      </c>
    </row>
    <row r="34" spans="1:16" x14ac:dyDescent="0.15">
      <c r="A34" s="14">
        <v>21.64</v>
      </c>
      <c r="B34" s="14">
        <v>6.2E-2</v>
      </c>
      <c r="H34" s="6">
        <v>1.8599999999999998E-2</v>
      </c>
      <c r="I34" s="6">
        <f t="shared" si="0"/>
        <v>1151.3968938897449</v>
      </c>
      <c r="J34" s="6">
        <v>1.8599999999999998E-2</v>
      </c>
      <c r="M34" s="17">
        <v>6.4000000000000001E-2</v>
      </c>
      <c r="N34" s="17">
        <v>56301.3</v>
      </c>
      <c r="O34" s="6">
        <f t="shared" si="1"/>
        <v>1.28</v>
      </c>
      <c r="P34" s="6">
        <f t="shared" si="2"/>
        <v>225.20520000000002</v>
      </c>
    </row>
    <row r="35" spans="1:16" x14ac:dyDescent="0.15">
      <c r="A35" s="14">
        <v>21.59</v>
      </c>
      <c r="B35" s="14">
        <v>0.05</v>
      </c>
      <c r="H35" s="6">
        <v>1.8800000000000001E-2</v>
      </c>
      <c r="I35" s="6">
        <f t="shared" si="0"/>
        <v>1151.6387959745807</v>
      </c>
      <c r="J35" s="6">
        <v>1.8800000000000001E-2</v>
      </c>
      <c r="M35" s="17">
        <v>6.6000000000000003E-2</v>
      </c>
      <c r="N35" s="17">
        <v>56303.5</v>
      </c>
      <c r="O35" s="6">
        <f t="shared" si="1"/>
        <v>1.32</v>
      </c>
      <c r="P35" s="6">
        <f t="shared" si="2"/>
        <v>225.214</v>
      </c>
    </row>
    <row r="36" spans="1:16" x14ac:dyDescent="0.15">
      <c r="A36" s="14">
        <v>21.63</v>
      </c>
      <c r="B36" s="14">
        <v>5.8000000000000003E-2</v>
      </c>
      <c r="H36" s="6">
        <v>1.9E-2</v>
      </c>
      <c r="I36" s="6">
        <f t="shared" si="0"/>
        <v>1151.8806980594168</v>
      </c>
      <c r="J36" s="6">
        <v>1.9E-2</v>
      </c>
      <c r="M36" s="17">
        <v>6.8000000000000005E-2</v>
      </c>
      <c r="N36" s="17">
        <v>56305.7</v>
      </c>
      <c r="O36" s="6">
        <f t="shared" si="1"/>
        <v>1.36</v>
      </c>
      <c r="P36" s="6">
        <f t="shared" si="2"/>
        <v>225.22279999999998</v>
      </c>
    </row>
    <row r="37" spans="1:16" x14ac:dyDescent="0.15">
      <c r="A37" s="14">
        <v>21.59</v>
      </c>
      <c r="B37" s="14">
        <v>5.8000000000000003E-2</v>
      </c>
      <c r="H37" s="6">
        <v>1.9199999999999998E-2</v>
      </c>
      <c r="I37" s="6">
        <f t="shared" si="0"/>
        <v>1152.1226001442528</v>
      </c>
      <c r="J37" s="6">
        <v>1.9199999999999998E-2</v>
      </c>
      <c r="M37" s="17">
        <v>7.0000000000000007E-2</v>
      </c>
      <c r="N37" s="17">
        <v>56307.9</v>
      </c>
      <c r="O37" s="6">
        <f t="shared" si="1"/>
        <v>1.4000000000000001</v>
      </c>
      <c r="P37" s="6">
        <f t="shared" si="2"/>
        <v>225.23160000000001</v>
      </c>
    </row>
    <row r="38" spans="1:16" x14ac:dyDescent="0.15">
      <c r="A38" s="14">
        <v>21.62</v>
      </c>
      <c r="B38" s="14">
        <v>5.3999999999999999E-2</v>
      </c>
      <c r="H38" s="6">
        <v>1.9400000000000001E-2</v>
      </c>
      <c r="I38" s="6">
        <f t="shared" si="0"/>
        <v>1152.3645022290887</v>
      </c>
      <c r="J38" s="6">
        <v>1.9400000000000001E-2</v>
      </c>
      <c r="M38" s="17">
        <v>7.1999999999999995E-2</v>
      </c>
      <c r="N38" s="17">
        <v>56310</v>
      </c>
      <c r="O38" s="6">
        <f t="shared" si="1"/>
        <v>1.44</v>
      </c>
      <c r="P38" s="6">
        <f t="shared" si="2"/>
        <v>225.24</v>
      </c>
    </row>
    <row r="39" spans="1:16" x14ac:dyDescent="0.15">
      <c r="A39" s="14">
        <v>21.61</v>
      </c>
      <c r="B39" s="14">
        <v>0.05</v>
      </c>
      <c r="H39" s="6">
        <v>1.9599999999999999E-2</v>
      </c>
      <c r="I39" s="6">
        <f t="shared" si="0"/>
        <v>1152.6064043139247</v>
      </c>
      <c r="J39" s="6">
        <v>1.9599999999999999E-2</v>
      </c>
      <c r="M39" s="17">
        <v>7.3999999999999996E-2</v>
      </c>
      <c r="N39" s="17">
        <v>56312.1</v>
      </c>
      <c r="O39" s="6">
        <f t="shared" si="1"/>
        <v>1.48</v>
      </c>
      <c r="P39" s="6">
        <f t="shared" si="2"/>
        <v>225.2484</v>
      </c>
    </row>
    <row r="40" spans="1:16" x14ac:dyDescent="0.15">
      <c r="A40" s="14">
        <v>21.59</v>
      </c>
      <c r="B40" s="14">
        <v>5.3999999999999999E-2</v>
      </c>
      <c r="H40" s="6">
        <v>1.9800000000000002E-2</v>
      </c>
      <c r="I40" s="6">
        <f t="shared" si="0"/>
        <v>1152.8483063987605</v>
      </c>
      <c r="J40" s="6">
        <v>1.9800000000000002E-2</v>
      </c>
      <c r="M40" s="17">
        <v>7.5999999999999998E-2</v>
      </c>
      <c r="N40" s="17">
        <v>56314.1</v>
      </c>
      <c r="O40" s="6">
        <f t="shared" si="1"/>
        <v>1.52</v>
      </c>
      <c r="P40" s="6">
        <f t="shared" si="2"/>
        <v>225.25639999999999</v>
      </c>
    </row>
    <row r="41" spans="1:16" x14ac:dyDescent="0.15">
      <c r="A41" s="14">
        <v>21.63</v>
      </c>
      <c r="B41" s="14">
        <v>4.5999999999999999E-2</v>
      </c>
      <c r="H41" s="6">
        <v>0.02</v>
      </c>
      <c r="I41" s="6">
        <f t="shared" si="0"/>
        <v>1153.0902084835966</v>
      </c>
      <c r="J41" s="6">
        <v>0.02</v>
      </c>
      <c r="M41" s="17">
        <v>7.8E-2</v>
      </c>
      <c r="N41" s="17">
        <v>56316.2</v>
      </c>
      <c r="O41" s="6">
        <f t="shared" si="1"/>
        <v>1.56</v>
      </c>
      <c r="P41" s="6">
        <f t="shared" si="2"/>
        <v>225.26479999999998</v>
      </c>
    </row>
    <row r="42" spans="1:16" x14ac:dyDescent="0.15">
      <c r="A42" s="14">
        <v>21.62</v>
      </c>
      <c r="B42" s="14">
        <v>5.3999999999999999E-2</v>
      </c>
      <c r="H42" s="6">
        <v>2.0199999999999999E-2</v>
      </c>
      <c r="I42" s="6">
        <f t="shared" si="0"/>
        <v>1153.3321105684327</v>
      </c>
      <c r="J42" s="6">
        <v>2.0199999999999999E-2</v>
      </c>
      <c r="M42" s="17">
        <v>0.08</v>
      </c>
      <c r="N42" s="17">
        <v>56318.2</v>
      </c>
      <c r="O42" s="6">
        <f t="shared" si="1"/>
        <v>1.6</v>
      </c>
      <c r="P42" s="6">
        <f t="shared" si="2"/>
        <v>225.27279999999999</v>
      </c>
    </row>
    <row r="43" spans="1:16" x14ac:dyDescent="0.15">
      <c r="A43" s="14">
        <v>21.83</v>
      </c>
      <c r="B43" s="14">
        <v>6.6000000000000003E-2</v>
      </c>
      <c r="H43" s="6">
        <v>2.0400000000000001E-2</v>
      </c>
      <c r="I43" s="6">
        <f t="shared" si="0"/>
        <v>1153.5740126532685</v>
      </c>
      <c r="J43" s="6">
        <v>2.0400000000000001E-2</v>
      </c>
      <c r="M43" s="17">
        <v>8.2000000000000003E-2</v>
      </c>
      <c r="N43" s="17">
        <v>56320.1</v>
      </c>
      <c r="O43" s="6">
        <f t="shared" si="1"/>
        <v>1.6400000000000001</v>
      </c>
      <c r="P43" s="6">
        <f t="shared" si="2"/>
        <v>225.28039999999999</v>
      </c>
    </row>
    <row r="44" spans="1:16" x14ac:dyDescent="0.15">
      <c r="A44" s="14">
        <v>22.28</v>
      </c>
      <c r="B44" s="14">
        <v>6.2E-2</v>
      </c>
      <c r="H44" s="6">
        <v>2.06E-2</v>
      </c>
      <c r="I44" s="6">
        <f t="shared" si="0"/>
        <v>1153.8159147381045</v>
      </c>
      <c r="J44" s="6">
        <v>2.06E-2</v>
      </c>
      <c r="M44" s="17">
        <v>8.4000000000000005E-2</v>
      </c>
      <c r="N44" s="17">
        <v>56322.1</v>
      </c>
      <c r="O44" s="6">
        <f t="shared" si="1"/>
        <v>1.6800000000000002</v>
      </c>
      <c r="P44" s="6">
        <f t="shared" si="2"/>
        <v>225.2884</v>
      </c>
    </row>
    <row r="45" spans="1:16" x14ac:dyDescent="0.15">
      <c r="A45" s="14">
        <v>23.04</v>
      </c>
      <c r="B45" s="14">
        <v>6.9000000000000006E-2</v>
      </c>
      <c r="H45" s="6">
        <v>2.0799999999999999E-2</v>
      </c>
      <c r="I45" s="6">
        <f t="shared" si="0"/>
        <v>1154.0578168229404</v>
      </c>
      <c r="J45" s="6">
        <v>2.0799999999999999E-2</v>
      </c>
      <c r="M45" s="17">
        <v>8.5999999999999993E-2</v>
      </c>
      <c r="N45" s="17">
        <v>56324.1</v>
      </c>
      <c r="O45" s="6">
        <f t="shared" si="1"/>
        <v>1.7199999999999998</v>
      </c>
      <c r="P45" s="6">
        <f t="shared" si="2"/>
        <v>225.29640000000001</v>
      </c>
    </row>
    <row r="46" spans="1:16" x14ac:dyDescent="0.15">
      <c r="A46" s="14">
        <v>24.45</v>
      </c>
      <c r="B46" s="14">
        <v>0.05</v>
      </c>
      <c r="H46" s="6">
        <v>2.1000000000000001E-2</v>
      </c>
      <c r="I46" s="6">
        <f t="shared" si="0"/>
        <v>1154.2997189077764</v>
      </c>
      <c r="J46" s="6">
        <v>2.1000000000000001E-2</v>
      </c>
      <c r="M46" s="17">
        <v>8.7999999999999995E-2</v>
      </c>
      <c r="N46" s="17">
        <v>56326</v>
      </c>
      <c r="O46" s="6">
        <f t="shared" si="1"/>
        <v>1.7599999999999998</v>
      </c>
      <c r="P46" s="6">
        <f t="shared" si="2"/>
        <v>225.304</v>
      </c>
    </row>
    <row r="47" spans="1:16" x14ac:dyDescent="0.15">
      <c r="A47" s="14">
        <v>24.96</v>
      </c>
      <c r="B47" s="14">
        <v>6.6000000000000003E-2</v>
      </c>
      <c r="H47" s="6">
        <v>2.12E-2</v>
      </c>
      <c r="I47" s="6">
        <f t="shared" si="0"/>
        <v>1154.5416209926125</v>
      </c>
      <c r="J47" s="6">
        <v>2.12E-2</v>
      </c>
      <c r="M47" s="17">
        <v>0.09</v>
      </c>
      <c r="N47" s="17">
        <v>56327.9</v>
      </c>
      <c r="O47" s="6">
        <f t="shared" si="1"/>
        <v>1.7999999999999998</v>
      </c>
      <c r="P47" s="6">
        <f t="shared" si="2"/>
        <v>225.3116</v>
      </c>
    </row>
    <row r="48" spans="1:16" x14ac:dyDescent="0.15">
      <c r="A48" s="14">
        <v>26.84</v>
      </c>
      <c r="B48" s="14">
        <v>8.5000000000000006E-2</v>
      </c>
      <c r="H48" s="6">
        <v>2.1399999999999999E-2</v>
      </c>
      <c r="I48" s="6">
        <f t="shared" si="0"/>
        <v>1154.7835230774483</v>
      </c>
      <c r="J48" s="6">
        <v>2.1399999999999999E-2</v>
      </c>
      <c r="M48" s="17">
        <v>9.1999999999999998E-2</v>
      </c>
      <c r="N48" s="17">
        <v>56329.8</v>
      </c>
      <c r="O48" s="6">
        <f t="shared" si="1"/>
        <v>1.8399999999999999</v>
      </c>
      <c r="P48" s="6">
        <f t="shared" si="2"/>
        <v>225.31920000000002</v>
      </c>
    </row>
    <row r="49" spans="1:16" x14ac:dyDescent="0.15">
      <c r="A49" s="14">
        <v>27.99</v>
      </c>
      <c r="B49" s="14">
        <v>6.6000000000000003E-2</v>
      </c>
      <c r="H49" s="6">
        <v>2.1600000000000001E-2</v>
      </c>
      <c r="I49" s="6">
        <f t="shared" si="0"/>
        <v>1155.0254251622844</v>
      </c>
      <c r="J49" s="6">
        <v>2.1600000000000001E-2</v>
      </c>
      <c r="M49" s="17">
        <v>9.4E-2</v>
      </c>
      <c r="N49" s="17">
        <v>56331.6</v>
      </c>
      <c r="O49" s="6">
        <f t="shared" si="1"/>
        <v>1.88</v>
      </c>
      <c r="P49" s="6">
        <f t="shared" si="2"/>
        <v>225.32640000000001</v>
      </c>
    </row>
    <row r="50" spans="1:16" x14ac:dyDescent="0.15">
      <c r="A50" s="14">
        <v>29.240000000000002</v>
      </c>
      <c r="B50" s="14">
        <v>6.2E-2</v>
      </c>
      <c r="H50" s="6">
        <v>2.18E-2</v>
      </c>
      <c r="I50" s="6">
        <f t="shared" si="0"/>
        <v>1155.2673272471202</v>
      </c>
      <c r="J50" s="6">
        <v>2.18E-2</v>
      </c>
      <c r="M50" s="17">
        <v>9.6000000000000002E-2</v>
      </c>
      <c r="N50" s="17">
        <v>56333.5</v>
      </c>
      <c r="O50" s="6">
        <f t="shared" si="1"/>
        <v>1.92</v>
      </c>
      <c r="P50" s="6">
        <f t="shared" si="2"/>
        <v>225.334</v>
      </c>
    </row>
    <row r="51" spans="1:16" x14ac:dyDescent="0.15">
      <c r="A51" s="14">
        <v>30.47</v>
      </c>
      <c r="B51" s="14">
        <v>6.9000000000000006E-2</v>
      </c>
      <c r="H51" s="6">
        <v>2.1999999999999999E-2</v>
      </c>
      <c r="I51" s="6">
        <f t="shared" si="0"/>
        <v>1155.5092293319562</v>
      </c>
      <c r="J51" s="6">
        <v>2.1999999999999999E-2</v>
      </c>
      <c r="M51" s="17">
        <v>9.8000000000000004E-2</v>
      </c>
      <c r="N51" s="17">
        <v>56335.3</v>
      </c>
      <c r="O51" s="6">
        <f t="shared" si="1"/>
        <v>1.96</v>
      </c>
      <c r="P51" s="6">
        <f t="shared" si="2"/>
        <v>225.34120000000001</v>
      </c>
    </row>
    <row r="52" spans="1:16" x14ac:dyDescent="0.15">
      <c r="A52" s="14">
        <v>31.09</v>
      </c>
      <c r="B52" s="14">
        <v>6.6000000000000003E-2</v>
      </c>
      <c r="H52" s="6">
        <v>2.2200000000000001E-2</v>
      </c>
      <c r="I52" s="6">
        <f t="shared" si="0"/>
        <v>1155.7511314167923</v>
      </c>
      <c r="J52" s="6">
        <v>2.2200000000000001E-2</v>
      </c>
      <c r="M52" s="17">
        <v>0.1</v>
      </c>
      <c r="N52" s="17">
        <v>56337.1</v>
      </c>
      <c r="O52" s="6">
        <f t="shared" si="1"/>
        <v>2</v>
      </c>
      <c r="P52" s="6">
        <f t="shared" si="2"/>
        <v>225.3484</v>
      </c>
    </row>
    <row r="53" spans="1:16" x14ac:dyDescent="0.15">
      <c r="A53" s="14">
        <v>32.78</v>
      </c>
      <c r="B53" s="14">
        <v>5.3999999999999999E-2</v>
      </c>
      <c r="H53" s="6">
        <v>2.24E-2</v>
      </c>
      <c r="I53" s="6">
        <f t="shared" si="0"/>
        <v>1155.9930335016281</v>
      </c>
      <c r="J53" s="6">
        <v>2.24E-2</v>
      </c>
      <c r="M53" s="17">
        <v>0.10199999999999999</v>
      </c>
      <c r="N53" s="17">
        <v>56338.8</v>
      </c>
      <c r="O53" s="6">
        <f t="shared" si="1"/>
        <v>2.04</v>
      </c>
      <c r="P53" s="6">
        <f t="shared" si="2"/>
        <v>225.35520000000002</v>
      </c>
    </row>
    <row r="54" spans="1:16" x14ac:dyDescent="0.15">
      <c r="A54" s="14">
        <v>34.22</v>
      </c>
      <c r="B54" s="14">
        <v>6.6000000000000003E-2</v>
      </c>
      <c r="H54" s="6">
        <v>2.2599999999999999E-2</v>
      </c>
      <c r="I54" s="6">
        <f t="shared" si="0"/>
        <v>1156.2349355864642</v>
      </c>
      <c r="J54" s="6">
        <v>2.2599999999999999E-2</v>
      </c>
      <c r="M54" s="17">
        <v>0.104</v>
      </c>
      <c r="N54" s="17">
        <v>56340.5</v>
      </c>
      <c r="O54" s="6">
        <f t="shared" si="1"/>
        <v>2.08</v>
      </c>
      <c r="P54" s="6">
        <f t="shared" si="2"/>
        <v>225.36199999999999</v>
      </c>
    </row>
    <row r="55" spans="1:16" x14ac:dyDescent="0.15">
      <c r="A55" s="14">
        <v>35.01</v>
      </c>
      <c r="B55" s="14">
        <v>7.6999999999999999E-2</v>
      </c>
      <c r="H55" s="6">
        <v>2.2800000000000001E-2</v>
      </c>
      <c r="I55" s="6">
        <f t="shared" si="0"/>
        <v>1156.4768376713</v>
      </c>
      <c r="J55" s="6">
        <v>2.2800000000000001E-2</v>
      </c>
      <c r="M55" s="17">
        <v>0.106</v>
      </c>
      <c r="N55" s="17">
        <v>56342.2</v>
      </c>
      <c r="O55" s="6">
        <f t="shared" si="1"/>
        <v>2.12</v>
      </c>
      <c r="P55" s="6">
        <f t="shared" si="2"/>
        <v>225.36879999999999</v>
      </c>
    </row>
    <row r="56" spans="1:16" x14ac:dyDescent="0.15">
      <c r="A56" s="14">
        <v>36.480000000000004</v>
      </c>
      <c r="B56" s="14">
        <v>0.112</v>
      </c>
      <c r="H56" s="6">
        <v>2.3E-2</v>
      </c>
      <c r="I56" s="6">
        <f t="shared" si="0"/>
        <v>1156.7187397561361</v>
      </c>
      <c r="J56" s="6">
        <v>2.3E-2</v>
      </c>
      <c r="M56" s="17">
        <v>0.108</v>
      </c>
      <c r="N56" s="17">
        <v>56343.9</v>
      </c>
      <c r="O56" s="6">
        <f t="shared" si="1"/>
        <v>2.16</v>
      </c>
      <c r="P56" s="6">
        <f t="shared" si="2"/>
        <v>225.37560000000002</v>
      </c>
    </row>
    <row r="57" spans="1:16" x14ac:dyDescent="0.15">
      <c r="A57" s="14">
        <v>38.67</v>
      </c>
      <c r="B57" s="14">
        <v>6.9000000000000006E-2</v>
      </c>
      <c r="H57" s="6">
        <v>2.3199999999999998E-2</v>
      </c>
      <c r="I57" s="6">
        <f t="shared" si="0"/>
        <v>1156.9606418409721</v>
      </c>
      <c r="J57" s="6">
        <v>2.3199999999999998E-2</v>
      </c>
      <c r="M57" s="17">
        <v>0.11</v>
      </c>
      <c r="N57" s="17">
        <v>56345.599999999999</v>
      </c>
      <c r="O57" s="6">
        <f t="shared" si="1"/>
        <v>2.2000000000000002</v>
      </c>
      <c r="P57" s="6">
        <f t="shared" si="2"/>
        <v>225.38239999999999</v>
      </c>
    </row>
    <row r="58" spans="1:16" x14ac:dyDescent="0.15">
      <c r="A58" s="14">
        <v>39.28</v>
      </c>
      <c r="B58" s="14">
        <v>6.9000000000000006E-2</v>
      </c>
      <c r="H58" s="6">
        <v>2.3400000000000001E-2</v>
      </c>
      <c r="I58" s="6">
        <f t="shared" si="0"/>
        <v>1157.202543925808</v>
      </c>
      <c r="J58" s="6">
        <v>2.3400000000000001E-2</v>
      </c>
      <c r="M58" s="17">
        <v>0.112</v>
      </c>
      <c r="N58" s="17">
        <v>56347.199999999997</v>
      </c>
      <c r="O58" s="6">
        <f t="shared" si="1"/>
        <v>2.2400000000000002</v>
      </c>
      <c r="P58" s="6">
        <f t="shared" si="2"/>
        <v>225.38879999999997</v>
      </c>
    </row>
    <row r="59" spans="1:16" x14ac:dyDescent="0.15">
      <c r="A59" s="14">
        <v>41.45</v>
      </c>
      <c r="B59" s="14">
        <v>7.2999999999999995E-2</v>
      </c>
      <c r="H59" s="6">
        <v>2.3599999999999999E-2</v>
      </c>
      <c r="I59" s="6">
        <f t="shared" si="0"/>
        <v>1157.444446010644</v>
      </c>
      <c r="J59" s="6">
        <v>2.3599999999999999E-2</v>
      </c>
      <c r="M59" s="17">
        <v>0.114</v>
      </c>
      <c r="N59" s="17">
        <v>56348.9</v>
      </c>
      <c r="O59" s="6">
        <f t="shared" si="1"/>
        <v>2.2800000000000002</v>
      </c>
      <c r="P59" s="6">
        <f t="shared" si="2"/>
        <v>225.3956</v>
      </c>
    </row>
    <row r="60" spans="1:16" x14ac:dyDescent="0.15">
      <c r="A60" s="14">
        <v>42.95</v>
      </c>
      <c r="B60" s="14">
        <v>9.2999999999999999E-2</v>
      </c>
      <c r="H60" s="6">
        <v>2.3800000000000002E-2</v>
      </c>
      <c r="I60" s="6">
        <f t="shared" si="0"/>
        <v>1157.6863480954798</v>
      </c>
      <c r="J60" s="6">
        <v>2.3800000000000002E-2</v>
      </c>
      <c r="M60" s="17">
        <v>0.11600000000000001</v>
      </c>
      <c r="N60" s="17">
        <v>56350.400000000001</v>
      </c>
      <c r="O60" s="6">
        <f t="shared" si="1"/>
        <v>2.3200000000000003</v>
      </c>
      <c r="P60" s="6">
        <f t="shared" si="2"/>
        <v>225.4016</v>
      </c>
    </row>
    <row r="61" spans="1:16" x14ac:dyDescent="0.15">
      <c r="A61" s="14">
        <v>43.7</v>
      </c>
      <c r="B61" s="14">
        <v>0.127</v>
      </c>
      <c r="H61" s="6">
        <v>2.4E-2</v>
      </c>
      <c r="I61" s="6">
        <f t="shared" si="0"/>
        <v>1157.9282501803159</v>
      </c>
      <c r="J61" s="6">
        <v>2.4E-2</v>
      </c>
      <c r="M61" s="17">
        <v>0.11799999999999999</v>
      </c>
      <c r="N61" s="17">
        <v>56352</v>
      </c>
      <c r="O61" s="6">
        <f t="shared" si="1"/>
        <v>2.36</v>
      </c>
      <c r="P61" s="6">
        <f t="shared" si="2"/>
        <v>225.40799999999999</v>
      </c>
    </row>
    <row r="62" spans="1:16" x14ac:dyDescent="0.15">
      <c r="A62" s="14">
        <v>45.64</v>
      </c>
      <c r="B62" s="14">
        <v>0.13100000000000001</v>
      </c>
      <c r="H62" s="6">
        <v>2.4199999999999999E-2</v>
      </c>
      <c r="I62" s="6">
        <f t="shared" si="0"/>
        <v>1158.170152265152</v>
      </c>
      <c r="J62" s="6">
        <v>2.4199999999999999E-2</v>
      </c>
      <c r="M62" s="17">
        <v>0.12</v>
      </c>
      <c r="N62" s="17">
        <v>56353.599999999999</v>
      </c>
      <c r="O62" s="6">
        <f t="shared" si="1"/>
        <v>2.4</v>
      </c>
      <c r="P62" s="6">
        <f t="shared" si="2"/>
        <v>225.4144</v>
      </c>
    </row>
    <row r="63" spans="1:16" x14ac:dyDescent="0.15">
      <c r="A63" s="14">
        <v>48.04</v>
      </c>
      <c r="B63" s="14">
        <v>8.5000000000000006E-2</v>
      </c>
      <c r="H63" s="6">
        <v>2.4400000000000002E-2</v>
      </c>
      <c r="I63" s="6">
        <f t="shared" si="0"/>
        <v>1158.4120543499878</v>
      </c>
      <c r="J63" s="6">
        <v>2.4400000000000002E-2</v>
      </c>
      <c r="M63" s="17">
        <v>0.122</v>
      </c>
      <c r="N63" s="17">
        <v>56355.1</v>
      </c>
      <c r="O63" s="6">
        <f t="shared" si="1"/>
        <v>2.44</v>
      </c>
      <c r="P63" s="6">
        <f t="shared" si="2"/>
        <v>225.4204</v>
      </c>
    </row>
    <row r="64" spans="1:16" x14ac:dyDescent="0.15">
      <c r="A64" s="14">
        <v>48.22</v>
      </c>
      <c r="B64" s="14">
        <v>9.6000000000000002E-2</v>
      </c>
      <c r="H64" s="6">
        <v>2.46E-2</v>
      </c>
      <c r="I64" s="6">
        <f t="shared" si="0"/>
        <v>1158.6539564348238</v>
      </c>
      <c r="J64" s="6">
        <v>2.46E-2</v>
      </c>
      <c r="M64" s="17">
        <v>0.124</v>
      </c>
      <c r="N64" s="17">
        <v>56356.6</v>
      </c>
      <c r="O64" s="6">
        <f t="shared" si="1"/>
        <v>2.48</v>
      </c>
      <c r="P64" s="6">
        <f t="shared" si="2"/>
        <v>225.4264</v>
      </c>
    </row>
    <row r="65" spans="1:16" x14ac:dyDescent="0.15">
      <c r="A65" s="14">
        <v>50.4</v>
      </c>
      <c r="B65" s="14">
        <v>0.13900000000000001</v>
      </c>
      <c r="H65" s="6">
        <v>2.4799999999999999E-2</v>
      </c>
      <c r="I65" s="6">
        <f t="shared" si="0"/>
        <v>1158.8958585196597</v>
      </c>
      <c r="J65" s="6">
        <v>2.4799999999999999E-2</v>
      </c>
      <c r="M65" s="17">
        <v>0.126</v>
      </c>
      <c r="N65" s="17">
        <v>56358.1</v>
      </c>
      <c r="O65" s="6">
        <f t="shared" si="1"/>
        <v>2.52</v>
      </c>
      <c r="P65" s="6">
        <f t="shared" si="2"/>
        <v>225.4324</v>
      </c>
    </row>
    <row r="66" spans="1:16" x14ac:dyDescent="0.15">
      <c r="A66" s="14">
        <v>52.769999999999996</v>
      </c>
      <c r="B66" s="14">
        <v>0.1</v>
      </c>
      <c r="H66" s="6">
        <v>2.5000000000000001E-2</v>
      </c>
      <c r="I66" s="6">
        <f t="shared" si="0"/>
        <v>1159.1377606044957</v>
      </c>
      <c r="J66" s="6">
        <v>2.5000000000000001E-2</v>
      </c>
      <c r="M66" s="17">
        <v>0.128</v>
      </c>
      <c r="N66" s="17">
        <v>56359.6</v>
      </c>
      <c r="O66" s="6">
        <f t="shared" si="1"/>
        <v>2.56</v>
      </c>
      <c r="P66" s="6">
        <f t="shared" si="2"/>
        <v>225.4384</v>
      </c>
    </row>
    <row r="67" spans="1:16" x14ac:dyDescent="0.15">
      <c r="A67" s="14">
        <v>54.71</v>
      </c>
      <c r="B67" s="14">
        <v>0.12</v>
      </c>
      <c r="H67" s="6">
        <v>2.52E-2</v>
      </c>
      <c r="I67" s="6">
        <f t="shared" si="0"/>
        <v>1159.3796626893318</v>
      </c>
      <c r="J67" s="6">
        <v>2.52E-2</v>
      </c>
      <c r="M67" s="17">
        <v>0.13</v>
      </c>
      <c r="N67" s="17">
        <v>56361</v>
      </c>
      <c r="O67" s="6">
        <f t="shared" ref="O67:O130" si="3">M67*10*2</f>
        <v>2.6</v>
      </c>
      <c r="P67" s="6">
        <f t="shared" ref="P67:P130" si="4">N67/1000*4</f>
        <v>225.44399999999999</v>
      </c>
    </row>
    <row r="68" spans="1:16" x14ac:dyDescent="0.15">
      <c r="A68" s="14">
        <v>55.86</v>
      </c>
      <c r="B68" s="14">
        <v>0.193</v>
      </c>
      <c r="H68" s="6">
        <v>2.5399999999999999E-2</v>
      </c>
      <c r="I68" s="6">
        <f t="shared" si="0"/>
        <v>1159.6215647741676</v>
      </c>
      <c r="J68" s="6">
        <v>2.5399999999999999E-2</v>
      </c>
      <c r="M68" s="17">
        <v>0.13200000000000001</v>
      </c>
      <c r="N68" s="17">
        <v>56362.400000000001</v>
      </c>
      <c r="O68" s="6">
        <f t="shared" si="3"/>
        <v>2.64</v>
      </c>
      <c r="P68" s="6">
        <f t="shared" si="4"/>
        <v>225.4496</v>
      </c>
    </row>
    <row r="69" spans="1:16" x14ac:dyDescent="0.15">
      <c r="A69" s="14">
        <v>58.47</v>
      </c>
      <c r="B69" s="14">
        <v>0.112</v>
      </c>
      <c r="H69" s="6">
        <v>2.5600000000000001E-2</v>
      </c>
      <c r="I69" s="6">
        <f t="shared" si="0"/>
        <v>1159.8634668590037</v>
      </c>
      <c r="J69" s="6">
        <v>2.5600000000000001E-2</v>
      </c>
      <c r="M69" s="17">
        <v>0.13400000000000001</v>
      </c>
      <c r="N69" s="17">
        <v>56363.8</v>
      </c>
      <c r="O69" s="6">
        <f t="shared" si="3"/>
        <v>2.68</v>
      </c>
      <c r="P69" s="6">
        <f t="shared" si="4"/>
        <v>225.45520000000002</v>
      </c>
    </row>
    <row r="70" spans="1:16" x14ac:dyDescent="0.15">
      <c r="A70" s="14">
        <v>60.48</v>
      </c>
      <c r="B70" s="14">
        <v>0.20799999999999999</v>
      </c>
      <c r="H70" s="6">
        <v>2.58E-2</v>
      </c>
      <c r="I70" s="6">
        <f t="shared" si="0"/>
        <v>1160.1053689438395</v>
      </c>
      <c r="J70" s="6">
        <v>2.58E-2</v>
      </c>
      <c r="M70" s="17">
        <v>0.13600000000000001</v>
      </c>
      <c r="N70" s="17">
        <v>56365.2</v>
      </c>
      <c r="O70" s="6">
        <f t="shared" si="3"/>
        <v>2.72</v>
      </c>
      <c r="P70" s="6">
        <f t="shared" si="4"/>
        <v>225.46079999999998</v>
      </c>
    </row>
    <row r="71" spans="1:16" x14ac:dyDescent="0.15">
      <c r="A71" s="14">
        <v>61.14</v>
      </c>
      <c r="B71" s="14">
        <v>0.11600000000000001</v>
      </c>
      <c r="H71" s="6">
        <v>2.5999999999999999E-2</v>
      </c>
      <c r="I71" s="6">
        <f t="shared" si="0"/>
        <v>1160.3472710286756</v>
      </c>
      <c r="J71" s="6">
        <v>2.5999999999999999E-2</v>
      </c>
      <c r="M71" s="17">
        <v>0.13800000000000001</v>
      </c>
      <c r="N71" s="17">
        <v>56366.6</v>
      </c>
      <c r="O71" s="6">
        <f t="shared" si="3"/>
        <v>2.7600000000000002</v>
      </c>
      <c r="P71" s="6">
        <f t="shared" si="4"/>
        <v>225.46639999999999</v>
      </c>
    </row>
    <row r="72" spans="1:16" x14ac:dyDescent="0.15">
      <c r="A72" s="14">
        <v>64.539999999999992</v>
      </c>
      <c r="B72" s="14">
        <v>0.127</v>
      </c>
      <c r="H72" s="6">
        <v>2.6200000000000001E-2</v>
      </c>
      <c r="I72" s="6">
        <f t="shared" si="0"/>
        <v>1160.5891731135116</v>
      </c>
      <c r="J72" s="6">
        <v>2.6200000000000001E-2</v>
      </c>
      <c r="M72" s="17">
        <v>0.14000000000000001</v>
      </c>
      <c r="N72" s="17">
        <v>56368</v>
      </c>
      <c r="O72" s="6">
        <f t="shared" si="3"/>
        <v>2.8000000000000003</v>
      </c>
      <c r="P72" s="6">
        <f t="shared" si="4"/>
        <v>225.47200000000001</v>
      </c>
    </row>
    <row r="73" spans="1:16" x14ac:dyDescent="0.15">
      <c r="A73" s="14">
        <v>64.58</v>
      </c>
      <c r="B73" s="14">
        <v>0.123</v>
      </c>
      <c r="H73" s="6">
        <v>2.64E-2</v>
      </c>
      <c r="I73" s="6">
        <f t="shared" ref="I73:I136" si="5">$C$2+($D$2-$C$2)/$E$2*H73</f>
        <v>1160.8310751983474</v>
      </c>
      <c r="J73" s="6">
        <v>2.64E-2</v>
      </c>
      <c r="M73" s="17">
        <v>0.14199999999999999</v>
      </c>
      <c r="N73" s="17">
        <v>56369.3</v>
      </c>
      <c r="O73" s="6">
        <f t="shared" si="3"/>
        <v>2.84</v>
      </c>
      <c r="P73" s="6">
        <f t="shared" si="4"/>
        <v>225.47720000000001</v>
      </c>
    </row>
    <row r="74" spans="1:16" x14ac:dyDescent="0.15">
      <c r="A74" s="14">
        <v>67.849999999999994</v>
      </c>
      <c r="B74" s="14">
        <v>0.20799999999999999</v>
      </c>
      <c r="H74" s="6">
        <v>2.6599999999999999E-2</v>
      </c>
      <c r="I74" s="6">
        <f t="shared" si="5"/>
        <v>1161.0729772831835</v>
      </c>
      <c r="J74" s="6">
        <v>2.6599999999999999E-2</v>
      </c>
      <c r="M74" s="17">
        <v>0.14399999999999999</v>
      </c>
      <c r="N74" s="17">
        <v>56370.6</v>
      </c>
      <c r="O74" s="6">
        <f t="shared" si="3"/>
        <v>2.88</v>
      </c>
      <c r="P74" s="6">
        <f t="shared" si="4"/>
        <v>225.48239999999998</v>
      </c>
    </row>
    <row r="75" spans="1:16" x14ac:dyDescent="0.15">
      <c r="A75" s="14">
        <v>70.31</v>
      </c>
      <c r="B75" s="14">
        <v>0.13100000000000001</v>
      </c>
      <c r="H75" s="6">
        <v>2.6800000000000001E-2</v>
      </c>
      <c r="I75" s="6">
        <f t="shared" si="5"/>
        <v>1161.3148793680193</v>
      </c>
      <c r="J75" s="6">
        <v>2.6800000000000001E-2</v>
      </c>
      <c r="M75" s="17">
        <v>0.14599999999999999</v>
      </c>
      <c r="N75" s="17">
        <v>56371.9</v>
      </c>
      <c r="O75" s="6">
        <f t="shared" si="3"/>
        <v>2.92</v>
      </c>
      <c r="P75" s="6">
        <f t="shared" si="4"/>
        <v>225.48760000000001</v>
      </c>
    </row>
    <row r="76" spans="1:16" x14ac:dyDescent="0.15">
      <c r="A76" s="14">
        <v>72.52000000000001</v>
      </c>
      <c r="B76" s="14">
        <v>0.13100000000000001</v>
      </c>
      <c r="H76" s="6">
        <v>2.7E-2</v>
      </c>
      <c r="I76" s="6">
        <f t="shared" si="5"/>
        <v>1161.5567814528554</v>
      </c>
      <c r="J76" s="6">
        <v>2.7E-2</v>
      </c>
      <c r="M76" s="17">
        <v>0.14799999999999999</v>
      </c>
      <c r="N76" s="17">
        <v>56373.2</v>
      </c>
      <c r="O76" s="6">
        <f t="shared" si="3"/>
        <v>2.96</v>
      </c>
      <c r="P76" s="6">
        <f t="shared" si="4"/>
        <v>225.49279999999999</v>
      </c>
    </row>
    <row r="77" spans="1:16" x14ac:dyDescent="0.15">
      <c r="A77" s="14">
        <v>73.44</v>
      </c>
      <c r="B77" s="14">
        <v>0.27800000000000002</v>
      </c>
      <c r="H77" s="6">
        <v>2.7199999999999998E-2</v>
      </c>
      <c r="I77" s="6">
        <f t="shared" si="5"/>
        <v>1161.7986835376914</v>
      </c>
      <c r="J77" s="6">
        <v>2.7199999999999998E-2</v>
      </c>
      <c r="M77" s="17">
        <v>0.15</v>
      </c>
      <c r="N77" s="17">
        <v>56374.5</v>
      </c>
      <c r="O77" s="6">
        <f t="shared" si="3"/>
        <v>3</v>
      </c>
      <c r="P77" s="6">
        <f t="shared" si="4"/>
        <v>225.49799999999999</v>
      </c>
    </row>
    <row r="78" spans="1:16" x14ac:dyDescent="0.15">
      <c r="A78" s="14">
        <v>75.92</v>
      </c>
      <c r="B78" s="14">
        <v>0.154</v>
      </c>
      <c r="H78" s="6">
        <v>2.7400000000000001E-2</v>
      </c>
      <c r="I78" s="6">
        <f t="shared" si="5"/>
        <v>1162.0405856225273</v>
      </c>
      <c r="J78" s="6">
        <v>2.7400000000000001E-2</v>
      </c>
      <c r="M78" s="17">
        <v>0.152</v>
      </c>
      <c r="N78" s="17">
        <v>56375.7</v>
      </c>
      <c r="O78" s="6">
        <f t="shared" si="3"/>
        <v>3.04</v>
      </c>
      <c r="P78" s="6">
        <f t="shared" si="4"/>
        <v>225.50279999999998</v>
      </c>
    </row>
    <row r="79" spans="1:16" x14ac:dyDescent="0.15">
      <c r="A79" s="14">
        <v>78.05</v>
      </c>
      <c r="B79" s="14">
        <v>0.16200000000000001</v>
      </c>
      <c r="H79" s="6">
        <v>2.76E-2</v>
      </c>
      <c r="I79" s="6">
        <f t="shared" si="5"/>
        <v>1162.2824877073633</v>
      </c>
      <c r="J79" s="6">
        <v>2.76E-2</v>
      </c>
      <c r="M79" s="17">
        <v>0.154</v>
      </c>
      <c r="N79" s="17">
        <v>56376.9</v>
      </c>
      <c r="O79" s="6">
        <f t="shared" si="3"/>
        <v>3.08</v>
      </c>
      <c r="P79" s="6">
        <f t="shared" si="4"/>
        <v>225.5076</v>
      </c>
    </row>
    <row r="80" spans="1:16" x14ac:dyDescent="0.15">
      <c r="A80" s="14">
        <v>79.289999999999992</v>
      </c>
      <c r="B80" s="14">
        <v>0.16200000000000001</v>
      </c>
      <c r="H80" s="6">
        <v>2.7799999999999998E-2</v>
      </c>
      <c r="I80" s="6">
        <f t="shared" si="5"/>
        <v>1162.5243897921991</v>
      </c>
      <c r="J80" s="6">
        <v>2.7799999999999998E-2</v>
      </c>
      <c r="M80" s="17">
        <v>0.156</v>
      </c>
      <c r="N80" s="17">
        <v>56378.1</v>
      </c>
      <c r="O80" s="6">
        <f t="shared" si="3"/>
        <v>3.12</v>
      </c>
      <c r="P80" s="6">
        <f t="shared" si="4"/>
        <v>225.51239999999999</v>
      </c>
    </row>
    <row r="81" spans="1:16" x14ac:dyDescent="0.15">
      <c r="A81" s="14">
        <v>82.37</v>
      </c>
      <c r="B81" s="14">
        <v>0.28899999999999998</v>
      </c>
      <c r="H81" s="6">
        <v>2.8000000000000001E-2</v>
      </c>
      <c r="I81" s="6">
        <f t="shared" si="5"/>
        <v>1162.7662918770352</v>
      </c>
      <c r="J81" s="6">
        <v>2.8000000000000001E-2</v>
      </c>
      <c r="M81" s="17">
        <v>0.158</v>
      </c>
      <c r="N81" s="17">
        <v>56379.3</v>
      </c>
      <c r="O81" s="6">
        <f t="shared" si="3"/>
        <v>3.16</v>
      </c>
      <c r="P81" s="6">
        <f t="shared" si="4"/>
        <v>225.5172</v>
      </c>
    </row>
    <row r="82" spans="1:16" x14ac:dyDescent="0.15">
      <c r="A82" s="14">
        <v>81.599999999999994</v>
      </c>
      <c r="B82" s="14">
        <v>0.17399999999999999</v>
      </c>
      <c r="H82" s="6">
        <v>2.8199999999999999E-2</v>
      </c>
      <c r="I82" s="6">
        <f t="shared" si="5"/>
        <v>1163.0081939618713</v>
      </c>
      <c r="J82" s="6">
        <v>2.8199999999999999E-2</v>
      </c>
      <c r="M82" s="17">
        <v>0.16</v>
      </c>
      <c r="N82" s="17">
        <v>56380.5</v>
      </c>
      <c r="O82" s="6">
        <f t="shared" si="3"/>
        <v>3.2</v>
      </c>
      <c r="P82" s="6">
        <f t="shared" si="4"/>
        <v>225.52199999999999</v>
      </c>
    </row>
    <row r="83" spans="1:16" x14ac:dyDescent="0.15">
      <c r="A83" s="14">
        <v>86.59</v>
      </c>
      <c r="B83" s="14">
        <v>0.18099999999999999</v>
      </c>
      <c r="H83" s="6">
        <v>2.8400000000000002E-2</v>
      </c>
      <c r="I83" s="6">
        <f t="shared" si="5"/>
        <v>1163.2500960467071</v>
      </c>
      <c r="J83" s="6">
        <v>2.8400000000000002E-2</v>
      </c>
      <c r="M83" s="17">
        <v>0.16200000000000001</v>
      </c>
      <c r="N83" s="17">
        <v>56381.599999999999</v>
      </c>
      <c r="O83" s="6">
        <f t="shared" si="3"/>
        <v>3.24</v>
      </c>
      <c r="P83" s="6">
        <f t="shared" si="4"/>
        <v>225.5264</v>
      </c>
    </row>
    <row r="84" spans="1:16" x14ac:dyDescent="0.15">
      <c r="A84" s="14">
        <v>88.759999999999991</v>
      </c>
      <c r="B84" s="14">
        <v>0.193</v>
      </c>
      <c r="H84" s="6">
        <v>2.86E-2</v>
      </c>
      <c r="I84" s="6">
        <f t="shared" si="5"/>
        <v>1163.4919981315431</v>
      </c>
      <c r="J84" s="6">
        <v>2.86E-2</v>
      </c>
      <c r="M84" s="17">
        <v>0.16400000000000001</v>
      </c>
      <c r="N84" s="17">
        <v>56382.8</v>
      </c>
      <c r="O84" s="6">
        <f t="shared" si="3"/>
        <v>3.2800000000000002</v>
      </c>
      <c r="P84" s="6">
        <f t="shared" si="4"/>
        <v>225.53120000000001</v>
      </c>
    </row>
    <row r="85" spans="1:16" x14ac:dyDescent="0.15">
      <c r="A85" s="14">
        <v>91.43</v>
      </c>
      <c r="B85" s="14">
        <v>0.193</v>
      </c>
      <c r="H85" s="6">
        <v>2.8799999999999999E-2</v>
      </c>
      <c r="I85" s="6">
        <f t="shared" si="5"/>
        <v>1163.733900216379</v>
      </c>
      <c r="J85" s="6">
        <v>2.8799999999999999E-2</v>
      </c>
      <c r="M85" s="17">
        <v>0.16600000000000001</v>
      </c>
      <c r="N85" s="17">
        <v>56383.9</v>
      </c>
      <c r="O85" s="6">
        <f t="shared" si="3"/>
        <v>3.3200000000000003</v>
      </c>
      <c r="P85" s="6">
        <f t="shared" si="4"/>
        <v>225.53560000000002</v>
      </c>
    </row>
    <row r="86" spans="1:16" x14ac:dyDescent="0.15">
      <c r="A86" s="14">
        <v>92.12</v>
      </c>
      <c r="B86" s="14">
        <v>0.20499999999999999</v>
      </c>
      <c r="H86" s="6">
        <v>2.9000000000000001E-2</v>
      </c>
      <c r="I86" s="6">
        <f t="shared" si="5"/>
        <v>1163.975802301215</v>
      </c>
      <c r="J86" s="6">
        <v>2.9000000000000001E-2</v>
      </c>
      <c r="M86" s="17">
        <v>0.16800000000000001</v>
      </c>
      <c r="N86" s="17">
        <v>56385</v>
      </c>
      <c r="O86" s="6">
        <f t="shared" si="3"/>
        <v>3.3600000000000003</v>
      </c>
      <c r="P86" s="6">
        <f t="shared" si="4"/>
        <v>225.54</v>
      </c>
    </row>
    <row r="87" spans="1:16" x14ac:dyDescent="0.15">
      <c r="A87" s="14">
        <v>95.240000000000009</v>
      </c>
      <c r="B87" s="14">
        <v>0.21199999999999999</v>
      </c>
      <c r="H87" s="6">
        <v>2.92E-2</v>
      </c>
      <c r="I87" s="6">
        <f t="shared" si="5"/>
        <v>1164.2177043860511</v>
      </c>
      <c r="J87" s="6">
        <v>2.92E-2</v>
      </c>
      <c r="M87" s="17">
        <v>0.17</v>
      </c>
      <c r="N87" s="17">
        <v>56386.1</v>
      </c>
      <c r="O87" s="6">
        <f t="shared" si="3"/>
        <v>3.4000000000000004</v>
      </c>
      <c r="P87" s="6">
        <f t="shared" si="4"/>
        <v>225.5444</v>
      </c>
    </row>
    <row r="88" spans="1:16" x14ac:dyDescent="0.15">
      <c r="A88" s="14">
        <v>98.360000000000014</v>
      </c>
      <c r="B88" s="14">
        <v>0.20499999999999999</v>
      </c>
      <c r="H88" s="6">
        <v>2.9399999999999999E-2</v>
      </c>
      <c r="I88" s="6">
        <f t="shared" si="5"/>
        <v>1164.4596064708869</v>
      </c>
      <c r="J88" s="6">
        <v>2.9399999999999999E-2</v>
      </c>
      <c r="M88" s="17">
        <v>0.17199999999999999</v>
      </c>
      <c r="N88" s="17">
        <v>56387.1</v>
      </c>
      <c r="O88" s="6">
        <f t="shared" si="3"/>
        <v>3.4399999999999995</v>
      </c>
      <c r="P88" s="6">
        <f t="shared" si="4"/>
        <v>225.54839999999999</v>
      </c>
    </row>
    <row r="89" spans="1:16" x14ac:dyDescent="0.15">
      <c r="A89" s="14">
        <v>99.15</v>
      </c>
      <c r="B89" s="14">
        <v>0.20499999999999999</v>
      </c>
      <c r="H89" s="6">
        <v>2.9600000000000001E-2</v>
      </c>
      <c r="I89" s="6">
        <f t="shared" si="5"/>
        <v>1164.701508555723</v>
      </c>
      <c r="J89" s="6">
        <v>2.9600000000000001E-2</v>
      </c>
      <c r="M89" s="17">
        <v>0.17399999999999999</v>
      </c>
      <c r="N89" s="17">
        <v>56388.2</v>
      </c>
      <c r="O89" s="6">
        <f t="shared" si="3"/>
        <v>3.4799999999999995</v>
      </c>
      <c r="P89" s="6">
        <f t="shared" si="4"/>
        <v>225.55279999999999</v>
      </c>
    </row>
    <row r="90" spans="1:16" x14ac:dyDescent="0.15">
      <c r="A90" s="14">
        <v>102.93</v>
      </c>
      <c r="B90" s="14">
        <v>0.216</v>
      </c>
      <c r="H90" s="6">
        <v>2.98E-2</v>
      </c>
      <c r="I90" s="6">
        <f t="shared" si="5"/>
        <v>1164.9434106405588</v>
      </c>
      <c r="J90" s="6">
        <v>2.98E-2</v>
      </c>
      <c r="M90" s="17">
        <v>0.17599999999999999</v>
      </c>
      <c r="N90" s="17">
        <v>56389.2</v>
      </c>
      <c r="O90" s="6">
        <f t="shared" si="3"/>
        <v>3.5199999999999996</v>
      </c>
      <c r="P90" s="6">
        <f t="shared" si="4"/>
        <v>225.55679999999998</v>
      </c>
    </row>
    <row r="91" spans="1:16" x14ac:dyDescent="0.15">
      <c r="A91" s="14">
        <v>106.38</v>
      </c>
      <c r="B91" s="14">
        <v>0.42799999999999999</v>
      </c>
      <c r="H91" s="6">
        <v>0.03</v>
      </c>
      <c r="I91" s="6">
        <f t="shared" si="5"/>
        <v>1165.1853127253949</v>
      </c>
      <c r="J91" s="6">
        <v>0.03</v>
      </c>
      <c r="M91" s="17">
        <v>0.17799999999999999</v>
      </c>
      <c r="N91" s="17">
        <v>56390.2</v>
      </c>
      <c r="O91" s="6">
        <f t="shared" si="3"/>
        <v>3.5599999999999996</v>
      </c>
      <c r="P91" s="6">
        <f t="shared" si="4"/>
        <v>225.5608</v>
      </c>
    </row>
    <row r="92" spans="1:16" x14ac:dyDescent="0.15">
      <c r="A92" s="14">
        <v>106.24000000000001</v>
      </c>
      <c r="B92" s="14">
        <v>0.24299999999999999</v>
      </c>
      <c r="H92" s="6">
        <v>3.1E-2</v>
      </c>
      <c r="I92" s="6">
        <f t="shared" si="5"/>
        <v>1166.3948231495747</v>
      </c>
      <c r="J92" s="6">
        <v>3.1E-2</v>
      </c>
      <c r="M92" s="17">
        <v>0.18</v>
      </c>
      <c r="N92" s="17">
        <v>56391.199999999997</v>
      </c>
      <c r="O92" s="6">
        <f t="shared" si="3"/>
        <v>3.5999999999999996</v>
      </c>
      <c r="P92" s="6">
        <f t="shared" si="4"/>
        <v>225.56479999999999</v>
      </c>
    </row>
    <row r="93" spans="1:16" x14ac:dyDescent="0.15">
      <c r="A93" s="14">
        <v>109.41999999999999</v>
      </c>
      <c r="B93" s="14">
        <v>0.27800000000000002</v>
      </c>
      <c r="H93" s="6">
        <v>3.2000000000000001E-2</v>
      </c>
      <c r="I93" s="6">
        <f t="shared" si="5"/>
        <v>1167.6043335737545</v>
      </c>
      <c r="J93" s="6">
        <v>3.2000000000000001E-2</v>
      </c>
      <c r="M93" s="17">
        <v>0.182</v>
      </c>
      <c r="N93" s="17">
        <v>56392.1</v>
      </c>
      <c r="O93" s="6">
        <f t="shared" si="3"/>
        <v>3.6399999999999997</v>
      </c>
      <c r="P93" s="6">
        <f t="shared" si="4"/>
        <v>225.5684</v>
      </c>
    </row>
    <row r="94" spans="1:16" x14ac:dyDescent="0.15">
      <c r="A94" s="14">
        <v>111.86000000000001</v>
      </c>
      <c r="B94" s="14">
        <v>0.36299999999999999</v>
      </c>
      <c r="H94" s="6">
        <v>3.3000000000000002E-2</v>
      </c>
      <c r="I94" s="6">
        <f t="shared" si="5"/>
        <v>1168.8138439979343</v>
      </c>
      <c r="J94" s="6">
        <v>3.3000000000000002E-2</v>
      </c>
      <c r="M94" s="17">
        <v>0.184</v>
      </c>
      <c r="N94" s="17">
        <v>56393.1</v>
      </c>
      <c r="O94" s="6">
        <f t="shared" si="3"/>
        <v>3.6799999999999997</v>
      </c>
      <c r="P94" s="6">
        <f t="shared" si="4"/>
        <v>225.57239999999999</v>
      </c>
    </row>
    <row r="95" spans="1:16" x14ac:dyDescent="0.15">
      <c r="A95" s="14">
        <v>112.83000000000001</v>
      </c>
      <c r="B95" s="14">
        <v>0.45200000000000001</v>
      </c>
      <c r="H95" s="6">
        <v>3.4000000000000002E-2</v>
      </c>
      <c r="I95" s="6">
        <f t="shared" si="5"/>
        <v>1170.0233544221142</v>
      </c>
      <c r="J95" s="6">
        <v>3.4000000000000002E-2</v>
      </c>
      <c r="M95" s="17">
        <v>0.186</v>
      </c>
      <c r="N95" s="17">
        <v>56394</v>
      </c>
      <c r="O95" s="6">
        <f t="shared" si="3"/>
        <v>3.7199999999999998</v>
      </c>
      <c r="P95" s="6">
        <f t="shared" si="4"/>
        <v>225.57599999999999</v>
      </c>
    </row>
    <row r="96" spans="1:16" x14ac:dyDescent="0.15">
      <c r="A96" s="14">
        <v>117.43</v>
      </c>
      <c r="B96" s="14">
        <v>0.27400000000000002</v>
      </c>
      <c r="H96" s="6">
        <v>3.5000000000000003E-2</v>
      </c>
      <c r="I96" s="6">
        <f t="shared" si="5"/>
        <v>1171.232864846294</v>
      </c>
      <c r="J96" s="6">
        <v>3.5000000000000003E-2</v>
      </c>
      <c r="M96" s="17">
        <v>0.188</v>
      </c>
      <c r="N96" s="17">
        <v>56394.9</v>
      </c>
      <c r="O96" s="6">
        <f t="shared" si="3"/>
        <v>3.76</v>
      </c>
      <c r="P96" s="6">
        <f t="shared" si="4"/>
        <v>225.5796</v>
      </c>
    </row>
    <row r="97" spans="1:16" x14ac:dyDescent="0.15">
      <c r="A97" s="14">
        <v>117.72</v>
      </c>
      <c r="B97" s="14">
        <v>0.255</v>
      </c>
      <c r="H97" s="6">
        <v>3.5999999999999997E-2</v>
      </c>
      <c r="I97" s="6">
        <f t="shared" si="5"/>
        <v>1172.4423752704738</v>
      </c>
      <c r="J97" s="6">
        <v>3.5999999999999997E-2</v>
      </c>
      <c r="M97" s="17">
        <v>0.19</v>
      </c>
      <c r="N97" s="17">
        <v>56395.8</v>
      </c>
      <c r="O97" s="6">
        <f t="shared" si="3"/>
        <v>3.8</v>
      </c>
      <c r="P97" s="6">
        <f t="shared" si="4"/>
        <v>225.58320000000001</v>
      </c>
    </row>
    <row r="98" spans="1:16" x14ac:dyDescent="0.15">
      <c r="A98" s="14">
        <v>121.97</v>
      </c>
      <c r="B98" s="14">
        <v>0.27800000000000002</v>
      </c>
      <c r="H98" s="6">
        <v>3.6999999999999998E-2</v>
      </c>
      <c r="I98" s="6">
        <f t="shared" si="5"/>
        <v>1173.6518856946536</v>
      </c>
      <c r="J98" s="6">
        <v>3.6999999999999998E-2</v>
      </c>
      <c r="M98" s="17">
        <v>0.192</v>
      </c>
      <c r="N98" s="17">
        <v>56396.7</v>
      </c>
      <c r="O98" s="6">
        <f t="shared" si="3"/>
        <v>3.84</v>
      </c>
      <c r="P98" s="6">
        <f t="shared" si="4"/>
        <v>225.58679999999998</v>
      </c>
    </row>
    <row r="99" spans="1:16" x14ac:dyDescent="0.15">
      <c r="A99" s="14">
        <v>124.11000000000001</v>
      </c>
      <c r="B99" s="14">
        <v>0.29299999999999998</v>
      </c>
      <c r="H99" s="6">
        <v>3.7999999999999999E-2</v>
      </c>
      <c r="I99" s="6">
        <f t="shared" si="5"/>
        <v>1174.8613961188335</v>
      </c>
      <c r="J99" s="6">
        <v>3.7999999999999999E-2</v>
      </c>
      <c r="M99" s="17">
        <v>0.19400000000000001</v>
      </c>
      <c r="N99" s="17">
        <v>56397.5</v>
      </c>
      <c r="O99" s="6">
        <f t="shared" si="3"/>
        <v>3.88</v>
      </c>
      <c r="P99" s="6">
        <f t="shared" si="4"/>
        <v>225.59</v>
      </c>
    </row>
    <row r="100" spans="1:16" x14ac:dyDescent="0.15">
      <c r="A100" s="14">
        <v>124.80000000000001</v>
      </c>
      <c r="B100" s="14">
        <v>0.29299999999999998</v>
      </c>
      <c r="H100" s="6">
        <v>3.9E-2</v>
      </c>
      <c r="I100" s="6">
        <f t="shared" si="5"/>
        <v>1176.0709065430133</v>
      </c>
      <c r="J100" s="6">
        <v>3.9E-2</v>
      </c>
      <c r="M100" s="17">
        <v>0.19600000000000001</v>
      </c>
      <c r="N100" s="17">
        <v>56398.3</v>
      </c>
      <c r="O100" s="6">
        <f t="shared" si="3"/>
        <v>3.92</v>
      </c>
      <c r="P100" s="6">
        <f t="shared" si="4"/>
        <v>225.59320000000002</v>
      </c>
    </row>
    <row r="101" spans="1:16" x14ac:dyDescent="0.15">
      <c r="A101" s="14">
        <v>128.11000000000001</v>
      </c>
      <c r="B101" s="14">
        <v>0.45900000000000002</v>
      </c>
      <c r="H101" s="6">
        <v>0.04</v>
      </c>
      <c r="I101" s="6">
        <f t="shared" si="5"/>
        <v>1177.2804169671931</v>
      </c>
      <c r="J101" s="6">
        <v>0.04</v>
      </c>
      <c r="M101" s="17">
        <v>0.19800000000000001</v>
      </c>
      <c r="N101" s="17">
        <v>56399.1</v>
      </c>
      <c r="O101" s="6">
        <f t="shared" si="3"/>
        <v>3.96</v>
      </c>
      <c r="P101" s="6">
        <f t="shared" si="4"/>
        <v>225.59639999999999</v>
      </c>
    </row>
    <row r="102" spans="1:16" x14ac:dyDescent="0.15">
      <c r="A102" s="14">
        <v>131.94</v>
      </c>
      <c r="B102" s="14">
        <v>0.309</v>
      </c>
      <c r="H102" s="6">
        <v>4.1000000000000002E-2</v>
      </c>
      <c r="I102" s="6">
        <f t="shared" si="5"/>
        <v>1178.4899273913729</v>
      </c>
      <c r="J102" s="6">
        <v>4.1000000000000002E-2</v>
      </c>
      <c r="M102" s="17">
        <v>0.2</v>
      </c>
      <c r="N102" s="17">
        <v>56399.9</v>
      </c>
      <c r="O102" s="6">
        <f t="shared" si="3"/>
        <v>4</v>
      </c>
      <c r="P102" s="6">
        <f t="shared" si="4"/>
        <v>225.59960000000001</v>
      </c>
    </row>
    <row r="103" spans="1:16" x14ac:dyDescent="0.15">
      <c r="A103" s="14">
        <v>135.03</v>
      </c>
      <c r="B103" s="14">
        <v>0.313</v>
      </c>
      <c r="H103" s="6">
        <v>4.2000000000000003E-2</v>
      </c>
      <c r="I103" s="6">
        <f t="shared" si="5"/>
        <v>1179.6994378155528</v>
      </c>
      <c r="J103" s="6">
        <v>4.2000000000000003E-2</v>
      </c>
      <c r="M103" s="17">
        <v>0.20200000000000001</v>
      </c>
      <c r="N103" s="17">
        <v>56400.6</v>
      </c>
      <c r="O103" s="6">
        <f t="shared" si="3"/>
        <v>4.04</v>
      </c>
      <c r="P103" s="6">
        <f t="shared" si="4"/>
        <v>225.60239999999999</v>
      </c>
    </row>
    <row r="104" spans="1:16" x14ac:dyDescent="0.15">
      <c r="A104" s="14">
        <v>135.78</v>
      </c>
      <c r="B104" s="14">
        <v>0.48199999999999998</v>
      </c>
      <c r="H104" s="6">
        <v>4.2999999999999997E-2</v>
      </c>
      <c r="I104" s="6">
        <f t="shared" si="5"/>
        <v>1180.9089482397326</v>
      </c>
      <c r="J104" s="6">
        <v>4.2999999999999997E-2</v>
      </c>
      <c r="M104" s="17">
        <v>0.20399999999999999</v>
      </c>
      <c r="N104" s="17">
        <v>56401.4</v>
      </c>
      <c r="O104" s="6">
        <f t="shared" si="3"/>
        <v>4.08</v>
      </c>
      <c r="P104" s="6">
        <f t="shared" si="4"/>
        <v>225.60560000000001</v>
      </c>
    </row>
    <row r="105" spans="1:16" x14ac:dyDescent="0.15">
      <c r="A105" s="14">
        <v>139.16</v>
      </c>
      <c r="B105" s="14">
        <v>0.33200000000000002</v>
      </c>
      <c r="H105" s="6">
        <v>4.3999999999999997E-2</v>
      </c>
      <c r="I105" s="6">
        <f t="shared" si="5"/>
        <v>1182.1184586639124</v>
      </c>
      <c r="J105" s="6">
        <v>4.3999999999999997E-2</v>
      </c>
      <c r="M105" s="17">
        <v>0.20599999999999999</v>
      </c>
      <c r="N105" s="17">
        <v>56402.1</v>
      </c>
      <c r="O105" s="6">
        <f t="shared" si="3"/>
        <v>4.12</v>
      </c>
      <c r="P105" s="6">
        <f t="shared" si="4"/>
        <v>225.60839999999999</v>
      </c>
    </row>
    <row r="106" spans="1:16" x14ac:dyDescent="0.15">
      <c r="A106" s="14">
        <v>141.94999999999999</v>
      </c>
      <c r="B106" s="14">
        <v>0.33200000000000002</v>
      </c>
      <c r="H106" s="6">
        <v>4.4999999999999998E-2</v>
      </c>
      <c r="I106" s="6">
        <f t="shared" si="5"/>
        <v>1183.3279690880922</v>
      </c>
      <c r="J106" s="6">
        <v>4.4999999999999998E-2</v>
      </c>
      <c r="M106" s="17">
        <v>0.20799999999999999</v>
      </c>
      <c r="N106" s="17">
        <v>56402.8</v>
      </c>
      <c r="O106" s="6">
        <f t="shared" si="3"/>
        <v>4.16</v>
      </c>
      <c r="P106" s="6">
        <f t="shared" si="4"/>
        <v>225.61120000000003</v>
      </c>
    </row>
    <row r="107" spans="1:16" x14ac:dyDescent="0.15">
      <c r="A107" s="14">
        <v>143.24</v>
      </c>
      <c r="B107" s="14">
        <v>0.34300000000000003</v>
      </c>
      <c r="H107" s="6">
        <v>4.5999999999999999E-2</v>
      </c>
      <c r="I107" s="6">
        <f t="shared" si="5"/>
        <v>1184.5374795122721</v>
      </c>
      <c r="J107" s="6">
        <v>4.5999999999999999E-2</v>
      </c>
      <c r="M107" s="17">
        <v>0.21</v>
      </c>
      <c r="N107" s="17">
        <v>56403.5</v>
      </c>
      <c r="O107" s="6">
        <f t="shared" si="3"/>
        <v>4.2</v>
      </c>
      <c r="P107" s="6">
        <f t="shared" si="4"/>
        <v>225.614</v>
      </c>
    </row>
    <row r="108" spans="1:16" x14ac:dyDescent="0.15">
      <c r="A108" s="14">
        <v>146.66999999999999</v>
      </c>
      <c r="B108" s="14">
        <v>0.35099999999999998</v>
      </c>
      <c r="H108" s="6">
        <v>4.7E-2</v>
      </c>
      <c r="I108" s="6">
        <f t="shared" si="5"/>
        <v>1185.7469899364519</v>
      </c>
      <c r="J108" s="6">
        <v>4.7E-2</v>
      </c>
      <c r="M108" s="17">
        <v>0.21199999999999999</v>
      </c>
      <c r="N108" s="17">
        <v>56404.2</v>
      </c>
      <c r="O108" s="6">
        <f t="shared" si="3"/>
        <v>4.24</v>
      </c>
      <c r="P108" s="6">
        <f t="shared" si="4"/>
        <v>225.61679999999998</v>
      </c>
    </row>
    <row r="109" spans="1:16" x14ac:dyDescent="0.15">
      <c r="A109" s="14">
        <v>149.67000000000002</v>
      </c>
      <c r="B109" s="14">
        <v>0.64100000000000001</v>
      </c>
      <c r="H109" s="6">
        <v>4.8000000000000001E-2</v>
      </c>
      <c r="I109" s="6">
        <f t="shared" si="5"/>
        <v>1186.9565003606317</v>
      </c>
      <c r="J109" s="6">
        <v>4.8000000000000001E-2</v>
      </c>
      <c r="M109" s="17">
        <v>0.214</v>
      </c>
      <c r="N109" s="17">
        <v>56404.9</v>
      </c>
      <c r="O109" s="6">
        <f t="shared" si="3"/>
        <v>4.28</v>
      </c>
      <c r="P109" s="6">
        <f t="shared" si="4"/>
        <v>225.61960000000002</v>
      </c>
    </row>
    <row r="110" spans="1:16" x14ac:dyDescent="0.15">
      <c r="A110" s="14">
        <v>151.62</v>
      </c>
      <c r="B110" s="14">
        <v>0.36299999999999999</v>
      </c>
      <c r="H110" s="6">
        <v>4.9000000000000002E-2</v>
      </c>
      <c r="I110" s="6">
        <f t="shared" si="5"/>
        <v>1188.1660107848115</v>
      </c>
      <c r="J110" s="6">
        <v>4.9000000000000002E-2</v>
      </c>
      <c r="M110" s="17">
        <v>0.216</v>
      </c>
      <c r="N110" s="17">
        <v>56405.5</v>
      </c>
      <c r="O110" s="6">
        <f t="shared" si="3"/>
        <v>4.32</v>
      </c>
      <c r="P110" s="6">
        <f t="shared" si="4"/>
        <v>225.62200000000001</v>
      </c>
    </row>
    <row r="111" spans="1:16" x14ac:dyDescent="0.15">
      <c r="A111" s="14">
        <v>152.88</v>
      </c>
      <c r="B111" s="14">
        <v>0.65200000000000002</v>
      </c>
      <c r="H111" s="6">
        <v>0.05</v>
      </c>
      <c r="I111" s="6">
        <f t="shared" si="5"/>
        <v>1189.3755212089914</v>
      </c>
      <c r="J111" s="6">
        <v>0.05</v>
      </c>
      <c r="M111" s="17">
        <v>0.218</v>
      </c>
      <c r="N111" s="17">
        <v>56406.1</v>
      </c>
      <c r="O111" s="6">
        <f t="shared" si="3"/>
        <v>4.3600000000000003</v>
      </c>
      <c r="P111" s="6">
        <f t="shared" si="4"/>
        <v>225.62439999999998</v>
      </c>
    </row>
    <row r="112" spans="1:16" x14ac:dyDescent="0.15">
      <c r="A112" s="14">
        <v>156.17000000000002</v>
      </c>
      <c r="B112" s="14">
        <v>0.57099999999999995</v>
      </c>
      <c r="H112" s="6">
        <v>5.0999999999999997E-2</v>
      </c>
      <c r="I112" s="6">
        <f t="shared" si="5"/>
        <v>1190.5850316331712</v>
      </c>
      <c r="J112" s="6">
        <v>5.0999999999999997E-2</v>
      </c>
      <c r="M112" s="17">
        <v>0.22</v>
      </c>
      <c r="N112" s="17">
        <v>56406.8</v>
      </c>
      <c r="O112" s="6">
        <f t="shared" si="3"/>
        <v>4.4000000000000004</v>
      </c>
      <c r="P112" s="6">
        <f t="shared" si="4"/>
        <v>225.62720000000002</v>
      </c>
    </row>
    <row r="113" spans="1:16" x14ac:dyDescent="0.15">
      <c r="A113" s="14">
        <v>160.32</v>
      </c>
      <c r="B113" s="14">
        <v>0.38200000000000001</v>
      </c>
      <c r="H113" s="6">
        <v>5.1999999999999998E-2</v>
      </c>
      <c r="I113" s="6">
        <f t="shared" si="5"/>
        <v>1191.794542057351</v>
      </c>
      <c r="J113" s="6">
        <v>5.1999999999999998E-2</v>
      </c>
      <c r="M113" s="17">
        <v>0.222</v>
      </c>
      <c r="N113" s="17">
        <v>56407.3</v>
      </c>
      <c r="O113" s="6">
        <f t="shared" si="3"/>
        <v>4.4400000000000004</v>
      </c>
      <c r="P113" s="6">
        <f t="shared" si="4"/>
        <v>225.62920000000003</v>
      </c>
    </row>
    <row r="114" spans="1:16" x14ac:dyDescent="0.15">
      <c r="A114" s="14">
        <v>163.67000000000002</v>
      </c>
      <c r="B114" s="14">
        <v>0.60599999999999998</v>
      </c>
      <c r="H114" s="6">
        <v>5.2999999999999999E-2</v>
      </c>
      <c r="I114" s="6">
        <f t="shared" si="5"/>
        <v>1193.0040524815308</v>
      </c>
      <c r="J114" s="6">
        <v>5.2999999999999999E-2</v>
      </c>
      <c r="M114" s="17">
        <v>0.224</v>
      </c>
      <c r="N114" s="17">
        <v>56407.9</v>
      </c>
      <c r="O114" s="6">
        <f t="shared" si="3"/>
        <v>4.4800000000000004</v>
      </c>
      <c r="P114" s="6">
        <f t="shared" si="4"/>
        <v>225.63159999999999</v>
      </c>
    </row>
    <row r="115" spans="1:16" x14ac:dyDescent="0.15">
      <c r="A115" s="14">
        <v>161.82</v>
      </c>
      <c r="B115" s="14">
        <v>0.42799999999999999</v>
      </c>
      <c r="H115" s="6">
        <v>5.3999999999999999E-2</v>
      </c>
      <c r="I115" s="6">
        <f t="shared" si="5"/>
        <v>1194.2135629057107</v>
      </c>
      <c r="J115" s="6">
        <v>5.3999999999999999E-2</v>
      </c>
      <c r="M115" s="17">
        <v>0.22600000000000001</v>
      </c>
      <c r="N115" s="17">
        <v>56408.5</v>
      </c>
      <c r="O115" s="6">
        <f t="shared" si="3"/>
        <v>4.5200000000000005</v>
      </c>
      <c r="P115" s="6">
        <f t="shared" si="4"/>
        <v>225.63399999999999</v>
      </c>
    </row>
    <row r="116" spans="1:16" x14ac:dyDescent="0.15">
      <c r="A116" s="14">
        <v>166.24</v>
      </c>
      <c r="B116" s="14">
        <v>0.60599999999999998</v>
      </c>
      <c r="H116" s="6">
        <v>5.5E-2</v>
      </c>
      <c r="I116" s="6">
        <f t="shared" si="5"/>
        <v>1195.4230733298905</v>
      </c>
      <c r="J116" s="6">
        <v>5.5E-2</v>
      </c>
      <c r="M116" s="17">
        <v>0.22800000000000001</v>
      </c>
      <c r="N116" s="17">
        <v>56409</v>
      </c>
      <c r="O116" s="6">
        <f t="shared" si="3"/>
        <v>4.5600000000000005</v>
      </c>
      <c r="P116" s="6">
        <f t="shared" si="4"/>
        <v>225.636</v>
      </c>
    </row>
    <row r="117" spans="1:16" x14ac:dyDescent="0.15">
      <c r="A117" s="14">
        <v>171.24</v>
      </c>
      <c r="B117" s="14">
        <v>0.502</v>
      </c>
      <c r="H117" s="6">
        <v>5.6000000000000001E-2</v>
      </c>
      <c r="I117" s="6">
        <f t="shared" si="5"/>
        <v>1196.6325837540703</v>
      </c>
      <c r="J117" s="6">
        <v>5.6000000000000001E-2</v>
      </c>
      <c r="M117" s="17">
        <v>0.23</v>
      </c>
      <c r="N117" s="17">
        <v>56409.5</v>
      </c>
      <c r="O117" s="6">
        <f t="shared" si="3"/>
        <v>4.6000000000000005</v>
      </c>
      <c r="P117" s="6">
        <f t="shared" si="4"/>
        <v>225.63800000000001</v>
      </c>
    </row>
    <row r="118" spans="1:16" x14ac:dyDescent="0.15">
      <c r="A118" s="14">
        <v>173.5</v>
      </c>
      <c r="B118" s="14">
        <v>0.46300000000000002</v>
      </c>
      <c r="H118" s="6">
        <v>5.7000000000000002E-2</v>
      </c>
      <c r="I118" s="6">
        <f t="shared" si="5"/>
        <v>1197.8420941782501</v>
      </c>
      <c r="J118" s="6">
        <v>5.7000000000000002E-2</v>
      </c>
      <c r="M118" s="17">
        <v>0.23200000000000001</v>
      </c>
      <c r="N118" s="17">
        <v>56410</v>
      </c>
      <c r="O118" s="6">
        <f t="shared" si="3"/>
        <v>4.6400000000000006</v>
      </c>
      <c r="P118" s="6">
        <f t="shared" si="4"/>
        <v>225.64</v>
      </c>
    </row>
    <row r="119" spans="1:16" x14ac:dyDescent="0.15">
      <c r="A119" s="14">
        <v>178.05</v>
      </c>
      <c r="B119" s="14">
        <v>0.46300000000000002</v>
      </c>
      <c r="H119" s="6">
        <v>5.8000000000000003E-2</v>
      </c>
      <c r="I119" s="6">
        <f t="shared" si="5"/>
        <v>1199.05160460243</v>
      </c>
      <c r="J119" s="6">
        <v>5.8000000000000003E-2</v>
      </c>
      <c r="M119" s="17">
        <v>0.23400000000000001</v>
      </c>
      <c r="N119" s="17">
        <v>56410.5</v>
      </c>
      <c r="O119" s="6">
        <f t="shared" si="3"/>
        <v>4.6800000000000006</v>
      </c>
      <c r="P119" s="6">
        <f t="shared" si="4"/>
        <v>225.642</v>
      </c>
    </row>
    <row r="120" spans="1:16" x14ac:dyDescent="0.15">
      <c r="A120" s="14">
        <v>178</v>
      </c>
      <c r="B120" s="14">
        <v>0.46700000000000003</v>
      </c>
      <c r="H120" s="6">
        <v>5.8999999999999997E-2</v>
      </c>
      <c r="I120" s="6">
        <f t="shared" si="5"/>
        <v>1200.2611150266098</v>
      </c>
      <c r="J120" s="6">
        <v>5.8999999999999997E-2</v>
      </c>
      <c r="M120" s="17">
        <v>0.23599999999999999</v>
      </c>
      <c r="N120" s="17">
        <v>56411</v>
      </c>
      <c r="O120" s="6">
        <f t="shared" si="3"/>
        <v>4.72</v>
      </c>
      <c r="P120" s="6">
        <f t="shared" si="4"/>
        <v>225.64400000000001</v>
      </c>
    </row>
    <row r="121" spans="1:16" x14ac:dyDescent="0.15">
      <c r="A121" s="14">
        <v>182.36</v>
      </c>
      <c r="B121" s="14">
        <v>0.46700000000000003</v>
      </c>
      <c r="H121" s="6">
        <v>0.06</v>
      </c>
      <c r="I121" s="6">
        <f t="shared" si="5"/>
        <v>1201.4706254507896</v>
      </c>
      <c r="J121" s="6">
        <v>0.06</v>
      </c>
      <c r="M121" s="17">
        <v>0.23799999999999999</v>
      </c>
      <c r="N121" s="17">
        <v>56411.4</v>
      </c>
      <c r="O121" s="6">
        <f t="shared" si="3"/>
        <v>4.76</v>
      </c>
      <c r="P121" s="6">
        <f t="shared" si="4"/>
        <v>225.6456</v>
      </c>
    </row>
    <row r="122" spans="1:16" x14ac:dyDescent="0.15">
      <c r="A122" s="14">
        <v>185.82</v>
      </c>
      <c r="B122" s="14">
        <v>0.47099999999999997</v>
      </c>
      <c r="H122" s="6">
        <v>6.0999999999999999E-2</v>
      </c>
      <c r="I122" s="6">
        <f t="shared" si="5"/>
        <v>1202.6801358749694</v>
      </c>
      <c r="J122" s="6">
        <v>6.0999999999999999E-2</v>
      </c>
      <c r="M122" s="17">
        <v>0.24</v>
      </c>
      <c r="N122" s="17">
        <v>56411.9</v>
      </c>
      <c r="O122" s="6">
        <f t="shared" si="3"/>
        <v>4.8</v>
      </c>
      <c r="P122" s="6">
        <f t="shared" si="4"/>
        <v>225.64760000000001</v>
      </c>
    </row>
    <row r="123" spans="1:16" x14ac:dyDescent="0.15">
      <c r="A123" s="14">
        <v>189.45000000000002</v>
      </c>
      <c r="B123" s="14">
        <v>0.47099999999999997</v>
      </c>
      <c r="H123" s="6">
        <v>6.2E-2</v>
      </c>
      <c r="I123" s="6">
        <f t="shared" si="5"/>
        <v>1203.8896462991493</v>
      </c>
      <c r="J123" s="6">
        <v>6.2E-2</v>
      </c>
      <c r="M123" s="17">
        <v>0.24199999999999999</v>
      </c>
      <c r="N123" s="17">
        <v>56412.3</v>
      </c>
      <c r="O123" s="6">
        <f t="shared" si="3"/>
        <v>4.84</v>
      </c>
      <c r="P123" s="6">
        <f t="shared" si="4"/>
        <v>225.64920000000001</v>
      </c>
    </row>
    <row r="124" spans="1:16" x14ac:dyDescent="0.15">
      <c r="A124" s="14">
        <v>192.69</v>
      </c>
      <c r="B124" s="14">
        <v>0.46700000000000003</v>
      </c>
      <c r="H124" s="6">
        <v>6.3E-2</v>
      </c>
      <c r="I124" s="6">
        <f t="shared" si="5"/>
        <v>1205.0991567233291</v>
      </c>
      <c r="J124" s="6">
        <v>6.3E-2</v>
      </c>
      <c r="M124" s="17">
        <v>0.24399999999999999</v>
      </c>
      <c r="N124" s="17">
        <v>56412.7</v>
      </c>
      <c r="O124" s="6">
        <f t="shared" si="3"/>
        <v>4.88</v>
      </c>
      <c r="P124" s="6">
        <f t="shared" si="4"/>
        <v>225.65079999999998</v>
      </c>
    </row>
    <row r="125" spans="1:16" x14ac:dyDescent="0.15">
      <c r="A125" s="14">
        <v>194.97</v>
      </c>
      <c r="B125" s="14">
        <v>0.46700000000000003</v>
      </c>
      <c r="H125" s="6">
        <v>6.4000000000000001E-2</v>
      </c>
      <c r="I125" s="6">
        <f t="shared" si="5"/>
        <v>1206.3086671475089</v>
      </c>
      <c r="J125" s="6">
        <v>6.4000000000000001E-2</v>
      </c>
      <c r="M125" s="17">
        <v>0.246</v>
      </c>
      <c r="N125" s="17">
        <v>56413</v>
      </c>
      <c r="O125" s="6">
        <f t="shared" si="3"/>
        <v>4.92</v>
      </c>
      <c r="P125" s="6">
        <f t="shared" si="4"/>
        <v>225.65199999999999</v>
      </c>
    </row>
    <row r="126" spans="1:16" x14ac:dyDescent="0.15">
      <c r="A126" s="14">
        <v>190.55</v>
      </c>
      <c r="B126" s="14">
        <v>0.47099999999999997</v>
      </c>
      <c r="H126" s="6">
        <v>6.5000000000000002E-2</v>
      </c>
      <c r="I126" s="6">
        <f t="shared" si="5"/>
        <v>1207.5181775716887</v>
      </c>
      <c r="J126" s="6">
        <v>6.5000000000000002E-2</v>
      </c>
      <c r="M126" s="17">
        <v>0.248</v>
      </c>
      <c r="N126" s="17">
        <v>56413.4</v>
      </c>
      <c r="O126" s="6">
        <f t="shared" si="3"/>
        <v>4.96</v>
      </c>
      <c r="P126" s="6">
        <f t="shared" si="4"/>
        <v>225.65360000000001</v>
      </c>
    </row>
    <row r="127" spans="1:16" x14ac:dyDescent="0.15">
      <c r="A127" s="14">
        <v>195.13</v>
      </c>
      <c r="B127" s="14">
        <v>0.47899999999999998</v>
      </c>
      <c r="H127" s="6">
        <v>6.6000000000000003E-2</v>
      </c>
      <c r="I127" s="6">
        <f t="shared" si="5"/>
        <v>1208.7276879958686</v>
      </c>
      <c r="J127" s="6">
        <v>6.6000000000000003E-2</v>
      </c>
      <c r="M127" s="17">
        <v>0.25</v>
      </c>
      <c r="N127" s="17">
        <v>56413.7</v>
      </c>
      <c r="O127" s="6">
        <f t="shared" si="3"/>
        <v>5</v>
      </c>
      <c r="P127" s="6">
        <f t="shared" si="4"/>
        <v>225.65479999999999</v>
      </c>
    </row>
    <row r="128" spans="1:16" x14ac:dyDescent="0.15">
      <c r="A128" s="14">
        <v>199.77</v>
      </c>
      <c r="B128" s="14">
        <v>0.73699999999999999</v>
      </c>
      <c r="H128" s="6">
        <v>6.7000000000000004E-2</v>
      </c>
      <c r="I128" s="6">
        <f t="shared" si="5"/>
        <v>1209.9371984200484</v>
      </c>
      <c r="J128" s="6">
        <v>6.7000000000000004E-2</v>
      </c>
      <c r="M128" s="17">
        <v>0.252</v>
      </c>
      <c r="N128" s="17">
        <v>56414</v>
      </c>
      <c r="O128" s="6">
        <f t="shared" si="3"/>
        <v>5.04</v>
      </c>
      <c r="P128" s="6">
        <f t="shared" si="4"/>
        <v>225.65600000000001</v>
      </c>
    </row>
    <row r="129" spans="1:16" x14ac:dyDescent="0.15">
      <c r="A129" s="14">
        <v>204.44</v>
      </c>
      <c r="B129" s="14">
        <v>0.55200000000000005</v>
      </c>
      <c r="H129" s="6">
        <v>6.8000000000000005E-2</v>
      </c>
      <c r="I129" s="6">
        <f t="shared" si="5"/>
        <v>1211.1467088442282</v>
      </c>
      <c r="J129" s="6">
        <v>6.8000000000000005E-2</v>
      </c>
      <c r="M129" s="17">
        <v>0.254</v>
      </c>
      <c r="N129" s="17">
        <v>56414.3</v>
      </c>
      <c r="O129" s="6">
        <f t="shared" si="3"/>
        <v>5.08</v>
      </c>
      <c r="P129" s="6">
        <f t="shared" si="4"/>
        <v>225.65720000000002</v>
      </c>
    </row>
    <row r="130" spans="1:16" x14ac:dyDescent="0.15">
      <c r="A130" s="14">
        <v>208.48000000000002</v>
      </c>
      <c r="B130" s="14">
        <v>0.55200000000000005</v>
      </c>
      <c r="H130" s="6">
        <v>6.9000000000000006E-2</v>
      </c>
      <c r="I130" s="6">
        <f t="shared" si="5"/>
        <v>1212.356219268408</v>
      </c>
      <c r="J130" s="6">
        <v>6.9000000000000006E-2</v>
      </c>
      <c r="M130" s="17">
        <v>0.25600000000000001</v>
      </c>
      <c r="N130" s="17">
        <v>56414.5</v>
      </c>
      <c r="O130" s="6">
        <f t="shared" si="3"/>
        <v>5.12</v>
      </c>
      <c r="P130" s="6">
        <f t="shared" si="4"/>
        <v>225.65799999999999</v>
      </c>
    </row>
    <row r="131" spans="1:16" x14ac:dyDescent="0.15">
      <c r="A131" s="14">
        <v>212.28</v>
      </c>
      <c r="B131" s="14">
        <v>0.78700000000000003</v>
      </c>
      <c r="H131" s="6">
        <v>7.0000000000000007E-2</v>
      </c>
      <c r="I131" s="6">
        <f t="shared" si="5"/>
        <v>1213.5657296925879</v>
      </c>
      <c r="J131" s="6">
        <v>7.0000000000000007E-2</v>
      </c>
      <c r="M131" s="17">
        <v>0.25800000000000001</v>
      </c>
      <c r="N131" s="17">
        <v>56414.8</v>
      </c>
      <c r="O131" s="6">
        <f t="shared" ref="O131:O194" si="6">M131*10*2</f>
        <v>5.16</v>
      </c>
      <c r="P131" s="6">
        <f t="shared" ref="P131:P194" si="7">N131/1000*4</f>
        <v>225.6592</v>
      </c>
    </row>
    <row r="132" spans="1:16" x14ac:dyDescent="0.15">
      <c r="A132" s="14">
        <v>209.72</v>
      </c>
      <c r="B132" s="14">
        <v>0.59799999999999998</v>
      </c>
      <c r="H132" s="6">
        <v>7.0999999999999994E-2</v>
      </c>
      <c r="I132" s="6">
        <f t="shared" si="5"/>
        <v>1214.7752401167677</v>
      </c>
      <c r="J132" s="6">
        <v>7.0999999999999994E-2</v>
      </c>
      <c r="M132" s="17">
        <v>0.26</v>
      </c>
      <c r="N132" s="17">
        <v>56415</v>
      </c>
      <c r="O132" s="6">
        <f t="shared" si="6"/>
        <v>5.2</v>
      </c>
      <c r="P132" s="6">
        <f t="shared" si="7"/>
        <v>225.66</v>
      </c>
    </row>
    <row r="133" spans="1:16" x14ac:dyDescent="0.15">
      <c r="A133" s="14">
        <v>214.69</v>
      </c>
      <c r="B133" s="14">
        <v>0.60599999999999998</v>
      </c>
      <c r="H133" s="6">
        <v>7.1999999999999995E-2</v>
      </c>
      <c r="I133" s="6">
        <f t="shared" si="5"/>
        <v>1215.9847505409475</v>
      </c>
      <c r="J133" s="6">
        <v>7.1999999999999995E-2</v>
      </c>
      <c r="M133" s="17">
        <v>0.26200000000000001</v>
      </c>
      <c r="N133" s="17">
        <v>56415.199999999997</v>
      </c>
      <c r="O133" s="6">
        <f t="shared" si="6"/>
        <v>5.24</v>
      </c>
      <c r="P133" s="6">
        <f t="shared" si="7"/>
        <v>225.66079999999999</v>
      </c>
    </row>
    <row r="134" spans="1:16" x14ac:dyDescent="0.15">
      <c r="A134" s="14">
        <v>217.64000000000001</v>
      </c>
      <c r="B134" s="14">
        <v>0.60599999999999998</v>
      </c>
      <c r="H134" s="6">
        <v>7.2999999999999995E-2</v>
      </c>
      <c r="I134" s="6">
        <f t="shared" si="5"/>
        <v>1217.1942609651273</v>
      </c>
      <c r="J134" s="6">
        <v>7.2999999999999995E-2</v>
      </c>
      <c r="M134" s="17">
        <v>0.26400000000000001</v>
      </c>
      <c r="N134" s="17">
        <v>56415.4</v>
      </c>
      <c r="O134" s="6">
        <f t="shared" si="6"/>
        <v>5.28</v>
      </c>
      <c r="P134" s="6">
        <f t="shared" si="7"/>
        <v>225.66159999999999</v>
      </c>
    </row>
    <row r="135" spans="1:16" x14ac:dyDescent="0.15">
      <c r="A135" s="14">
        <v>221.69</v>
      </c>
      <c r="B135" s="14">
        <v>0.60199999999999998</v>
      </c>
      <c r="H135" s="6">
        <v>7.3999999999999996E-2</v>
      </c>
      <c r="I135" s="6">
        <f t="shared" si="5"/>
        <v>1218.4037713893072</v>
      </c>
      <c r="J135" s="6">
        <v>7.3999999999999996E-2</v>
      </c>
      <c r="M135" s="17">
        <v>0.26600000000000001</v>
      </c>
      <c r="N135" s="17">
        <v>56415.6</v>
      </c>
      <c r="O135" s="6">
        <f t="shared" si="6"/>
        <v>5.32</v>
      </c>
      <c r="P135" s="6">
        <f t="shared" si="7"/>
        <v>225.66239999999999</v>
      </c>
    </row>
    <row r="136" spans="1:16" x14ac:dyDescent="0.15">
      <c r="A136" s="14">
        <v>225.78</v>
      </c>
      <c r="B136" s="14">
        <v>0.61699999999999999</v>
      </c>
      <c r="H136" s="6">
        <v>7.4999999999999997E-2</v>
      </c>
      <c r="I136" s="6">
        <f t="shared" si="5"/>
        <v>1219.613281813487</v>
      </c>
      <c r="J136" s="6">
        <v>7.4999999999999997E-2</v>
      </c>
      <c r="M136" s="17">
        <v>0.26800000000000002</v>
      </c>
      <c r="N136" s="17">
        <v>56415.7</v>
      </c>
      <c r="O136" s="6">
        <f t="shared" si="6"/>
        <v>5.36</v>
      </c>
      <c r="P136" s="6">
        <f t="shared" si="7"/>
        <v>225.66279999999998</v>
      </c>
    </row>
    <row r="137" spans="1:16" x14ac:dyDescent="0.15">
      <c r="A137" s="14">
        <v>229.26000000000002</v>
      </c>
      <c r="B137" s="14">
        <v>0.84899999999999998</v>
      </c>
      <c r="H137" s="6">
        <v>7.5999999999999998E-2</v>
      </c>
      <c r="I137" s="6">
        <f t="shared" ref="I137:I168" si="8">$C$2+($D$2-$C$2)/$E$2*H137</f>
        <v>1220.8227922376668</v>
      </c>
      <c r="J137" s="6">
        <v>7.5999999999999998E-2</v>
      </c>
      <c r="M137" s="17">
        <v>0.27</v>
      </c>
      <c r="N137" s="17">
        <v>56415.8</v>
      </c>
      <c r="O137" s="6">
        <f t="shared" si="6"/>
        <v>5.4</v>
      </c>
      <c r="P137" s="6">
        <f t="shared" si="7"/>
        <v>225.66320000000002</v>
      </c>
    </row>
    <row r="138" spans="1:16" x14ac:dyDescent="0.15">
      <c r="A138" s="14">
        <v>230.69</v>
      </c>
      <c r="B138" s="14">
        <v>0.749</v>
      </c>
      <c r="H138" s="6">
        <v>7.6999999999999999E-2</v>
      </c>
      <c r="I138" s="6">
        <f t="shared" si="8"/>
        <v>1222.0323026618466</v>
      </c>
      <c r="J138" s="6">
        <v>7.6999999999999999E-2</v>
      </c>
      <c r="M138" s="17">
        <v>0.27200000000000002</v>
      </c>
      <c r="N138" s="17">
        <v>56416</v>
      </c>
      <c r="O138" s="6">
        <f t="shared" si="6"/>
        <v>5.44</v>
      </c>
      <c r="P138" s="6">
        <f t="shared" si="7"/>
        <v>225.66399999999999</v>
      </c>
    </row>
    <row r="139" spans="1:16" x14ac:dyDescent="0.15">
      <c r="A139" s="14">
        <v>223.78</v>
      </c>
      <c r="B139" s="14">
        <v>0.72199999999999998</v>
      </c>
      <c r="H139" s="6">
        <v>7.8E-2</v>
      </c>
      <c r="I139" s="6">
        <f t="shared" si="8"/>
        <v>1223.2418130860265</v>
      </c>
      <c r="J139" s="6">
        <v>7.8E-2</v>
      </c>
      <c r="M139" s="17">
        <v>0.27400000000000002</v>
      </c>
      <c r="N139" s="17">
        <v>56416</v>
      </c>
      <c r="O139" s="6">
        <f t="shared" si="6"/>
        <v>5.48</v>
      </c>
      <c r="P139" s="6">
        <f t="shared" si="7"/>
        <v>225.66399999999999</v>
      </c>
    </row>
    <row r="140" spans="1:16" x14ac:dyDescent="0.15">
      <c r="A140" s="14">
        <v>223.51000000000002</v>
      </c>
      <c r="B140" s="14">
        <v>0.94199999999999995</v>
      </c>
      <c r="H140" s="6">
        <v>7.9000000000000001E-2</v>
      </c>
      <c r="I140" s="6">
        <f t="shared" si="8"/>
        <v>1224.4513235102063</v>
      </c>
      <c r="J140" s="6">
        <v>7.9000000000000001E-2</v>
      </c>
      <c r="M140" s="17">
        <v>0.27600000000000002</v>
      </c>
      <c r="N140" s="17">
        <v>56416.1</v>
      </c>
      <c r="O140" s="6">
        <f t="shared" si="6"/>
        <v>5.5200000000000005</v>
      </c>
      <c r="P140" s="6">
        <f t="shared" si="7"/>
        <v>225.6644</v>
      </c>
    </row>
    <row r="141" spans="1:16" x14ac:dyDescent="0.15">
      <c r="A141" s="14">
        <v>223.37</v>
      </c>
      <c r="B141" s="14">
        <v>0.82599999999999996</v>
      </c>
      <c r="H141" s="6">
        <v>0.08</v>
      </c>
      <c r="I141" s="6">
        <f t="shared" si="8"/>
        <v>1225.6608339343861</v>
      </c>
      <c r="J141" s="6">
        <v>0.08</v>
      </c>
      <c r="M141" s="17">
        <v>0.27800000000000002</v>
      </c>
      <c r="N141" s="17">
        <v>56416.2</v>
      </c>
      <c r="O141" s="6">
        <f t="shared" si="6"/>
        <v>5.5600000000000005</v>
      </c>
      <c r="P141" s="6">
        <f t="shared" si="7"/>
        <v>225.66479999999999</v>
      </c>
    </row>
    <row r="142" spans="1:16" x14ac:dyDescent="0.15">
      <c r="A142" s="14">
        <v>222.08</v>
      </c>
      <c r="B142" s="14">
        <v>1.1499999999999999</v>
      </c>
      <c r="H142" s="6">
        <v>8.1000000000000003E-2</v>
      </c>
      <c r="I142" s="6">
        <f t="shared" si="8"/>
        <v>1226.8703443585659</v>
      </c>
      <c r="J142" s="6">
        <v>8.1000000000000003E-2</v>
      </c>
      <c r="M142" s="17">
        <v>0.28000000000000003</v>
      </c>
      <c r="N142" s="17">
        <v>56416.2</v>
      </c>
      <c r="O142" s="6">
        <f t="shared" si="6"/>
        <v>5.6000000000000005</v>
      </c>
      <c r="P142" s="6">
        <f t="shared" si="7"/>
        <v>225.66479999999999</v>
      </c>
    </row>
    <row r="143" spans="1:16" x14ac:dyDescent="0.15">
      <c r="A143" s="14">
        <v>221.82</v>
      </c>
      <c r="B143" s="14">
        <v>0.876</v>
      </c>
      <c r="H143" s="6">
        <v>8.2000000000000003E-2</v>
      </c>
      <c r="I143" s="6">
        <f t="shared" si="8"/>
        <v>1228.0798547827458</v>
      </c>
      <c r="J143" s="6">
        <v>8.2000000000000003E-2</v>
      </c>
      <c r="M143" s="17">
        <v>0.28199999999999997</v>
      </c>
      <c r="N143" s="17">
        <v>56416.2</v>
      </c>
      <c r="O143" s="6">
        <f t="shared" si="6"/>
        <v>5.64</v>
      </c>
      <c r="P143" s="6">
        <f t="shared" si="7"/>
        <v>225.66479999999999</v>
      </c>
    </row>
    <row r="144" spans="1:16" x14ac:dyDescent="0.15">
      <c r="A144" s="14">
        <v>221.97</v>
      </c>
      <c r="B144" s="14">
        <v>0.89900000000000002</v>
      </c>
      <c r="H144" s="6">
        <v>8.3000000000000004E-2</v>
      </c>
      <c r="I144" s="6">
        <f t="shared" si="8"/>
        <v>1229.2893652069256</v>
      </c>
      <c r="J144" s="6">
        <v>8.3000000000000004E-2</v>
      </c>
      <c r="M144" s="17">
        <v>0.28399999999999997</v>
      </c>
      <c r="N144" s="17">
        <v>56416.2</v>
      </c>
      <c r="O144" s="6">
        <f t="shared" si="6"/>
        <v>5.68</v>
      </c>
      <c r="P144" s="6">
        <f t="shared" si="7"/>
        <v>225.66479999999999</v>
      </c>
    </row>
    <row r="145" spans="1:16" x14ac:dyDescent="0.15">
      <c r="A145" s="14">
        <v>221.53</v>
      </c>
      <c r="B145" s="14">
        <v>1.123</v>
      </c>
      <c r="H145" s="6">
        <v>8.4000000000000005E-2</v>
      </c>
      <c r="I145" s="6">
        <f t="shared" si="8"/>
        <v>1230.4988756311054</v>
      </c>
      <c r="J145" s="6">
        <v>8.4000000000000005E-2</v>
      </c>
      <c r="M145" s="17">
        <v>0.28599999999999998</v>
      </c>
      <c r="N145" s="17">
        <v>56416.2</v>
      </c>
      <c r="O145" s="6">
        <f t="shared" si="6"/>
        <v>5.72</v>
      </c>
      <c r="P145" s="6">
        <f t="shared" si="7"/>
        <v>225.66479999999999</v>
      </c>
    </row>
    <row r="146" spans="1:16" x14ac:dyDescent="0.15">
      <c r="A146" s="14">
        <v>222.12</v>
      </c>
      <c r="B146" s="14">
        <v>1.2310000000000001</v>
      </c>
      <c r="H146" s="6">
        <v>8.5000000000000006E-2</v>
      </c>
      <c r="I146" s="6">
        <f t="shared" si="8"/>
        <v>1231.7083860552852</v>
      </c>
      <c r="J146" s="6">
        <v>8.5000000000000006E-2</v>
      </c>
      <c r="M146" s="17">
        <v>0.28799999999999998</v>
      </c>
      <c r="N146" s="17">
        <v>56416.2</v>
      </c>
      <c r="O146" s="6">
        <f t="shared" si="6"/>
        <v>5.76</v>
      </c>
      <c r="P146" s="6">
        <f t="shared" si="7"/>
        <v>225.66479999999999</v>
      </c>
    </row>
    <row r="147" spans="1:16" x14ac:dyDescent="0.15">
      <c r="A147" s="14">
        <v>221.91</v>
      </c>
      <c r="B147" s="14">
        <v>1.0269999999999999</v>
      </c>
      <c r="H147" s="6">
        <v>8.5999999999999993E-2</v>
      </c>
      <c r="I147" s="6">
        <f t="shared" si="8"/>
        <v>1232.9178964794651</v>
      </c>
      <c r="J147" s="6">
        <v>8.5999999999999993E-2</v>
      </c>
      <c r="M147" s="17">
        <v>0.28999999999999998</v>
      </c>
      <c r="N147" s="17">
        <v>56416.1</v>
      </c>
      <c r="O147" s="6">
        <f t="shared" si="6"/>
        <v>5.8</v>
      </c>
      <c r="P147" s="6">
        <f t="shared" si="7"/>
        <v>225.6644</v>
      </c>
    </row>
    <row r="148" spans="1:16" x14ac:dyDescent="0.15">
      <c r="A148" s="14">
        <v>222.28</v>
      </c>
      <c r="B148" s="14">
        <v>1.115</v>
      </c>
      <c r="H148" s="6">
        <v>8.7000000000000105E-2</v>
      </c>
      <c r="I148" s="6">
        <f t="shared" si="8"/>
        <v>1234.1274069036451</v>
      </c>
      <c r="J148" s="6">
        <v>8.7000000000000105E-2</v>
      </c>
      <c r="M148" s="17">
        <v>0.29199999999999998</v>
      </c>
      <c r="N148" s="17">
        <v>56416</v>
      </c>
      <c r="O148" s="6">
        <f t="shared" si="6"/>
        <v>5.84</v>
      </c>
      <c r="P148" s="6">
        <f t="shared" si="7"/>
        <v>225.66399999999999</v>
      </c>
    </row>
    <row r="149" spans="1:16" x14ac:dyDescent="0.15">
      <c r="A149" s="14">
        <v>221.86</v>
      </c>
      <c r="B149" s="14">
        <v>1.123</v>
      </c>
      <c r="H149" s="6">
        <v>8.8000000000000106E-2</v>
      </c>
      <c r="I149" s="6">
        <f t="shared" si="8"/>
        <v>1235.3369173278249</v>
      </c>
      <c r="J149" s="6">
        <v>8.8000000000000106E-2</v>
      </c>
      <c r="M149" s="17">
        <v>0.29399999999999998</v>
      </c>
      <c r="N149" s="17">
        <v>56415.9</v>
      </c>
      <c r="O149" s="6">
        <f t="shared" si="6"/>
        <v>5.88</v>
      </c>
      <c r="P149" s="6">
        <f t="shared" si="7"/>
        <v>225.6636</v>
      </c>
    </row>
    <row r="150" spans="1:16" x14ac:dyDescent="0.15">
      <c r="A150" s="14">
        <v>221.87</v>
      </c>
      <c r="B150" s="14">
        <v>1.169</v>
      </c>
      <c r="H150" s="6">
        <v>8.9000000000000107E-2</v>
      </c>
      <c r="I150" s="6">
        <f t="shared" si="8"/>
        <v>1236.5464277520048</v>
      </c>
      <c r="J150" s="6">
        <v>8.9000000000000107E-2</v>
      </c>
      <c r="M150" s="17">
        <v>0.29599999999999999</v>
      </c>
      <c r="N150" s="17">
        <v>56415.8</v>
      </c>
      <c r="O150" s="6">
        <f t="shared" si="6"/>
        <v>5.92</v>
      </c>
      <c r="P150" s="6">
        <f t="shared" si="7"/>
        <v>225.66320000000002</v>
      </c>
    </row>
    <row r="151" spans="1:16" x14ac:dyDescent="0.15">
      <c r="A151" s="14">
        <v>221.96</v>
      </c>
      <c r="B151" s="14">
        <v>1.3160000000000001</v>
      </c>
      <c r="H151" s="6">
        <v>9.0000000000000094E-2</v>
      </c>
      <c r="I151" s="6">
        <f t="shared" si="8"/>
        <v>1237.7559381761846</v>
      </c>
      <c r="J151" s="6">
        <v>9.0000000000000094E-2</v>
      </c>
      <c r="M151" s="17">
        <v>0.29799999999999999</v>
      </c>
      <c r="N151" s="17">
        <v>56415.6</v>
      </c>
      <c r="O151" s="6">
        <f t="shared" si="6"/>
        <v>5.96</v>
      </c>
      <c r="P151" s="6">
        <f t="shared" si="7"/>
        <v>225.66239999999999</v>
      </c>
    </row>
    <row r="152" spans="1:16" x14ac:dyDescent="0.15">
      <c r="A152" s="14">
        <v>222.3</v>
      </c>
      <c r="B152" s="14">
        <v>1.2769999999999999</v>
      </c>
      <c r="H152" s="6">
        <v>9.1000000000000095E-2</v>
      </c>
      <c r="I152" s="6">
        <f t="shared" si="8"/>
        <v>1238.9654486003644</v>
      </c>
      <c r="J152" s="6">
        <v>9.1000000000000095E-2</v>
      </c>
      <c r="M152" s="17">
        <v>0.3</v>
      </c>
      <c r="N152" s="17">
        <v>56415.5</v>
      </c>
      <c r="O152" s="6">
        <f t="shared" si="6"/>
        <v>6</v>
      </c>
      <c r="P152" s="6">
        <f t="shared" si="7"/>
        <v>225.66200000000001</v>
      </c>
    </row>
    <row r="153" spans="1:16" x14ac:dyDescent="0.15">
      <c r="A153" s="14">
        <v>222.22</v>
      </c>
      <c r="B153" s="14">
        <v>1.3120000000000001</v>
      </c>
      <c r="H153" s="6">
        <v>9.2000000000000096E-2</v>
      </c>
      <c r="I153" s="6">
        <f t="shared" si="8"/>
        <v>1240.1749590245443</v>
      </c>
      <c r="J153" s="6">
        <v>9.2000000000000096E-2</v>
      </c>
      <c r="M153" s="17">
        <v>0.30199999999999999</v>
      </c>
      <c r="N153" s="17">
        <v>56415.3</v>
      </c>
      <c r="O153" s="6">
        <f t="shared" si="6"/>
        <v>6.04</v>
      </c>
      <c r="P153" s="6">
        <f t="shared" si="7"/>
        <v>225.66120000000001</v>
      </c>
    </row>
    <row r="154" spans="1:16" x14ac:dyDescent="0.15">
      <c r="A154" s="14">
        <v>221.75</v>
      </c>
      <c r="B154" s="14">
        <v>1.347</v>
      </c>
      <c r="H154" s="6">
        <v>9.3000000000000096E-2</v>
      </c>
      <c r="I154" s="6">
        <f t="shared" si="8"/>
        <v>1241.3844694487241</v>
      </c>
      <c r="J154" s="6">
        <v>9.3000000000000096E-2</v>
      </c>
      <c r="M154" s="17">
        <v>0.30399999999999999</v>
      </c>
      <c r="N154" s="17">
        <v>56415</v>
      </c>
      <c r="O154" s="6">
        <f t="shared" si="6"/>
        <v>6.08</v>
      </c>
      <c r="P154" s="6">
        <f t="shared" si="7"/>
        <v>225.66</v>
      </c>
    </row>
    <row r="155" spans="1:16" x14ac:dyDescent="0.15">
      <c r="A155" s="14">
        <v>222.20000000000002</v>
      </c>
      <c r="B155" s="14">
        <v>1.4239999999999999</v>
      </c>
      <c r="H155" s="6">
        <v>9.4000000000000097E-2</v>
      </c>
      <c r="I155" s="6">
        <f t="shared" si="8"/>
        <v>1242.5939798729039</v>
      </c>
      <c r="J155" s="6">
        <v>9.4000000000000097E-2</v>
      </c>
      <c r="M155" s="17">
        <v>0.30599999999999999</v>
      </c>
      <c r="N155" s="17">
        <v>56414.8</v>
      </c>
      <c r="O155" s="6">
        <f t="shared" si="6"/>
        <v>6.12</v>
      </c>
      <c r="P155" s="6">
        <f t="shared" si="7"/>
        <v>225.6592</v>
      </c>
    </row>
    <row r="156" spans="1:16" x14ac:dyDescent="0.15">
      <c r="A156" s="14">
        <v>222</v>
      </c>
      <c r="B156" s="14">
        <v>1.6859999999999999</v>
      </c>
      <c r="H156" s="6">
        <v>9.5000000000000098E-2</v>
      </c>
      <c r="I156" s="6">
        <f t="shared" si="8"/>
        <v>1243.8034902970837</v>
      </c>
      <c r="J156" s="6">
        <v>9.5000000000000098E-2</v>
      </c>
      <c r="M156" s="17">
        <v>0.308</v>
      </c>
      <c r="N156" s="17">
        <v>56414.5</v>
      </c>
      <c r="O156" s="6">
        <f t="shared" si="6"/>
        <v>6.16</v>
      </c>
      <c r="P156" s="6">
        <f t="shared" si="7"/>
        <v>225.65799999999999</v>
      </c>
    </row>
    <row r="157" spans="1:16" x14ac:dyDescent="0.15">
      <c r="A157" s="14">
        <v>221.69</v>
      </c>
      <c r="B157" s="14">
        <v>1.4590000000000001</v>
      </c>
      <c r="H157" s="6">
        <v>9.6000000000000099E-2</v>
      </c>
      <c r="I157" s="6">
        <f t="shared" si="8"/>
        <v>1245.0130007212636</v>
      </c>
      <c r="J157" s="6">
        <v>9.6000000000000099E-2</v>
      </c>
      <c r="M157" s="17">
        <v>0.31</v>
      </c>
      <c r="N157" s="17">
        <v>56414.2</v>
      </c>
      <c r="O157" s="6">
        <f t="shared" si="6"/>
        <v>6.2</v>
      </c>
      <c r="P157" s="6">
        <f t="shared" si="7"/>
        <v>225.65679999999998</v>
      </c>
    </row>
    <row r="158" spans="1:16" x14ac:dyDescent="0.15">
      <c r="A158" s="14">
        <v>222.14000000000001</v>
      </c>
      <c r="B158" s="14">
        <v>1.5669999999999999</v>
      </c>
      <c r="H158" s="6">
        <v>9.70000000000001E-2</v>
      </c>
      <c r="I158" s="6">
        <f t="shared" si="8"/>
        <v>1246.2225111454434</v>
      </c>
      <c r="J158" s="6">
        <v>9.70000000000001E-2</v>
      </c>
      <c r="M158" s="17">
        <v>0.312</v>
      </c>
      <c r="N158" s="17">
        <v>56413.9</v>
      </c>
      <c r="O158" s="6">
        <f t="shared" si="6"/>
        <v>6.24</v>
      </c>
      <c r="P158" s="6">
        <f t="shared" si="7"/>
        <v>225.65559999999999</v>
      </c>
    </row>
    <row r="159" spans="1:16" x14ac:dyDescent="0.15">
      <c r="A159" s="14">
        <v>221.72</v>
      </c>
      <c r="B159" s="14">
        <v>1.5940000000000001</v>
      </c>
      <c r="H159" s="6">
        <v>9.8000000000000101E-2</v>
      </c>
      <c r="I159" s="6">
        <f t="shared" si="8"/>
        <v>1247.4320215696232</v>
      </c>
      <c r="J159" s="6">
        <v>9.8000000000000101E-2</v>
      </c>
      <c r="M159" s="17">
        <v>0.314</v>
      </c>
      <c r="N159" s="17">
        <v>56413.5</v>
      </c>
      <c r="O159" s="6">
        <f t="shared" si="6"/>
        <v>6.28</v>
      </c>
      <c r="P159" s="6">
        <f t="shared" si="7"/>
        <v>225.654</v>
      </c>
    </row>
    <row r="160" spans="1:16" x14ac:dyDescent="0.15">
      <c r="A160" s="14">
        <v>222.03</v>
      </c>
      <c r="B160" s="14">
        <v>1.6859999999999999</v>
      </c>
      <c r="H160" s="6">
        <v>9.9000000000000102E-2</v>
      </c>
      <c r="I160" s="6">
        <f t="shared" si="8"/>
        <v>1248.641531993803</v>
      </c>
      <c r="J160" s="6">
        <v>9.9000000000000102E-2</v>
      </c>
      <c r="M160" s="17">
        <v>0.316</v>
      </c>
      <c r="N160" s="17">
        <v>56413.1</v>
      </c>
      <c r="O160" s="6">
        <f t="shared" si="6"/>
        <v>6.32</v>
      </c>
      <c r="P160" s="6">
        <f t="shared" si="7"/>
        <v>225.6524</v>
      </c>
    </row>
    <row r="161" spans="1:16" x14ac:dyDescent="0.15">
      <c r="A161" s="14">
        <v>221.69</v>
      </c>
      <c r="B161" s="14">
        <v>1.69</v>
      </c>
      <c r="H161" s="6">
        <v>0.1</v>
      </c>
      <c r="I161" s="6">
        <f t="shared" si="8"/>
        <v>1249.8510424179826</v>
      </c>
      <c r="J161" s="6">
        <v>0.1</v>
      </c>
      <c r="M161" s="17">
        <v>0.318</v>
      </c>
      <c r="N161" s="17">
        <v>56412.800000000003</v>
      </c>
      <c r="O161" s="6">
        <f t="shared" si="6"/>
        <v>6.36</v>
      </c>
      <c r="P161" s="6">
        <f t="shared" si="7"/>
        <v>225.65120000000002</v>
      </c>
    </row>
    <row r="162" spans="1:16" x14ac:dyDescent="0.15">
      <c r="A162" s="14">
        <v>222.05</v>
      </c>
      <c r="B162" s="14">
        <v>1.7370000000000001</v>
      </c>
      <c r="H162" s="6">
        <v>0.11</v>
      </c>
      <c r="I162" s="6">
        <f t="shared" si="8"/>
        <v>1261.9461466597809</v>
      </c>
      <c r="J162" s="6">
        <v>0.11</v>
      </c>
      <c r="M162" s="17">
        <v>0.32</v>
      </c>
      <c r="N162" s="17">
        <v>56412.3</v>
      </c>
      <c r="O162" s="6">
        <f t="shared" si="6"/>
        <v>6.4</v>
      </c>
      <c r="P162" s="6">
        <f t="shared" si="7"/>
        <v>225.64920000000001</v>
      </c>
    </row>
    <row r="163" spans="1:16" x14ac:dyDescent="0.15">
      <c r="A163" s="14">
        <v>221.64000000000001</v>
      </c>
      <c r="B163" s="14">
        <v>1.968</v>
      </c>
      <c r="H163" s="6">
        <v>0.12</v>
      </c>
      <c r="I163" s="6">
        <f t="shared" si="8"/>
        <v>1274.0412509015791</v>
      </c>
      <c r="J163" s="6">
        <v>0.12</v>
      </c>
      <c r="M163" s="17">
        <v>0.32200000000000001</v>
      </c>
      <c r="N163" s="17">
        <v>56411.9</v>
      </c>
      <c r="O163" s="6">
        <f t="shared" si="6"/>
        <v>6.44</v>
      </c>
      <c r="P163" s="6">
        <f t="shared" si="7"/>
        <v>225.64760000000001</v>
      </c>
    </row>
    <row r="164" spans="1:16" x14ac:dyDescent="0.15">
      <c r="A164" s="14">
        <v>221.91</v>
      </c>
      <c r="B164" s="14">
        <v>1.903</v>
      </c>
      <c r="H164" s="6">
        <v>0.13</v>
      </c>
      <c r="I164" s="6">
        <f t="shared" si="8"/>
        <v>1286.1363551433774</v>
      </c>
      <c r="J164" s="6">
        <v>0.13</v>
      </c>
      <c r="M164" s="17">
        <v>0.32400000000000001</v>
      </c>
      <c r="N164" s="17">
        <v>56411.4</v>
      </c>
      <c r="O164" s="6">
        <f t="shared" si="6"/>
        <v>6.48</v>
      </c>
      <c r="P164" s="6">
        <f t="shared" si="7"/>
        <v>225.6456</v>
      </c>
    </row>
    <row r="165" spans="1:16" x14ac:dyDescent="0.15">
      <c r="A165" s="14">
        <v>221.6</v>
      </c>
      <c r="B165" s="14">
        <v>1.891</v>
      </c>
      <c r="H165" s="6">
        <v>0.14000000000000001</v>
      </c>
      <c r="I165" s="6">
        <f t="shared" si="8"/>
        <v>1298.2314593851756</v>
      </c>
      <c r="J165" s="6">
        <v>0.14000000000000001</v>
      </c>
      <c r="M165" s="17">
        <v>0.32600000000000001</v>
      </c>
      <c r="N165" s="17">
        <v>56411</v>
      </c>
      <c r="O165" s="6">
        <f t="shared" si="6"/>
        <v>6.5200000000000005</v>
      </c>
      <c r="P165" s="6">
        <f t="shared" si="7"/>
        <v>225.64400000000001</v>
      </c>
    </row>
    <row r="166" spans="1:16" x14ac:dyDescent="0.15">
      <c r="A166" s="14">
        <v>221.9</v>
      </c>
      <c r="B166" s="14">
        <v>1.9450000000000001</v>
      </c>
      <c r="H166" s="6">
        <v>0.15</v>
      </c>
      <c r="I166" s="6">
        <f t="shared" si="8"/>
        <v>1310.3265636269739</v>
      </c>
      <c r="J166" s="6">
        <v>0.15</v>
      </c>
      <c r="M166" s="17">
        <v>0.32800000000000001</v>
      </c>
      <c r="N166" s="17">
        <v>56410.5</v>
      </c>
      <c r="O166" s="6">
        <f t="shared" si="6"/>
        <v>6.5600000000000005</v>
      </c>
      <c r="P166" s="6">
        <f t="shared" si="7"/>
        <v>225.642</v>
      </c>
    </row>
    <row r="167" spans="1:16" x14ac:dyDescent="0.15">
      <c r="A167" s="14">
        <v>221.51000000000002</v>
      </c>
      <c r="B167" s="14">
        <v>1.9910000000000001</v>
      </c>
      <c r="H167" s="6">
        <v>0.16</v>
      </c>
      <c r="I167" s="6">
        <f t="shared" si="8"/>
        <v>1322.4216678687721</v>
      </c>
      <c r="J167" s="6">
        <v>0.16</v>
      </c>
      <c r="M167" s="17">
        <v>0.33</v>
      </c>
      <c r="N167" s="17">
        <v>56409.9</v>
      </c>
      <c r="O167" s="6">
        <f t="shared" si="6"/>
        <v>6.6000000000000005</v>
      </c>
      <c r="P167" s="6">
        <f t="shared" si="7"/>
        <v>225.6396</v>
      </c>
    </row>
    <row r="168" spans="1:16" x14ac:dyDescent="0.15">
      <c r="A168" s="14">
        <v>221.51000000000002</v>
      </c>
      <c r="B168" s="14">
        <v>2.173</v>
      </c>
      <c r="H168" s="6">
        <v>0.17</v>
      </c>
      <c r="I168" s="6">
        <f t="shared" si="8"/>
        <v>1334.5167721105704</v>
      </c>
      <c r="J168" s="6">
        <v>0.17</v>
      </c>
      <c r="M168" s="17">
        <v>0.33200000000000002</v>
      </c>
      <c r="N168" s="17">
        <v>56409.4</v>
      </c>
      <c r="O168" s="6">
        <f t="shared" si="6"/>
        <v>6.6400000000000006</v>
      </c>
      <c r="P168" s="6">
        <f t="shared" si="7"/>
        <v>225.63759999999999</v>
      </c>
    </row>
    <row r="169" spans="1:16" x14ac:dyDescent="0.15">
      <c r="A169" s="14">
        <v>221.37</v>
      </c>
      <c r="B169" s="14">
        <v>2.3039999999999998</v>
      </c>
      <c r="H169" s="6">
        <v>0.18</v>
      </c>
      <c r="I169" s="6">
        <f t="shared" ref="I169:I212" si="9">$F$2*H169^$G$2</f>
        <v>1336.043629706762</v>
      </c>
      <c r="J169" s="6">
        <v>0.18</v>
      </c>
      <c r="M169" s="17">
        <v>0.33400000000000002</v>
      </c>
      <c r="N169" s="17">
        <v>56408.800000000003</v>
      </c>
      <c r="O169" s="6">
        <f t="shared" si="6"/>
        <v>6.6800000000000006</v>
      </c>
      <c r="P169" s="6">
        <f t="shared" si="7"/>
        <v>225.6352</v>
      </c>
    </row>
    <row r="170" spans="1:16" x14ac:dyDescent="0.15">
      <c r="A170" s="14">
        <v>221.31</v>
      </c>
      <c r="B170" s="14">
        <v>2.1379999999999999</v>
      </c>
      <c r="H170" s="6">
        <v>0.19</v>
      </c>
      <c r="I170" s="6">
        <f t="shared" si="9"/>
        <v>1342.5607281001139</v>
      </c>
      <c r="J170" s="6">
        <v>0.19</v>
      </c>
      <c r="M170" s="17">
        <v>0.33600000000000002</v>
      </c>
      <c r="N170" s="17">
        <v>56408.2</v>
      </c>
      <c r="O170" s="6">
        <f t="shared" si="6"/>
        <v>6.7200000000000006</v>
      </c>
      <c r="P170" s="6">
        <f t="shared" si="7"/>
        <v>225.63279999999997</v>
      </c>
    </row>
    <row r="171" spans="1:16" x14ac:dyDescent="0.15">
      <c r="A171" s="14">
        <v>221.44</v>
      </c>
      <c r="B171" s="14">
        <v>2.1920000000000002</v>
      </c>
      <c r="H171" s="6">
        <v>0.2</v>
      </c>
      <c r="I171" s="6">
        <f t="shared" si="9"/>
        <v>1348.7728485126627</v>
      </c>
      <c r="J171" s="6">
        <v>0.2</v>
      </c>
      <c r="M171" s="17">
        <v>0.33800000000000002</v>
      </c>
      <c r="N171" s="17">
        <v>56407.6</v>
      </c>
      <c r="O171" s="6">
        <f t="shared" si="6"/>
        <v>6.7600000000000007</v>
      </c>
      <c r="P171" s="6">
        <f t="shared" si="7"/>
        <v>225.63039999999998</v>
      </c>
    </row>
    <row r="172" spans="1:16" x14ac:dyDescent="0.15">
      <c r="A172" s="14">
        <v>221.19</v>
      </c>
      <c r="B172" s="14">
        <v>2.2069999999999999</v>
      </c>
      <c r="H172" s="6">
        <v>0.21</v>
      </c>
      <c r="I172" s="6">
        <f t="shared" si="9"/>
        <v>1354.7084873944941</v>
      </c>
      <c r="J172" s="6">
        <v>0.21</v>
      </c>
      <c r="M172" s="17">
        <v>0.34</v>
      </c>
      <c r="N172" s="17">
        <v>56406.9</v>
      </c>
      <c r="O172" s="6">
        <f t="shared" si="6"/>
        <v>6.8000000000000007</v>
      </c>
      <c r="P172" s="6">
        <f t="shared" si="7"/>
        <v>225.6276</v>
      </c>
    </row>
    <row r="173" spans="1:16" x14ac:dyDescent="0.15">
      <c r="A173" s="14">
        <v>221.6</v>
      </c>
      <c r="B173" s="14">
        <v>2.2650000000000001</v>
      </c>
      <c r="H173" s="6">
        <v>0.22</v>
      </c>
      <c r="I173" s="6">
        <f t="shared" si="9"/>
        <v>1360.3922729336969</v>
      </c>
      <c r="J173" s="6">
        <v>0.22</v>
      </c>
      <c r="M173" s="17">
        <v>0.34200000000000003</v>
      </c>
      <c r="N173" s="17">
        <v>56406.2</v>
      </c>
      <c r="O173" s="6">
        <f t="shared" si="6"/>
        <v>6.8400000000000007</v>
      </c>
      <c r="P173" s="6">
        <f t="shared" si="7"/>
        <v>225.62479999999999</v>
      </c>
    </row>
    <row r="174" spans="1:16" x14ac:dyDescent="0.15">
      <c r="A174" s="14">
        <v>221.16</v>
      </c>
      <c r="B174" s="14">
        <v>2.3119999999999998</v>
      </c>
      <c r="H174" s="6">
        <v>0.23</v>
      </c>
      <c r="I174" s="6">
        <f t="shared" si="9"/>
        <v>1365.8456392774838</v>
      </c>
      <c r="J174" s="6">
        <v>0.23</v>
      </c>
      <c r="M174" s="17">
        <v>0.34399999999999997</v>
      </c>
      <c r="N174" s="17">
        <v>56405.5</v>
      </c>
      <c r="O174" s="6">
        <f t="shared" si="6"/>
        <v>6.879999999999999</v>
      </c>
      <c r="P174" s="6">
        <f t="shared" si="7"/>
        <v>225.62200000000001</v>
      </c>
    </row>
    <row r="175" spans="1:16" x14ac:dyDescent="0.15">
      <c r="A175" s="14">
        <v>221.52</v>
      </c>
      <c r="B175" s="14">
        <v>2.3540000000000001</v>
      </c>
      <c r="H175" s="6">
        <v>0.24</v>
      </c>
      <c r="I175" s="6">
        <f t="shared" si="9"/>
        <v>1371.0873594589741</v>
      </c>
      <c r="J175" s="6">
        <v>0.24</v>
      </c>
      <c r="M175" s="17">
        <v>0.34599999999999997</v>
      </c>
      <c r="N175" s="17">
        <v>56404.800000000003</v>
      </c>
      <c r="O175" s="6">
        <f t="shared" si="6"/>
        <v>6.92</v>
      </c>
      <c r="P175" s="6">
        <f t="shared" si="7"/>
        <v>225.61920000000001</v>
      </c>
    </row>
    <row r="176" spans="1:16" x14ac:dyDescent="0.15">
      <c r="A176" s="14">
        <v>221.16</v>
      </c>
      <c r="B176" s="14">
        <v>2.516</v>
      </c>
      <c r="H176" s="6">
        <v>0.25</v>
      </c>
      <c r="I176" s="6">
        <f t="shared" si="9"/>
        <v>1376.1339712171309</v>
      </c>
      <c r="J176" s="6">
        <v>0.25</v>
      </c>
      <c r="M176" s="17">
        <v>0.34799999999999998</v>
      </c>
      <c r="N176" s="17">
        <v>56404</v>
      </c>
      <c r="O176" s="6">
        <f t="shared" si="6"/>
        <v>6.9599999999999991</v>
      </c>
      <c r="P176" s="6">
        <f t="shared" si="7"/>
        <v>225.61600000000001</v>
      </c>
    </row>
    <row r="177" spans="1:16" x14ac:dyDescent="0.15">
      <c r="A177" s="14">
        <v>221.68</v>
      </c>
      <c r="B177" s="14">
        <v>2.4580000000000002</v>
      </c>
      <c r="H177" s="6">
        <v>0.26</v>
      </c>
      <c r="I177" s="6">
        <f t="shared" si="9"/>
        <v>1381.0001206047923</v>
      </c>
      <c r="J177" s="6">
        <v>0.26</v>
      </c>
      <c r="M177" s="17">
        <v>0.35</v>
      </c>
      <c r="N177" s="17">
        <v>56403.199999999997</v>
      </c>
      <c r="O177" s="6">
        <f t="shared" si="6"/>
        <v>7</v>
      </c>
      <c r="P177" s="6">
        <f t="shared" si="7"/>
        <v>225.61279999999999</v>
      </c>
    </row>
    <row r="178" spans="1:16" x14ac:dyDescent="0.15">
      <c r="A178" s="14">
        <v>221.66</v>
      </c>
      <c r="B178" s="14">
        <v>2.5049999999999999</v>
      </c>
      <c r="H178" s="6">
        <v>0.27</v>
      </c>
      <c r="I178" s="6">
        <f t="shared" si="9"/>
        <v>1385.6988417694697</v>
      </c>
      <c r="J178" s="6">
        <v>0.27</v>
      </c>
      <c r="M178" s="17">
        <v>0.35199999999999998</v>
      </c>
      <c r="N178" s="17">
        <v>56402.400000000001</v>
      </c>
      <c r="O178" s="6">
        <f t="shared" si="6"/>
        <v>7.0399999999999991</v>
      </c>
      <c r="P178" s="6">
        <f t="shared" si="7"/>
        <v>225.6096</v>
      </c>
    </row>
    <row r="179" spans="1:16" x14ac:dyDescent="0.15">
      <c r="A179" s="14">
        <v>221.34</v>
      </c>
      <c r="B179" s="14">
        <v>2.5430000000000001</v>
      </c>
      <c r="H179" s="6">
        <v>0.28000000000000003</v>
      </c>
      <c r="I179" s="6">
        <f t="shared" si="9"/>
        <v>1390.2417866593546</v>
      </c>
      <c r="J179" s="6">
        <v>0.28000000000000003</v>
      </c>
      <c r="M179" s="17">
        <v>0.35399999999999998</v>
      </c>
      <c r="N179" s="17">
        <v>56401.599999999999</v>
      </c>
      <c r="O179" s="6">
        <f t="shared" si="6"/>
        <v>7.08</v>
      </c>
      <c r="P179" s="6">
        <f t="shared" si="7"/>
        <v>225.60640000000001</v>
      </c>
    </row>
    <row r="180" spans="1:16" x14ac:dyDescent="0.15">
      <c r="A180" s="14">
        <v>221.82</v>
      </c>
      <c r="B180" s="14">
        <v>2.605</v>
      </c>
      <c r="H180" s="6">
        <v>0.28999999999999998</v>
      </c>
      <c r="I180" s="6">
        <f t="shared" si="9"/>
        <v>1394.6394150639392</v>
      </c>
      <c r="J180" s="6">
        <v>0.28999999999999998</v>
      </c>
      <c r="M180" s="17">
        <v>0.35599999999999998</v>
      </c>
      <c r="N180" s="17">
        <v>56400.7</v>
      </c>
      <c r="O180" s="6">
        <f t="shared" si="6"/>
        <v>7.1199999999999992</v>
      </c>
      <c r="P180" s="6">
        <f t="shared" si="7"/>
        <v>225.6028</v>
      </c>
    </row>
    <row r="181" spans="1:16" x14ac:dyDescent="0.15">
      <c r="A181" s="14">
        <v>221.48000000000002</v>
      </c>
      <c r="B181" s="14">
        <v>2.64</v>
      </c>
      <c r="H181" s="6">
        <v>0.3</v>
      </c>
      <c r="I181" s="6">
        <f t="shared" si="9"/>
        <v>1398.9011529543509</v>
      </c>
      <c r="J181" s="6">
        <v>0.3</v>
      </c>
      <c r="M181" s="17">
        <v>0.35799999999999998</v>
      </c>
      <c r="N181" s="17">
        <v>56399.9</v>
      </c>
      <c r="O181" s="6">
        <f t="shared" si="6"/>
        <v>7.16</v>
      </c>
      <c r="P181" s="6">
        <f t="shared" si="7"/>
        <v>225.59960000000001</v>
      </c>
    </row>
    <row r="182" spans="1:16" x14ac:dyDescent="0.15">
      <c r="A182" s="14">
        <v>221.91</v>
      </c>
      <c r="B182" s="14">
        <v>2.6739999999999999</v>
      </c>
      <c r="H182" s="6">
        <v>0.31</v>
      </c>
      <c r="I182" s="6">
        <f t="shared" si="9"/>
        <v>1403.0355252796901</v>
      </c>
      <c r="J182" s="6">
        <v>0.31</v>
      </c>
      <c r="M182" s="17">
        <v>0.36</v>
      </c>
      <c r="N182" s="17">
        <v>56399</v>
      </c>
      <c r="O182" s="6">
        <f t="shared" si="6"/>
        <v>7.1999999999999993</v>
      </c>
      <c r="P182" s="6">
        <f t="shared" si="7"/>
        <v>225.596</v>
      </c>
    </row>
    <row r="183" spans="1:16" x14ac:dyDescent="0.15">
      <c r="A183" s="14">
        <v>221.56</v>
      </c>
      <c r="B183" s="14">
        <v>2.74</v>
      </c>
      <c r="H183" s="6">
        <v>0.32</v>
      </c>
      <c r="I183" s="6">
        <f t="shared" si="9"/>
        <v>1407.0502680221473</v>
      </c>
      <c r="J183" s="6">
        <v>0.32</v>
      </c>
      <c r="M183" s="17">
        <v>0.36199999999999999</v>
      </c>
      <c r="N183" s="17">
        <v>56397.9</v>
      </c>
      <c r="O183" s="6">
        <f t="shared" si="6"/>
        <v>7.24</v>
      </c>
      <c r="P183" s="6">
        <f t="shared" si="7"/>
        <v>225.5916</v>
      </c>
    </row>
    <row r="184" spans="1:16" x14ac:dyDescent="0.15">
      <c r="A184" s="14">
        <v>222.07</v>
      </c>
      <c r="B184" s="14">
        <v>2.794</v>
      </c>
      <c r="H184" s="6">
        <v>0.33</v>
      </c>
      <c r="I184" s="6">
        <f t="shared" si="9"/>
        <v>1410.9524232903268</v>
      </c>
      <c r="J184" s="6">
        <v>0.33</v>
      </c>
      <c r="M184" s="17">
        <v>0.36399999999999999</v>
      </c>
      <c r="N184" s="17">
        <v>56396.800000000003</v>
      </c>
      <c r="O184" s="6">
        <f t="shared" si="6"/>
        <v>7.2799999999999994</v>
      </c>
      <c r="P184" s="6">
        <f t="shared" si="7"/>
        <v>225.58720000000002</v>
      </c>
    </row>
    <row r="185" spans="1:16" x14ac:dyDescent="0.15">
      <c r="A185" s="14">
        <v>221.61</v>
      </c>
      <c r="B185" s="14">
        <v>2.8250000000000002</v>
      </c>
      <c r="H185" s="6">
        <v>0.34</v>
      </c>
      <c r="I185" s="6">
        <f t="shared" si="9"/>
        <v>1414.7484204490163</v>
      </c>
      <c r="J185" s="6">
        <v>0.34</v>
      </c>
      <c r="M185" s="17">
        <v>0.36599999999999999</v>
      </c>
      <c r="N185" s="17">
        <v>56395.7</v>
      </c>
      <c r="O185" s="6">
        <f t="shared" si="6"/>
        <v>7.32</v>
      </c>
      <c r="P185" s="6">
        <f t="shared" si="7"/>
        <v>225.58279999999999</v>
      </c>
    </row>
    <row r="186" spans="1:16" x14ac:dyDescent="0.15">
      <c r="A186" s="14">
        <v>222.20000000000002</v>
      </c>
      <c r="B186" s="14">
        <v>2.887</v>
      </c>
      <c r="H186" s="6">
        <v>0.35</v>
      </c>
      <c r="I186" s="6">
        <f t="shared" si="9"/>
        <v>1418.4441456819372</v>
      </c>
      <c r="J186" s="6">
        <v>0.35</v>
      </c>
      <c r="M186" s="17">
        <v>0.36799999999999999</v>
      </c>
      <c r="N186" s="17">
        <v>56394.5</v>
      </c>
      <c r="O186" s="6">
        <f t="shared" si="6"/>
        <v>7.3599999999999994</v>
      </c>
      <c r="P186" s="6">
        <f t="shared" si="7"/>
        <v>225.578</v>
      </c>
    </row>
    <row r="187" spans="1:16" x14ac:dyDescent="0.15">
      <c r="A187" s="14">
        <v>221.93</v>
      </c>
      <c r="B187" s="14">
        <v>2.956</v>
      </c>
      <c r="H187" s="6">
        <v>0.36</v>
      </c>
      <c r="I187" s="6">
        <f t="shared" si="9"/>
        <v>1422.0450019166353</v>
      </c>
      <c r="J187" s="6">
        <v>0.36</v>
      </c>
      <c r="M187" s="17">
        <v>0.37</v>
      </c>
      <c r="N187" s="17">
        <v>56393.3</v>
      </c>
      <c r="O187" s="6">
        <f t="shared" si="6"/>
        <v>7.4</v>
      </c>
      <c r="P187" s="6">
        <f t="shared" si="7"/>
        <v>225.57320000000001</v>
      </c>
    </row>
    <row r="188" spans="1:16" x14ac:dyDescent="0.15">
      <c r="A188" s="14">
        <v>221.82</v>
      </c>
      <c r="B188" s="14">
        <v>2.9870000000000001</v>
      </c>
      <c r="H188" s="6">
        <v>0.37</v>
      </c>
      <c r="I188" s="6">
        <f t="shared" si="9"/>
        <v>1425.555960674789</v>
      </c>
      <c r="J188" s="6">
        <v>0.37</v>
      </c>
      <c r="M188" s="17">
        <v>0.372</v>
      </c>
      <c r="N188" s="17">
        <v>56392.1</v>
      </c>
      <c r="O188" s="6">
        <f t="shared" si="6"/>
        <v>7.4399999999999995</v>
      </c>
      <c r="P188" s="6">
        <f t="shared" si="7"/>
        <v>225.5684</v>
      </c>
    </row>
    <row r="189" spans="1:16" x14ac:dyDescent="0.15">
      <c r="A189" s="14">
        <v>221.91</v>
      </c>
      <c r="B189" s="14">
        <v>3.0569999999999999</v>
      </c>
      <c r="H189" s="6">
        <v>0.38</v>
      </c>
      <c r="I189" s="6">
        <f t="shared" si="9"/>
        <v>1428.9816071226339</v>
      </c>
      <c r="J189" s="6">
        <v>0.38</v>
      </c>
      <c r="M189" s="17">
        <v>0.374</v>
      </c>
      <c r="N189" s="17">
        <v>56390.9</v>
      </c>
      <c r="O189" s="6">
        <f t="shared" si="6"/>
        <v>7.48</v>
      </c>
      <c r="P189" s="6">
        <f t="shared" si="7"/>
        <v>225.56360000000001</v>
      </c>
    </row>
    <row r="190" spans="1:16" x14ac:dyDescent="0.15">
      <c r="A190" s="14">
        <v>221.78</v>
      </c>
      <c r="B190" s="14">
        <v>3.2570000000000001</v>
      </c>
      <c r="H190" s="6">
        <v>0.39</v>
      </c>
      <c r="I190" s="6">
        <f t="shared" si="9"/>
        <v>1432.3261793670399</v>
      </c>
      <c r="J190" s="6">
        <v>0.39</v>
      </c>
      <c r="M190" s="17">
        <v>0.376</v>
      </c>
      <c r="N190" s="17">
        <v>56389.7</v>
      </c>
      <c r="O190" s="6">
        <f t="shared" si="6"/>
        <v>7.52</v>
      </c>
      <c r="P190" s="6">
        <f t="shared" si="7"/>
        <v>225.55879999999999</v>
      </c>
    </row>
    <row r="191" spans="1:16" x14ac:dyDescent="0.15">
      <c r="A191" s="14">
        <v>222.24</v>
      </c>
      <c r="B191" s="14">
        <v>3.2029999999999998</v>
      </c>
      <c r="H191" s="6">
        <v>0.4</v>
      </c>
      <c r="I191" s="6">
        <f t="shared" si="9"/>
        <v>1435.5936028595609</v>
      </c>
      <c r="J191" s="6">
        <v>0.4</v>
      </c>
      <c r="M191" s="17">
        <v>0.378</v>
      </c>
      <c r="N191" s="17">
        <v>56388.4</v>
      </c>
      <c r="O191" s="6">
        <f t="shared" si="6"/>
        <v>7.5600000000000005</v>
      </c>
      <c r="P191" s="6">
        <f t="shared" si="7"/>
        <v>225.55360000000002</v>
      </c>
    </row>
    <row r="192" spans="1:16" x14ac:dyDescent="0.15">
      <c r="A192" s="14">
        <v>221.84</v>
      </c>
      <c r="B192" s="14">
        <v>3.157</v>
      </c>
      <c r="H192" s="6">
        <v>0.41</v>
      </c>
      <c r="I192" s="6">
        <f t="shared" si="9"/>
        <v>1438.7875206234239</v>
      </c>
      <c r="J192" s="6">
        <v>0.41</v>
      </c>
      <c r="M192" s="17">
        <v>0.38</v>
      </c>
      <c r="N192" s="17">
        <v>56387.1</v>
      </c>
      <c r="O192" s="6">
        <f t="shared" si="6"/>
        <v>7.6</v>
      </c>
      <c r="P192" s="6">
        <f t="shared" si="7"/>
        <v>225.54839999999999</v>
      </c>
    </row>
    <row r="193" spans="1:16" x14ac:dyDescent="0.15">
      <c r="A193" s="14">
        <v>222.28</v>
      </c>
      <c r="B193" s="14">
        <v>3.3340000000000001</v>
      </c>
      <c r="H193" s="6">
        <v>0.42</v>
      </c>
      <c r="I193" s="6">
        <f t="shared" si="9"/>
        <v>1441.9113198991929</v>
      </c>
      <c r="J193" s="6">
        <v>0.42</v>
      </c>
      <c r="M193" s="17">
        <v>0.38200000000000001</v>
      </c>
      <c r="N193" s="17">
        <v>56385.7</v>
      </c>
      <c r="O193" s="6">
        <f t="shared" si="6"/>
        <v>7.6400000000000006</v>
      </c>
      <c r="P193" s="6">
        <f t="shared" si="7"/>
        <v>225.5428</v>
      </c>
    </row>
    <row r="194" spans="1:16" x14ac:dyDescent="0.15">
      <c r="A194" s="14">
        <v>222.24</v>
      </c>
      <c r="B194" s="14">
        <v>3.2730000000000001</v>
      </c>
      <c r="H194" s="6">
        <v>0.43</v>
      </c>
      <c r="I194" s="6">
        <f t="shared" si="9"/>
        <v>1444.9681557078347</v>
      </c>
      <c r="J194" s="6">
        <v>0.43</v>
      </c>
      <c r="M194" s="17">
        <v>0.38400000000000001</v>
      </c>
      <c r="N194" s="17">
        <v>56384.3</v>
      </c>
      <c r="O194" s="6">
        <f t="shared" si="6"/>
        <v>7.68</v>
      </c>
      <c r="P194" s="6">
        <f t="shared" si="7"/>
        <v>225.53720000000001</v>
      </c>
    </row>
    <row r="195" spans="1:16" x14ac:dyDescent="0.15">
      <c r="A195" s="14">
        <v>221.69</v>
      </c>
      <c r="B195" s="14">
        <v>3.589</v>
      </c>
      <c r="H195" s="6">
        <v>0.44</v>
      </c>
      <c r="I195" s="6">
        <f t="shared" si="9"/>
        <v>1447.9609717505798</v>
      </c>
      <c r="J195" s="6">
        <v>0.44</v>
      </c>
      <c r="M195" s="17">
        <v>0.38600000000000001</v>
      </c>
      <c r="N195" s="17">
        <v>56382.9</v>
      </c>
      <c r="O195" s="6">
        <f t="shared" ref="O195:O258" si="10">M195*10*2</f>
        <v>7.7200000000000006</v>
      </c>
      <c r="P195" s="6">
        <f t="shared" ref="P195:P258" si="11">N195/1000*4</f>
        <v>225.5316</v>
      </c>
    </row>
    <row r="196" spans="1:16" x14ac:dyDescent="0.15">
      <c r="A196" s="14">
        <v>222.23000000000002</v>
      </c>
      <c r="B196" s="14">
        <v>3.3460000000000001</v>
      </c>
      <c r="H196" s="6">
        <v>0.45</v>
      </c>
      <c r="I196" s="6">
        <f t="shared" si="9"/>
        <v>1450.8925189997551</v>
      </c>
      <c r="J196" s="6">
        <v>0.45</v>
      </c>
      <c r="M196" s="17">
        <v>0.38800000000000001</v>
      </c>
      <c r="N196" s="17">
        <v>56381.5</v>
      </c>
      <c r="O196" s="6">
        <f t="shared" si="10"/>
        <v>7.76</v>
      </c>
      <c r="P196" s="6">
        <f t="shared" si="11"/>
        <v>225.52600000000001</v>
      </c>
    </row>
    <row r="197" spans="1:16" x14ac:dyDescent="0.15">
      <c r="A197" s="14">
        <v>221.64000000000001</v>
      </c>
      <c r="B197" s="14">
        <v>3.5619999999999998</v>
      </c>
      <c r="H197" s="6">
        <v>0.46</v>
      </c>
      <c r="I197" s="6">
        <f t="shared" si="9"/>
        <v>1453.7653722809011</v>
      </c>
      <c r="J197" s="6">
        <v>0.46</v>
      </c>
      <c r="M197" s="17">
        <v>0.39</v>
      </c>
      <c r="N197" s="17">
        <v>56379.9</v>
      </c>
      <c r="O197" s="6">
        <f t="shared" si="10"/>
        <v>7.8000000000000007</v>
      </c>
      <c r="P197" s="6">
        <f t="shared" si="11"/>
        <v>225.5196</v>
      </c>
    </row>
    <row r="198" spans="1:16" x14ac:dyDescent="0.15">
      <c r="A198" s="14">
        <v>222.16</v>
      </c>
      <c r="B198" s="14">
        <v>3.4769999999999999</v>
      </c>
      <c r="H198" s="6">
        <v>0.47</v>
      </c>
      <c r="I198" s="6">
        <f t="shared" si="9"/>
        <v>1456.5819451018065</v>
      </c>
      <c r="J198" s="6">
        <v>0.47</v>
      </c>
      <c r="M198" s="17">
        <v>0.39200000000000002</v>
      </c>
      <c r="N198" s="17">
        <v>56378.400000000001</v>
      </c>
      <c r="O198" s="6">
        <f t="shared" si="10"/>
        <v>7.84</v>
      </c>
      <c r="P198" s="6">
        <f t="shared" si="11"/>
        <v>225.5136</v>
      </c>
    </row>
    <row r="199" spans="1:16" x14ac:dyDescent="0.15">
      <c r="A199" s="14">
        <v>221.70000000000002</v>
      </c>
      <c r="B199" s="14">
        <v>3.512</v>
      </c>
      <c r="H199" s="6">
        <v>0.48</v>
      </c>
      <c r="I199" s="6">
        <f t="shared" si="9"/>
        <v>1459.3445029468437</v>
      </c>
      <c r="J199" s="6">
        <v>0.48</v>
      </c>
      <c r="M199" s="17">
        <v>0.39400000000000002</v>
      </c>
      <c r="N199" s="17">
        <v>56376.800000000003</v>
      </c>
      <c r="O199" s="6">
        <f t="shared" si="10"/>
        <v>7.8800000000000008</v>
      </c>
      <c r="P199" s="6">
        <f t="shared" si="11"/>
        <v>225.50720000000001</v>
      </c>
    </row>
    <row r="200" spans="1:16" x14ac:dyDescent="0.15">
      <c r="A200" s="14">
        <v>222.04000000000002</v>
      </c>
      <c r="B200" s="14">
        <v>3.5230000000000001</v>
      </c>
      <c r="H200" s="6">
        <v>0.49</v>
      </c>
      <c r="I200" s="6">
        <f t="shared" si="9"/>
        <v>1462.0551752238541</v>
      </c>
      <c r="J200" s="6">
        <v>0.49</v>
      </c>
      <c r="M200" s="17">
        <v>0.39600000000000002</v>
      </c>
      <c r="N200" s="17">
        <v>56375.1</v>
      </c>
      <c r="O200" s="6">
        <f t="shared" si="10"/>
        <v>7.92</v>
      </c>
      <c r="P200" s="6">
        <f t="shared" si="11"/>
        <v>225.50039999999998</v>
      </c>
    </row>
    <row r="201" spans="1:16" x14ac:dyDescent="0.15">
      <c r="A201" s="14">
        <v>221.65</v>
      </c>
      <c r="B201" s="14">
        <v>3.77</v>
      </c>
      <c r="H201" s="6">
        <v>0.5</v>
      </c>
      <c r="I201" s="6">
        <f t="shared" si="9"/>
        <v>1464.7159660246443</v>
      </c>
      <c r="J201" s="6">
        <v>0.5</v>
      </c>
      <c r="M201" s="17">
        <v>0.39800000000000002</v>
      </c>
      <c r="N201" s="17">
        <v>56373.4</v>
      </c>
      <c r="O201" s="6">
        <f t="shared" si="10"/>
        <v>7.9600000000000009</v>
      </c>
      <c r="P201" s="6">
        <f t="shared" si="11"/>
        <v>225.49360000000001</v>
      </c>
    </row>
    <row r="202" spans="1:16" x14ac:dyDescent="0.15">
      <c r="A202" s="14">
        <v>222.06</v>
      </c>
      <c r="B202" s="14">
        <v>3.6549999999999998</v>
      </c>
      <c r="H202" s="6">
        <v>0.51</v>
      </c>
      <c r="I202" s="6">
        <f t="shared" si="9"/>
        <v>1467.328763838098</v>
      </c>
      <c r="J202" s="6">
        <v>0.51</v>
      </c>
      <c r="M202" s="17">
        <v>0.4</v>
      </c>
      <c r="N202" s="17">
        <v>56371.7</v>
      </c>
      <c r="O202" s="6">
        <f t="shared" si="10"/>
        <v>8</v>
      </c>
      <c r="P202" s="6">
        <f t="shared" si="11"/>
        <v>225.48679999999999</v>
      </c>
    </row>
    <row r="203" spans="1:16" x14ac:dyDescent="0.15">
      <c r="A203" s="14">
        <v>221.64000000000001</v>
      </c>
      <c r="B203" s="14">
        <v>3.6859999999999999</v>
      </c>
      <c r="H203" s="6">
        <v>0.52</v>
      </c>
      <c r="I203" s="6">
        <f t="shared" si="9"/>
        <v>1469.895350336235</v>
      </c>
      <c r="J203" s="6">
        <v>0.52</v>
      </c>
      <c r="M203" s="17">
        <v>0.40200000000000002</v>
      </c>
      <c r="N203" s="17">
        <v>56369.9</v>
      </c>
      <c r="O203" s="6">
        <f t="shared" si="10"/>
        <v>8.0400000000000009</v>
      </c>
      <c r="P203" s="6">
        <f t="shared" si="11"/>
        <v>225.4796</v>
      </c>
    </row>
    <row r="204" spans="1:16" x14ac:dyDescent="0.15">
      <c r="A204" s="14">
        <v>222.1</v>
      </c>
      <c r="B204" s="14">
        <v>3.7549999999999999</v>
      </c>
      <c r="H204" s="6">
        <v>0.53</v>
      </c>
      <c r="I204" s="6">
        <f t="shared" si="9"/>
        <v>1472.4174083376899</v>
      </c>
      <c r="J204" s="6">
        <v>0.53</v>
      </c>
      <c r="M204" s="17">
        <v>0.40400000000000003</v>
      </c>
      <c r="N204" s="17">
        <v>56368.1</v>
      </c>
      <c r="O204" s="6">
        <f t="shared" si="10"/>
        <v>8.08</v>
      </c>
      <c r="P204" s="6">
        <f t="shared" si="11"/>
        <v>225.47239999999999</v>
      </c>
    </row>
    <row r="205" spans="1:16" x14ac:dyDescent="0.15">
      <c r="A205" s="14">
        <v>222.09</v>
      </c>
      <c r="B205" s="14">
        <v>3.8359999999999999</v>
      </c>
      <c r="H205" s="6">
        <v>0.54</v>
      </c>
      <c r="I205" s="6">
        <f t="shared" si="9"/>
        <v>1474.8965290395799</v>
      </c>
      <c r="J205" s="6">
        <v>0.54</v>
      </c>
      <c r="M205" s="17">
        <v>0.40600000000000003</v>
      </c>
      <c r="N205" s="17">
        <v>56366.2</v>
      </c>
      <c r="O205" s="6">
        <f t="shared" si="10"/>
        <v>8.120000000000001</v>
      </c>
      <c r="P205" s="6">
        <f t="shared" si="11"/>
        <v>225.4648</v>
      </c>
    </row>
    <row r="206" spans="1:16" x14ac:dyDescent="0.15">
      <c r="A206" s="14">
        <v>221.67000000000002</v>
      </c>
      <c r="B206" s="14">
        <v>3.8479999999999999</v>
      </c>
      <c r="H206" s="6">
        <v>0.55000000000000004</v>
      </c>
      <c r="I206" s="6">
        <f t="shared" si="9"/>
        <v>1477.3342185971755</v>
      </c>
      <c r="J206" s="6">
        <v>0.55000000000000004</v>
      </c>
      <c r="M206" s="17">
        <v>0.40799999999999997</v>
      </c>
      <c r="N206" s="17">
        <v>56364.3</v>
      </c>
      <c r="O206" s="6">
        <f t="shared" si="10"/>
        <v>8.16</v>
      </c>
      <c r="P206" s="6">
        <f t="shared" si="11"/>
        <v>225.4572</v>
      </c>
    </row>
    <row r="207" spans="1:16" x14ac:dyDescent="0.15">
      <c r="A207" s="14">
        <v>222.02</v>
      </c>
      <c r="B207" s="14">
        <v>3.9129999999999998</v>
      </c>
      <c r="H207" s="6">
        <v>0.56000000000000005</v>
      </c>
      <c r="I207" s="6">
        <f t="shared" si="9"/>
        <v>1479.7319041209021</v>
      </c>
      <c r="J207" s="6">
        <v>0.56000000000000005</v>
      </c>
      <c r="M207" s="17">
        <v>0.41</v>
      </c>
      <c r="N207" s="17">
        <v>56362.3</v>
      </c>
      <c r="O207" s="6">
        <f t="shared" si="10"/>
        <v>8.1999999999999993</v>
      </c>
      <c r="P207" s="6">
        <f t="shared" si="11"/>
        <v>225.44920000000002</v>
      </c>
    </row>
    <row r="208" spans="1:16" x14ac:dyDescent="0.15">
      <c r="A208" s="14">
        <v>221.68</v>
      </c>
      <c r="B208" s="14">
        <v>3.9359999999999999</v>
      </c>
      <c r="H208" s="6">
        <v>0.56999999999999995</v>
      </c>
      <c r="I208" s="6">
        <f t="shared" si="9"/>
        <v>1482.0909391516761</v>
      </c>
      <c r="J208" s="6">
        <v>0.56999999999999995</v>
      </c>
      <c r="M208" s="17">
        <v>0.41199999999999998</v>
      </c>
      <c r="N208" s="17">
        <v>56360.3</v>
      </c>
      <c r="O208" s="6">
        <f t="shared" si="10"/>
        <v>8.24</v>
      </c>
      <c r="P208" s="6">
        <f t="shared" si="11"/>
        <v>225.44120000000001</v>
      </c>
    </row>
    <row r="209" spans="1:16" x14ac:dyDescent="0.15">
      <c r="A209" s="14">
        <v>222</v>
      </c>
      <c r="B209" s="14">
        <v>4.218</v>
      </c>
      <c r="H209" s="6">
        <v>0.57999999999999996</v>
      </c>
      <c r="I209" s="6">
        <f t="shared" si="9"/>
        <v>1484.412608668252</v>
      </c>
      <c r="J209" s="6">
        <v>0.57999999999999996</v>
      </c>
      <c r="M209" s="17">
        <v>0.41399999999999998</v>
      </c>
      <c r="N209" s="17">
        <v>56358.2</v>
      </c>
      <c r="O209" s="6">
        <f t="shared" si="10"/>
        <v>8.2799999999999994</v>
      </c>
      <c r="P209" s="6">
        <f t="shared" si="11"/>
        <v>225.43279999999999</v>
      </c>
    </row>
    <row r="210" spans="1:16" x14ac:dyDescent="0.15">
      <c r="A210" s="14">
        <v>221.67000000000002</v>
      </c>
      <c r="B210" s="14">
        <v>4.0369999999999999</v>
      </c>
      <c r="H210" s="6">
        <v>0.59</v>
      </c>
      <c r="I210" s="6">
        <f t="shared" si="9"/>
        <v>1486.6981336738993</v>
      </c>
      <c r="J210" s="6">
        <v>0.59</v>
      </c>
      <c r="M210" s="17">
        <v>0.41599999999999998</v>
      </c>
      <c r="N210" s="17">
        <v>56356.1</v>
      </c>
      <c r="O210" s="6">
        <f t="shared" si="10"/>
        <v>8.32</v>
      </c>
      <c r="P210" s="6">
        <f t="shared" si="11"/>
        <v>225.42439999999999</v>
      </c>
    </row>
    <row r="211" spans="1:16" x14ac:dyDescent="0.15">
      <c r="A211" s="14">
        <v>221.96</v>
      </c>
      <c r="B211" s="14">
        <v>4.3029999999999999</v>
      </c>
      <c r="H211" s="6">
        <v>0.6</v>
      </c>
      <c r="I211" s="6">
        <f t="shared" si="9"/>
        <v>1488.948675404238</v>
      </c>
      <c r="J211" s="6">
        <v>0.6</v>
      </c>
      <c r="M211" s="17">
        <v>0.41799999999999998</v>
      </c>
      <c r="N211" s="17">
        <v>56354</v>
      </c>
      <c r="O211" s="6">
        <f t="shared" si="10"/>
        <v>8.36</v>
      </c>
      <c r="P211" s="6">
        <f t="shared" si="11"/>
        <v>225.416</v>
      </c>
    </row>
    <row r="212" spans="1:16" x14ac:dyDescent="0.15">
      <c r="A212" s="14">
        <v>221.86</v>
      </c>
      <c r="B212" s="14">
        <v>4.3609999999999998</v>
      </c>
      <c r="H212" s="6">
        <v>0.61</v>
      </c>
      <c r="I212" s="6">
        <f t="shared" si="9"/>
        <v>1491.1653391932707</v>
      </c>
      <c r="J212" s="6">
        <v>0.61</v>
      </c>
      <c r="M212" s="17">
        <v>0.42</v>
      </c>
      <c r="N212" s="17">
        <v>56351.8</v>
      </c>
      <c r="O212" s="6">
        <f t="shared" si="10"/>
        <v>8.4</v>
      </c>
      <c r="P212" s="6">
        <f t="shared" si="11"/>
        <v>225.40720000000002</v>
      </c>
    </row>
    <row r="213" spans="1:16" x14ac:dyDescent="0.15">
      <c r="A213" s="14">
        <v>221.66</v>
      </c>
      <c r="B213" s="14">
        <v>4.1829999999999998</v>
      </c>
      <c r="H213" s="6">
        <v>0.62</v>
      </c>
      <c r="I213" s="6">
        <f t="shared" ref="I213:I261" si="12">$F$2*H213^$G$2</f>
        <v>1493.3491780304894</v>
      </c>
      <c r="J213" s="6">
        <v>0.62</v>
      </c>
      <c r="M213" s="17">
        <v>0.42199999999999999</v>
      </c>
      <c r="N213" s="17">
        <v>56349.5</v>
      </c>
      <c r="O213" s="6">
        <f t="shared" si="10"/>
        <v>8.44</v>
      </c>
      <c r="P213" s="6">
        <f t="shared" si="11"/>
        <v>225.398</v>
      </c>
    </row>
    <row r="214" spans="1:16" x14ac:dyDescent="0.15">
      <c r="A214" s="14">
        <v>221.77</v>
      </c>
      <c r="B214" s="14">
        <v>4.2839999999999998</v>
      </c>
      <c r="H214" s="6">
        <v>0.63</v>
      </c>
      <c r="I214" s="6">
        <f t="shared" si="12"/>
        <v>1495.5011958382952</v>
      </c>
      <c r="J214" s="6">
        <v>0.63</v>
      </c>
      <c r="M214" s="17">
        <v>0.42399999999999999</v>
      </c>
      <c r="N214" s="17">
        <v>56347.199999999997</v>
      </c>
      <c r="O214" s="6">
        <f t="shared" si="10"/>
        <v>8.48</v>
      </c>
      <c r="P214" s="6">
        <f t="shared" si="11"/>
        <v>225.38879999999997</v>
      </c>
    </row>
    <row r="215" spans="1:16" x14ac:dyDescent="0.15">
      <c r="A215" s="14">
        <v>221.47</v>
      </c>
      <c r="B215" s="14">
        <v>4.2949999999999999</v>
      </c>
      <c r="H215" s="6">
        <v>0.64</v>
      </c>
      <c r="I215" s="6">
        <f t="shared" si="12"/>
        <v>1497.6223504957818</v>
      </c>
      <c r="J215" s="6">
        <v>0.64</v>
      </c>
      <c r="M215" s="17">
        <v>0.42599999999999999</v>
      </c>
      <c r="N215" s="17">
        <v>56344.9</v>
      </c>
      <c r="O215" s="6">
        <f t="shared" si="10"/>
        <v>8.52</v>
      </c>
      <c r="P215" s="6">
        <f t="shared" si="11"/>
        <v>225.37960000000001</v>
      </c>
    </row>
    <row r="216" spans="1:16" x14ac:dyDescent="0.15">
      <c r="A216" s="14">
        <v>221.93</v>
      </c>
      <c r="B216" s="14">
        <v>4.2910000000000004</v>
      </c>
      <c r="H216" s="6">
        <v>0.65</v>
      </c>
      <c r="I216" s="6">
        <f t="shared" si="12"/>
        <v>1499.7135566321481</v>
      </c>
      <c r="J216" s="6">
        <v>0.65</v>
      </c>
      <c r="M216" s="17">
        <v>0.42799999999999999</v>
      </c>
      <c r="N216" s="17">
        <v>56342.5</v>
      </c>
      <c r="O216" s="6">
        <f t="shared" si="10"/>
        <v>8.56</v>
      </c>
      <c r="P216" s="6">
        <f t="shared" si="11"/>
        <v>225.37</v>
      </c>
    </row>
    <row r="217" spans="1:16" x14ac:dyDescent="0.15">
      <c r="A217" s="14">
        <v>221.5</v>
      </c>
      <c r="B217" s="14">
        <v>4.5540000000000003</v>
      </c>
      <c r="H217" s="6">
        <v>0.66</v>
      </c>
      <c r="I217" s="6">
        <f t="shared" si="12"/>
        <v>1501.7756882105355</v>
      </c>
      <c r="J217" s="6">
        <v>0.66</v>
      </c>
      <c r="M217" s="17">
        <v>0.43</v>
      </c>
      <c r="N217" s="17">
        <v>56340</v>
      </c>
      <c r="O217" s="6">
        <f t="shared" si="10"/>
        <v>8.6</v>
      </c>
      <c r="P217" s="6">
        <f t="shared" si="11"/>
        <v>225.36</v>
      </c>
    </row>
    <row r="218" spans="1:16" x14ac:dyDescent="0.15">
      <c r="A218" s="14">
        <v>222.01000000000002</v>
      </c>
      <c r="B218" s="14">
        <v>4.3650000000000002</v>
      </c>
      <c r="H218" s="6">
        <v>0.67</v>
      </c>
      <c r="I218" s="6">
        <f t="shared" si="12"/>
        <v>1503.8095809209401</v>
      </c>
      <c r="J218" s="6">
        <v>0.67</v>
      </c>
      <c r="M218" s="17">
        <v>0.432</v>
      </c>
      <c r="N218" s="17">
        <v>56337.5</v>
      </c>
      <c r="O218" s="6">
        <f t="shared" si="10"/>
        <v>8.64</v>
      </c>
      <c r="P218" s="6">
        <f t="shared" si="11"/>
        <v>225.35</v>
      </c>
    </row>
    <row r="219" spans="1:16" x14ac:dyDescent="0.15">
      <c r="A219" s="14">
        <v>221.51000000000002</v>
      </c>
      <c r="B219" s="14">
        <v>4.6429999999999998</v>
      </c>
      <c r="H219" s="6">
        <v>0.68</v>
      </c>
      <c r="I219" s="6">
        <f t="shared" si="12"/>
        <v>1505.8160343989223</v>
      </c>
      <c r="J219" s="6">
        <v>0.68</v>
      </c>
      <c r="M219" s="17">
        <v>0.434</v>
      </c>
      <c r="N219" s="17">
        <v>56334.9</v>
      </c>
      <c r="O219" s="6">
        <f t="shared" si="10"/>
        <v>8.68</v>
      </c>
      <c r="P219" s="6">
        <f t="shared" si="11"/>
        <v>225.33960000000002</v>
      </c>
    </row>
    <row r="220" spans="1:16" x14ac:dyDescent="0.15">
      <c r="A220" s="14">
        <v>222</v>
      </c>
      <c r="B220" s="14">
        <v>4.5190000000000001</v>
      </c>
      <c r="H220" s="6">
        <v>0.69</v>
      </c>
      <c r="I220" s="6">
        <f t="shared" si="12"/>
        <v>1507.7958142851589</v>
      </c>
      <c r="J220" s="6">
        <v>0.69</v>
      </c>
      <c r="M220" s="17">
        <v>0.436</v>
      </c>
      <c r="N220" s="17">
        <v>56332.3</v>
      </c>
      <c r="O220" s="6">
        <f t="shared" si="10"/>
        <v>8.7200000000000006</v>
      </c>
      <c r="P220" s="6">
        <f t="shared" si="11"/>
        <v>225.32920000000001</v>
      </c>
    </row>
    <row r="221" spans="1:16" x14ac:dyDescent="0.15">
      <c r="A221" s="14">
        <v>221.70000000000002</v>
      </c>
      <c r="B221" s="14">
        <v>4.6429999999999998</v>
      </c>
      <c r="H221" s="6">
        <v>0.7</v>
      </c>
      <c r="I221" s="6">
        <f t="shared" si="12"/>
        <v>1509.7496541393837</v>
      </c>
      <c r="J221" s="6">
        <v>0.7</v>
      </c>
      <c r="M221" s="17">
        <v>0.438</v>
      </c>
      <c r="N221" s="17">
        <v>56329.599999999999</v>
      </c>
      <c r="O221" s="6">
        <f t="shared" si="10"/>
        <v>8.76</v>
      </c>
      <c r="P221" s="6">
        <f t="shared" si="11"/>
        <v>225.3184</v>
      </c>
    </row>
    <row r="222" spans="1:16" x14ac:dyDescent="0.15">
      <c r="A222" s="14">
        <v>222.21</v>
      </c>
      <c r="B222" s="14">
        <v>4.6429999999999998</v>
      </c>
      <c r="H222" s="6">
        <v>0.71</v>
      </c>
      <c r="I222" s="6">
        <f t="shared" si="12"/>
        <v>1511.678257220927</v>
      </c>
      <c r="J222" s="6">
        <v>0.71</v>
      </c>
      <c r="M222" s="17">
        <v>0.44</v>
      </c>
      <c r="N222" s="17">
        <v>56326.8</v>
      </c>
      <c r="O222" s="6">
        <f t="shared" si="10"/>
        <v>8.8000000000000007</v>
      </c>
      <c r="P222" s="6">
        <f t="shared" si="11"/>
        <v>225.30720000000002</v>
      </c>
    </row>
    <row r="223" spans="1:16" x14ac:dyDescent="0.15">
      <c r="A223" s="14">
        <v>222.27</v>
      </c>
      <c r="B223" s="14">
        <v>4.5810000000000004</v>
      </c>
      <c r="H223" s="6">
        <v>0.72</v>
      </c>
      <c r="I223" s="6">
        <f t="shared" si="12"/>
        <v>1513.5822981468978</v>
      </c>
      <c r="J223" s="6">
        <v>0.72</v>
      </c>
      <c r="M223" s="17">
        <v>0.442</v>
      </c>
      <c r="N223" s="17">
        <v>56324</v>
      </c>
      <c r="O223" s="6">
        <f t="shared" si="10"/>
        <v>8.84</v>
      </c>
      <c r="P223" s="6">
        <f t="shared" si="11"/>
        <v>225.29599999999999</v>
      </c>
    </row>
    <row r="224" spans="1:16" x14ac:dyDescent="0.15">
      <c r="A224" s="14">
        <v>221.87</v>
      </c>
      <c r="B224" s="14">
        <v>4.6040000000000001</v>
      </c>
      <c r="H224" s="6">
        <v>0.73</v>
      </c>
      <c r="I224" s="6">
        <f t="shared" si="12"/>
        <v>1515.4624244379811</v>
      </c>
      <c r="J224" s="6">
        <v>0.73</v>
      </c>
      <c r="M224" s="17">
        <v>0.44400000000000001</v>
      </c>
      <c r="N224" s="17">
        <v>56321.1</v>
      </c>
      <c r="O224" s="6">
        <f t="shared" si="10"/>
        <v>8.8800000000000008</v>
      </c>
      <c r="P224" s="6">
        <f t="shared" si="11"/>
        <v>225.28440000000001</v>
      </c>
    </row>
    <row r="225" spans="1:16" x14ac:dyDescent="0.15">
      <c r="A225" s="14">
        <v>222.5</v>
      </c>
      <c r="B225" s="14">
        <v>4.8120000000000003</v>
      </c>
      <c r="H225" s="6">
        <v>0.74</v>
      </c>
      <c r="I225" s="6">
        <f t="shared" si="12"/>
        <v>1517.3192579608999</v>
      </c>
      <c r="J225" s="6">
        <v>0.74</v>
      </c>
      <c r="M225" s="17">
        <v>0.44600000000000001</v>
      </c>
      <c r="N225" s="17">
        <v>56318.2</v>
      </c>
      <c r="O225" s="6">
        <f t="shared" si="10"/>
        <v>8.92</v>
      </c>
      <c r="P225" s="6">
        <f t="shared" si="11"/>
        <v>225.27279999999999</v>
      </c>
    </row>
    <row r="226" spans="1:16" x14ac:dyDescent="0.15">
      <c r="A226" s="14">
        <v>222.37</v>
      </c>
      <c r="B226" s="14">
        <v>4.5919999999999996</v>
      </c>
      <c r="H226" s="6">
        <v>0.75</v>
      </c>
      <c r="I226" s="6">
        <f t="shared" si="12"/>
        <v>1519.1533962757437</v>
      </c>
      <c r="J226" s="6">
        <v>0.75</v>
      </c>
      <c r="M226" s="17">
        <v>0.44800000000000001</v>
      </c>
      <c r="N226" s="17">
        <v>56315.199999999997</v>
      </c>
      <c r="O226" s="6">
        <f t="shared" si="10"/>
        <v>8.9600000000000009</v>
      </c>
      <c r="P226" s="6">
        <f t="shared" si="11"/>
        <v>225.26079999999999</v>
      </c>
    </row>
    <row r="227" spans="1:16" x14ac:dyDescent="0.15">
      <c r="A227" s="14">
        <v>222.84</v>
      </c>
      <c r="B227" s="14">
        <v>4.6929999999999996</v>
      </c>
      <c r="H227" s="6">
        <v>0.76</v>
      </c>
      <c r="I227" s="6">
        <f t="shared" si="12"/>
        <v>1520.9654138956134</v>
      </c>
      <c r="J227" s="6">
        <v>0.76</v>
      </c>
      <c r="M227" s="17">
        <v>0.45</v>
      </c>
      <c r="N227" s="17">
        <v>56312.2</v>
      </c>
      <c r="O227" s="6">
        <f t="shared" si="10"/>
        <v>9</v>
      </c>
      <c r="P227" s="6">
        <f t="shared" si="11"/>
        <v>225.24879999999999</v>
      </c>
    </row>
    <row r="228" spans="1:16" x14ac:dyDescent="0.15">
      <c r="A228" s="14">
        <v>222.58</v>
      </c>
      <c r="B228" s="14">
        <v>4.6500000000000004</v>
      </c>
      <c r="H228" s="6">
        <v>0.77</v>
      </c>
      <c r="I228" s="6">
        <f t="shared" si="12"/>
        <v>1522.7558634653644</v>
      </c>
      <c r="J228" s="6">
        <v>0.77</v>
      </c>
      <c r="M228" s="17">
        <v>0.45200000000000001</v>
      </c>
      <c r="N228" s="17">
        <v>56307.7</v>
      </c>
      <c r="O228" s="6">
        <f t="shared" si="10"/>
        <v>9.0400000000000009</v>
      </c>
      <c r="P228" s="6">
        <f t="shared" si="11"/>
        <v>225.23079999999999</v>
      </c>
    </row>
    <row r="229" spans="1:16" x14ac:dyDescent="0.15">
      <c r="A229" s="14">
        <v>223.03</v>
      </c>
      <c r="B229" s="14">
        <v>4.6740000000000004</v>
      </c>
      <c r="H229" s="6">
        <v>0.78</v>
      </c>
      <c r="I229" s="6">
        <f t="shared" si="12"/>
        <v>1524.5252768656203</v>
      </c>
      <c r="J229" s="6">
        <v>0.78</v>
      </c>
      <c r="M229" s="17">
        <v>0.45400000000000001</v>
      </c>
      <c r="N229" s="17">
        <v>56296.5</v>
      </c>
      <c r="O229" s="6">
        <f t="shared" si="10"/>
        <v>9.08</v>
      </c>
      <c r="P229" s="6">
        <f t="shared" si="11"/>
        <v>225.18600000000001</v>
      </c>
    </row>
    <row r="230" spans="1:16" x14ac:dyDescent="0.15">
      <c r="A230" s="14">
        <v>223.24</v>
      </c>
      <c r="B230" s="14">
        <v>4.9400000000000004</v>
      </c>
      <c r="H230" s="6">
        <v>0.79</v>
      </c>
      <c r="I230" s="6">
        <f t="shared" si="12"/>
        <v>1526.2741662476869</v>
      </c>
      <c r="J230" s="6">
        <v>0.79</v>
      </c>
      <c r="M230" s="17">
        <v>0.45600000000000002</v>
      </c>
      <c r="N230" s="17">
        <v>56273.9</v>
      </c>
      <c r="O230" s="6">
        <f t="shared" si="10"/>
        <v>9.120000000000001</v>
      </c>
      <c r="P230" s="6">
        <f t="shared" si="11"/>
        <v>225.09560000000002</v>
      </c>
    </row>
    <row r="231" spans="1:16" x14ac:dyDescent="0.15">
      <c r="A231" s="14">
        <v>222.86</v>
      </c>
      <c r="B231" s="14">
        <v>4.9320000000000004</v>
      </c>
      <c r="H231" s="6">
        <v>0.8</v>
      </c>
      <c r="I231" s="6">
        <f t="shared" si="12"/>
        <v>1528.003025004507</v>
      </c>
      <c r="J231" s="6">
        <v>0.8</v>
      </c>
      <c r="M231" s="17">
        <v>0.45800000000000002</v>
      </c>
      <c r="N231" s="17">
        <v>56239.7</v>
      </c>
      <c r="O231" s="6">
        <f t="shared" si="10"/>
        <v>9.16</v>
      </c>
      <c r="P231" s="6">
        <f t="shared" si="11"/>
        <v>224.9588</v>
      </c>
    </row>
    <row r="232" spans="1:16" x14ac:dyDescent="0.15">
      <c r="A232" s="14">
        <v>223.49</v>
      </c>
      <c r="B232" s="14">
        <v>4.774</v>
      </c>
      <c r="H232" s="6">
        <v>0.81</v>
      </c>
      <c r="I232" s="6">
        <f t="shared" si="12"/>
        <v>1529.7123286823551</v>
      </c>
      <c r="J232" s="6">
        <v>0.81</v>
      </c>
      <c r="M232" s="17">
        <v>0.46</v>
      </c>
      <c r="N232" s="17">
        <v>56197.2</v>
      </c>
      <c r="O232" s="6">
        <f t="shared" si="10"/>
        <v>9.2000000000000011</v>
      </c>
      <c r="P232" s="6">
        <f t="shared" si="11"/>
        <v>224.78879999999998</v>
      </c>
    </row>
    <row r="233" spans="1:16" x14ac:dyDescent="0.15">
      <c r="A233" s="14">
        <v>223.18</v>
      </c>
      <c r="B233" s="14">
        <v>5.0250000000000004</v>
      </c>
      <c r="H233" s="6">
        <v>0.82</v>
      </c>
      <c r="I233" s="6">
        <f t="shared" si="12"/>
        <v>1531.4025358375709</v>
      </c>
      <c r="J233" s="6">
        <v>0.82</v>
      </c>
      <c r="M233" s="17">
        <v>0.46200000000000002</v>
      </c>
      <c r="N233" s="17">
        <v>56153</v>
      </c>
      <c r="O233" s="6">
        <f t="shared" si="10"/>
        <v>9.24</v>
      </c>
      <c r="P233" s="6">
        <f t="shared" si="11"/>
        <v>224.61199999999999</v>
      </c>
    </row>
    <row r="234" spans="1:16" x14ac:dyDescent="0.15">
      <c r="A234" s="14">
        <v>223.55</v>
      </c>
      <c r="B234" s="14">
        <v>4.8319999999999999</v>
      </c>
      <c r="H234" s="6">
        <v>0.83</v>
      </c>
      <c r="I234" s="6">
        <f t="shared" si="12"/>
        <v>1533.0740888422738</v>
      </c>
      <c r="J234" s="6">
        <v>0.83</v>
      </c>
      <c r="M234" s="17">
        <v>0.46400000000000002</v>
      </c>
      <c r="N234" s="17">
        <v>56109.2</v>
      </c>
      <c r="O234" s="6">
        <f t="shared" si="10"/>
        <v>9.2800000000000011</v>
      </c>
      <c r="P234" s="6">
        <f t="shared" si="11"/>
        <v>224.43679999999998</v>
      </c>
    </row>
    <row r="235" spans="1:16" x14ac:dyDescent="0.15">
      <c r="A235" s="14">
        <v>223.34</v>
      </c>
      <c r="B235" s="14">
        <v>4.8860000000000001</v>
      </c>
      <c r="H235" s="6">
        <v>0.84</v>
      </c>
      <c r="I235" s="6">
        <f t="shared" si="12"/>
        <v>1534.7274146426689</v>
      </c>
      <c r="J235" s="6">
        <v>0.84</v>
      </c>
      <c r="M235" s="17">
        <v>0.46600000000000003</v>
      </c>
      <c r="N235" s="17">
        <v>56065.8</v>
      </c>
      <c r="O235" s="6">
        <f t="shared" si="10"/>
        <v>9.32</v>
      </c>
      <c r="P235" s="6">
        <f t="shared" si="11"/>
        <v>224.26320000000001</v>
      </c>
    </row>
    <row r="236" spans="1:16" x14ac:dyDescent="0.15">
      <c r="A236" s="14">
        <v>223.74</v>
      </c>
      <c r="B236" s="14">
        <v>4.9169999999999998</v>
      </c>
      <c r="H236" s="6">
        <v>0.85</v>
      </c>
      <c r="I236" s="6">
        <f t="shared" si="12"/>
        <v>1536.362925473263</v>
      </c>
      <c r="J236" s="6">
        <v>0.85</v>
      </c>
      <c r="M236" s="17">
        <v>0.46800000000000003</v>
      </c>
      <c r="N236" s="17">
        <v>56022.400000000001</v>
      </c>
      <c r="O236" s="6">
        <f t="shared" si="10"/>
        <v>9.3600000000000012</v>
      </c>
      <c r="P236" s="6">
        <f t="shared" si="11"/>
        <v>224.08960000000002</v>
      </c>
    </row>
    <row r="237" spans="1:16" x14ac:dyDescent="0.15">
      <c r="A237" s="14">
        <v>223.4</v>
      </c>
      <c r="B237" s="14">
        <v>5.2329999999999997</v>
      </c>
      <c r="H237" s="6">
        <v>0.86</v>
      </c>
      <c r="I237" s="6">
        <f t="shared" si="12"/>
        <v>1537.9810195300429</v>
      </c>
      <c r="J237" s="6">
        <v>0.86</v>
      </c>
      <c r="M237" s="17">
        <v>0.47</v>
      </c>
      <c r="N237" s="17">
        <v>55979.3</v>
      </c>
      <c r="O237" s="6">
        <f t="shared" si="10"/>
        <v>9.3999999999999986</v>
      </c>
      <c r="P237" s="6">
        <f t="shared" si="11"/>
        <v>223.91720000000001</v>
      </c>
    </row>
    <row r="238" spans="1:16" x14ac:dyDescent="0.15">
      <c r="A238" s="14">
        <v>223.92000000000002</v>
      </c>
      <c r="B238" s="14">
        <v>5.0170000000000003</v>
      </c>
      <c r="H238" s="6">
        <v>0.87</v>
      </c>
      <c r="I238" s="6">
        <f t="shared" si="12"/>
        <v>1539.5820816054172</v>
      </c>
      <c r="J238" s="6">
        <v>0.87</v>
      </c>
      <c r="M238" s="17">
        <v>0.47199999999999998</v>
      </c>
      <c r="N238" s="17">
        <v>55936</v>
      </c>
      <c r="O238" s="6">
        <f t="shared" si="10"/>
        <v>9.44</v>
      </c>
      <c r="P238" s="6">
        <f t="shared" si="11"/>
        <v>223.744</v>
      </c>
    </row>
    <row r="239" spans="1:16" x14ac:dyDescent="0.15">
      <c r="A239" s="14">
        <v>223.53</v>
      </c>
      <c r="B239" s="14">
        <v>5.0519999999999996</v>
      </c>
      <c r="H239" s="6">
        <v>0.88</v>
      </c>
      <c r="I239" s="6">
        <f t="shared" si="12"/>
        <v>1541.1664836875088</v>
      </c>
      <c r="J239" s="6">
        <v>0.88</v>
      </c>
      <c r="M239" s="17">
        <v>0.47399999999999998</v>
      </c>
      <c r="N239" s="17">
        <v>55892.7</v>
      </c>
      <c r="O239" s="6">
        <f t="shared" si="10"/>
        <v>9.48</v>
      </c>
      <c r="P239" s="6">
        <f t="shared" si="11"/>
        <v>223.57079999999999</v>
      </c>
    </row>
    <row r="240" spans="1:16" x14ac:dyDescent="0.15">
      <c r="A240" s="14">
        <v>223.97</v>
      </c>
      <c r="B240" s="14">
        <v>5.0830000000000002</v>
      </c>
      <c r="H240" s="6">
        <v>0.89</v>
      </c>
      <c r="I240" s="6">
        <f t="shared" si="12"/>
        <v>1542.7345855261797</v>
      </c>
      <c r="J240" s="6">
        <v>0.89</v>
      </c>
      <c r="M240" s="17">
        <v>0.47599999999999998</v>
      </c>
      <c r="N240" s="17">
        <v>55849.2</v>
      </c>
      <c r="O240" s="6">
        <f t="shared" si="10"/>
        <v>9.52</v>
      </c>
      <c r="P240" s="6">
        <f t="shared" si="11"/>
        <v>223.39679999999998</v>
      </c>
    </row>
    <row r="241" spans="1:16" x14ac:dyDescent="0.15">
      <c r="A241" s="14">
        <v>224.08</v>
      </c>
      <c r="B241" s="14">
        <v>5.1369999999999996</v>
      </c>
      <c r="H241" s="6">
        <v>0.9</v>
      </c>
      <c r="I241" s="6">
        <f t="shared" si="12"/>
        <v>1544.286735167984</v>
      </c>
      <c r="J241" s="6">
        <v>0.9</v>
      </c>
      <c r="M241" s="17">
        <v>0.47799999999999998</v>
      </c>
      <c r="N241" s="17">
        <v>55804.800000000003</v>
      </c>
      <c r="O241" s="6">
        <f t="shared" si="10"/>
        <v>9.5599999999999987</v>
      </c>
      <c r="P241" s="6">
        <f t="shared" si="11"/>
        <v>223.2192</v>
      </c>
    </row>
    <row r="242" spans="1:16" x14ac:dyDescent="0.15">
      <c r="A242" s="14">
        <v>223.52</v>
      </c>
      <c r="B242" s="14">
        <v>5.21</v>
      </c>
      <c r="H242" s="6">
        <v>0.91</v>
      </c>
      <c r="I242" s="6">
        <f t="shared" si="12"/>
        <v>1545.823269462084</v>
      </c>
      <c r="J242" s="6">
        <v>0.91</v>
      </c>
      <c r="M242" s="17">
        <v>0.48</v>
      </c>
      <c r="N242" s="17">
        <v>55759.6</v>
      </c>
      <c r="O242" s="6">
        <f t="shared" si="10"/>
        <v>9.6</v>
      </c>
      <c r="P242" s="6">
        <f t="shared" si="11"/>
        <v>223.0384</v>
      </c>
    </row>
    <row r="243" spans="1:16" x14ac:dyDescent="0.15">
      <c r="A243" s="14">
        <v>224.11</v>
      </c>
      <c r="B243" s="14">
        <v>5.1870000000000003</v>
      </c>
      <c r="H243" s="6">
        <v>0.92</v>
      </c>
      <c r="I243" s="6">
        <f t="shared" si="12"/>
        <v>1547.3445145389996</v>
      </c>
      <c r="J243" s="6">
        <v>0.92</v>
      </c>
      <c r="M243" s="17">
        <v>0.48199999999999998</v>
      </c>
      <c r="N243" s="17">
        <v>55714.1</v>
      </c>
      <c r="O243" s="6">
        <f t="shared" si="10"/>
        <v>9.64</v>
      </c>
      <c r="P243" s="6">
        <f t="shared" si="11"/>
        <v>222.85640000000001</v>
      </c>
    </row>
    <row r="244" spans="1:16" x14ac:dyDescent="0.15">
      <c r="A244" s="14">
        <v>223.71</v>
      </c>
      <c r="B244" s="14">
        <v>5.2720000000000002</v>
      </c>
      <c r="H244" s="6">
        <v>0.93</v>
      </c>
      <c r="I244" s="6">
        <f t="shared" si="12"/>
        <v>1548.850786263934</v>
      </c>
      <c r="J244" s="6">
        <v>0.93</v>
      </c>
      <c r="M244" s="17">
        <v>0.48399999999999999</v>
      </c>
      <c r="N244" s="17">
        <v>55667.8</v>
      </c>
      <c r="O244" s="6">
        <f t="shared" si="10"/>
        <v>9.68</v>
      </c>
      <c r="P244" s="6">
        <f t="shared" si="11"/>
        <v>222.6712</v>
      </c>
    </row>
    <row r="245" spans="1:16" x14ac:dyDescent="0.15">
      <c r="A245" s="14">
        <v>224.14000000000001</v>
      </c>
      <c r="B245" s="14">
        <v>5.53</v>
      </c>
      <c r="H245" s="6">
        <v>0.94</v>
      </c>
      <c r="I245" s="6">
        <f t="shared" si="12"/>
        <v>1550.3423906662797</v>
      </c>
      <c r="J245" s="6">
        <v>0.94</v>
      </c>
      <c r="M245" s="17">
        <v>0.48599999999999999</v>
      </c>
      <c r="N245" s="17">
        <v>55620.2</v>
      </c>
      <c r="O245" s="6">
        <f t="shared" si="10"/>
        <v>9.7199999999999989</v>
      </c>
      <c r="P245" s="6">
        <f t="shared" si="11"/>
        <v>222.48079999999999</v>
      </c>
    </row>
    <row r="246" spans="1:16" x14ac:dyDescent="0.15">
      <c r="A246" s="14">
        <v>223.87</v>
      </c>
      <c r="B246" s="14">
        <v>5.3410000000000002</v>
      </c>
      <c r="H246" s="6">
        <v>0.95</v>
      </c>
      <c r="I246" s="6">
        <f t="shared" si="12"/>
        <v>1551.8196243467955</v>
      </c>
      <c r="J246" s="6">
        <v>0.95</v>
      </c>
      <c r="M246" s="17">
        <v>0.48799999999999999</v>
      </c>
      <c r="N246" s="17">
        <v>55571.9</v>
      </c>
      <c r="O246" s="6">
        <f t="shared" si="10"/>
        <v>9.76</v>
      </c>
      <c r="P246" s="6">
        <f t="shared" si="11"/>
        <v>222.2876</v>
      </c>
    </row>
    <row r="247" spans="1:16" x14ac:dyDescent="0.15">
      <c r="A247" s="14">
        <v>224.24</v>
      </c>
      <c r="B247" s="14">
        <v>5.3869999999999996</v>
      </c>
      <c r="H247" s="6">
        <v>0.96</v>
      </c>
      <c r="I247" s="6">
        <f t="shared" si="12"/>
        <v>1553.2827748638399</v>
      </c>
      <c r="J247" s="6">
        <v>0.96</v>
      </c>
      <c r="M247" s="17">
        <v>0.49</v>
      </c>
      <c r="N247" s="17">
        <v>55522.9</v>
      </c>
      <c r="O247" s="6">
        <f t="shared" si="10"/>
        <v>9.8000000000000007</v>
      </c>
      <c r="P247" s="6">
        <f t="shared" si="11"/>
        <v>222.0916</v>
      </c>
    </row>
    <row r="248" spans="1:16" x14ac:dyDescent="0.15">
      <c r="A248" s="14">
        <v>223.73000000000002</v>
      </c>
      <c r="B248" s="14">
        <v>5.5609999999999999</v>
      </c>
      <c r="H248" s="6">
        <v>0.97</v>
      </c>
      <c r="I248" s="6">
        <f t="shared" si="12"/>
        <v>1554.7321210999398</v>
      </c>
      <c r="J248" s="6">
        <v>0.97</v>
      </c>
      <c r="M248" s="17">
        <v>0.49199999999999999</v>
      </c>
      <c r="N248" s="17">
        <v>55473</v>
      </c>
      <c r="O248" s="6">
        <f t="shared" si="10"/>
        <v>9.84</v>
      </c>
      <c r="P248" s="6">
        <f t="shared" si="11"/>
        <v>221.892</v>
      </c>
    </row>
    <row r="249" spans="1:16" x14ac:dyDescent="0.15">
      <c r="A249" s="14">
        <v>223.96</v>
      </c>
      <c r="B249" s="14">
        <v>5.5730000000000004</v>
      </c>
      <c r="H249" s="6">
        <v>0.98</v>
      </c>
      <c r="I249" s="6">
        <f t="shared" si="12"/>
        <v>1556.1679336098928</v>
      </c>
      <c r="J249" s="6">
        <v>0.98</v>
      </c>
      <c r="M249" s="17">
        <v>0.49399999999999999</v>
      </c>
      <c r="N249" s="17">
        <v>55422.1</v>
      </c>
      <c r="O249" s="6">
        <f t="shared" si="10"/>
        <v>9.879999999999999</v>
      </c>
      <c r="P249" s="6">
        <f t="shared" si="11"/>
        <v>221.6884</v>
      </c>
    </row>
    <row r="250" spans="1:16" x14ac:dyDescent="0.15">
      <c r="A250" s="14">
        <v>224.41</v>
      </c>
      <c r="B250" s="14">
        <v>5.5149999999999997</v>
      </c>
      <c r="H250" s="6">
        <v>0.99</v>
      </c>
      <c r="I250" s="6">
        <f t="shared" si="12"/>
        <v>1557.5904749515043</v>
      </c>
      <c r="J250" s="6">
        <v>0.99</v>
      </c>
      <c r="M250" s="17">
        <v>0.496</v>
      </c>
      <c r="N250" s="17">
        <v>55370.400000000001</v>
      </c>
      <c r="O250" s="6">
        <f t="shared" si="10"/>
        <v>9.92</v>
      </c>
      <c r="P250" s="6">
        <f t="shared" si="11"/>
        <v>221.48160000000001</v>
      </c>
    </row>
    <row r="251" spans="1:16" x14ac:dyDescent="0.15">
      <c r="A251" s="14">
        <v>223.89000000000001</v>
      </c>
      <c r="B251" s="14">
        <v>5.6420000000000003</v>
      </c>
      <c r="H251" s="6">
        <v>1</v>
      </c>
      <c r="I251" s="6">
        <f t="shared" si="12"/>
        <v>1559</v>
      </c>
      <c r="J251" s="6">
        <v>1</v>
      </c>
      <c r="M251" s="17">
        <v>0.498</v>
      </c>
      <c r="N251" s="17">
        <v>55317.8</v>
      </c>
      <c r="O251" s="6">
        <f t="shared" si="10"/>
        <v>9.9600000000000009</v>
      </c>
      <c r="P251" s="6">
        <f t="shared" si="11"/>
        <v>221.27120000000002</v>
      </c>
    </row>
    <row r="252" spans="1:16" x14ac:dyDescent="0.15">
      <c r="A252" s="14">
        <v>224.17000000000002</v>
      </c>
      <c r="B252" s="14">
        <v>5.6040000000000001</v>
      </c>
      <c r="H252" s="6">
        <v>1.1000000000000001</v>
      </c>
      <c r="I252" s="6">
        <f t="shared" si="12"/>
        <v>1572.4304917928678</v>
      </c>
      <c r="J252" s="6">
        <v>1.1000000000000001</v>
      </c>
      <c r="M252" s="17">
        <v>0.5</v>
      </c>
      <c r="N252" s="17">
        <v>55264.2</v>
      </c>
      <c r="O252" s="6">
        <f t="shared" si="10"/>
        <v>10</v>
      </c>
      <c r="P252" s="6">
        <f t="shared" si="11"/>
        <v>221.05679999999998</v>
      </c>
    </row>
    <row r="253" spans="1:16" x14ac:dyDescent="0.15">
      <c r="A253" s="14">
        <v>223.87</v>
      </c>
      <c r="B253" s="14">
        <v>5.9009999999999998</v>
      </c>
      <c r="H253" s="6">
        <v>1.2</v>
      </c>
      <c r="I253" s="6">
        <f t="shared" si="12"/>
        <v>1584.7925733036971</v>
      </c>
      <c r="J253" s="6">
        <v>1.2</v>
      </c>
      <c r="M253" s="17">
        <v>0.502</v>
      </c>
      <c r="N253" s="17">
        <v>55209.8</v>
      </c>
      <c r="O253" s="6">
        <f t="shared" si="10"/>
        <v>10.039999999999999</v>
      </c>
      <c r="P253" s="6">
        <f t="shared" si="11"/>
        <v>220.83920000000001</v>
      </c>
    </row>
    <row r="254" spans="1:16" x14ac:dyDescent="0.15">
      <c r="A254" s="14">
        <v>224.33</v>
      </c>
      <c r="B254" s="14">
        <v>5.681</v>
      </c>
      <c r="H254" s="6">
        <v>1.3</v>
      </c>
      <c r="I254" s="6">
        <f t="shared" si="12"/>
        <v>1596.2503919003366</v>
      </c>
      <c r="J254" s="6">
        <v>1.3</v>
      </c>
      <c r="M254" s="17">
        <v>0.504</v>
      </c>
      <c r="N254" s="17">
        <v>55154.400000000001</v>
      </c>
      <c r="O254" s="6">
        <f t="shared" si="10"/>
        <v>10.08</v>
      </c>
      <c r="P254" s="6">
        <f t="shared" si="11"/>
        <v>220.61760000000001</v>
      </c>
    </row>
    <row r="255" spans="1:16" x14ac:dyDescent="0.15">
      <c r="A255" s="14">
        <v>224.02</v>
      </c>
      <c r="B255" s="14">
        <v>5.7389999999999999</v>
      </c>
      <c r="H255" s="6">
        <v>1.4</v>
      </c>
      <c r="I255" s="6">
        <f t="shared" si="12"/>
        <v>1606.9325148352327</v>
      </c>
      <c r="J255" s="6">
        <v>1.4</v>
      </c>
      <c r="M255" s="17">
        <v>0.50600000000000001</v>
      </c>
      <c r="N255" s="17">
        <v>55098.1</v>
      </c>
      <c r="O255" s="6">
        <f t="shared" si="10"/>
        <v>10.120000000000001</v>
      </c>
      <c r="P255" s="6">
        <f t="shared" si="11"/>
        <v>220.39239999999998</v>
      </c>
    </row>
    <row r="256" spans="1:16" x14ac:dyDescent="0.15">
      <c r="A256" s="14">
        <v>224.22</v>
      </c>
      <c r="B256" s="14">
        <v>5.835</v>
      </c>
      <c r="H256" s="6">
        <v>1.5</v>
      </c>
      <c r="I256" s="6">
        <f t="shared" si="12"/>
        <v>1616.9415775686546</v>
      </c>
      <c r="J256" s="6">
        <v>1.5</v>
      </c>
      <c r="M256" s="17">
        <v>0.50800000000000001</v>
      </c>
      <c r="N256" s="17">
        <v>55040.800000000003</v>
      </c>
      <c r="O256" s="6">
        <f t="shared" si="10"/>
        <v>10.16</v>
      </c>
      <c r="P256" s="6">
        <f t="shared" si="11"/>
        <v>220.16320000000002</v>
      </c>
    </row>
    <row r="257" spans="1:16" x14ac:dyDescent="0.15">
      <c r="A257" s="14">
        <v>224.13</v>
      </c>
      <c r="B257" s="14">
        <v>5.8159999999999998</v>
      </c>
      <c r="H257" s="6">
        <v>1.6</v>
      </c>
      <c r="I257" s="6">
        <f t="shared" si="12"/>
        <v>1626.3608585133329</v>
      </c>
      <c r="J257" s="6">
        <v>1.6</v>
      </c>
      <c r="M257" s="17">
        <v>0.51</v>
      </c>
      <c r="N257" s="17">
        <v>54982.7</v>
      </c>
      <c r="O257" s="6">
        <f t="shared" si="10"/>
        <v>10.199999999999999</v>
      </c>
      <c r="P257" s="6">
        <f t="shared" si="11"/>
        <v>219.93079999999998</v>
      </c>
    </row>
    <row r="258" spans="1:16" x14ac:dyDescent="0.15">
      <c r="A258" s="14">
        <v>224.43</v>
      </c>
      <c r="B258" s="14">
        <v>5.8540000000000001</v>
      </c>
      <c r="H258" s="6">
        <v>1.7</v>
      </c>
      <c r="I258" s="6">
        <f t="shared" si="12"/>
        <v>1635.2588873005545</v>
      </c>
      <c r="J258" s="6">
        <v>1.7</v>
      </c>
      <c r="M258" s="17">
        <v>0.51200000000000001</v>
      </c>
      <c r="N258" s="17">
        <v>54923.6</v>
      </c>
      <c r="O258" s="6">
        <f t="shared" si="10"/>
        <v>10.24</v>
      </c>
      <c r="P258" s="6">
        <f t="shared" si="11"/>
        <v>219.6944</v>
      </c>
    </row>
    <row r="259" spans="1:16" x14ac:dyDescent="0.15">
      <c r="A259" s="14">
        <v>224.01000000000002</v>
      </c>
      <c r="B259" s="14">
        <v>5.8579999999999997</v>
      </c>
      <c r="H259" s="6">
        <v>1.8</v>
      </c>
      <c r="I259" s="6">
        <f t="shared" si="12"/>
        <v>1643.6927540710506</v>
      </c>
      <c r="J259" s="6">
        <v>1.8</v>
      </c>
      <c r="M259" s="17">
        <v>0.51400000000000001</v>
      </c>
      <c r="N259" s="17">
        <v>54863.6</v>
      </c>
      <c r="O259" s="6">
        <f t="shared" ref="O259:O322" si="13">M259*10*2</f>
        <v>10.280000000000001</v>
      </c>
      <c r="P259" s="6">
        <f t="shared" ref="P259:P322" si="14">N259/1000*4</f>
        <v>219.45439999999999</v>
      </c>
    </row>
    <row r="260" spans="1:16" x14ac:dyDescent="0.15">
      <c r="A260" s="14">
        <v>224.38</v>
      </c>
      <c r="B260" s="14">
        <v>5.9470000000000001</v>
      </c>
      <c r="H260" s="6">
        <v>1.9</v>
      </c>
      <c r="I260" s="6">
        <f t="shared" si="12"/>
        <v>1651.710536700703</v>
      </c>
      <c r="J260" s="6">
        <v>1.9</v>
      </c>
      <c r="M260" s="17">
        <v>0.51600000000000001</v>
      </c>
      <c r="N260" s="17">
        <v>54802.6</v>
      </c>
      <c r="O260" s="6">
        <f t="shared" si="13"/>
        <v>10.32</v>
      </c>
      <c r="P260" s="6">
        <f t="shared" si="14"/>
        <v>219.21039999999999</v>
      </c>
    </row>
    <row r="261" spans="1:16" x14ac:dyDescent="0.15">
      <c r="A261" s="14">
        <v>224.09</v>
      </c>
      <c r="B261" s="14">
        <v>5.9859999999999998</v>
      </c>
      <c r="H261" s="6">
        <v>2</v>
      </c>
      <c r="I261" s="6">
        <f t="shared" si="12"/>
        <v>1659.3531144447879</v>
      </c>
      <c r="J261" s="6">
        <v>2</v>
      </c>
      <c r="M261" s="17">
        <v>0.51800000000000002</v>
      </c>
      <c r="N261" s="17">
        <v>54740.7</v>
      </c>
      <c r="O261" s="6">
        <f t="shared" si="13"/>
        <v>10.36</v>
      </c>
      <c r="P261" s="6">
        <f t="shared" si="14"/>
        <v>218.96279999999999</v>
      </c>
    </row>
    <row r="262" spans="1:16" x14ac:dyDescent="0.15">
      <c r="A262" s="14">
        <v>224.46</v>
      </c>
      <c r="B262" s="14">
        <v>6.125</v>
      </c>
      <c r="M262" s="17">
        <v>0.52</v>
      </c>
      <c r="N262" s="17">
        <v>54677.9</v>
      </c>
      <c r="O262" s="6">
        <f t="shared" si="13"/>
        <v>10.4</v>
      </c>
      <c r="P262" s="6">
        <f t="shared" si="14"/>
        <v>218.7116</v>
      </c>
    </row>
    <row r="263" spans="1:16" x14ac:dyDescent="0.15">
      <c r="A263" s="14">
        <v>224.46</v>
      </c>
      <c r="B263" s="14">
        <v>6.1669999999999998</v>
      </c>
      <c r="M263" s="17">
        <v>0.52200000000000002</v>
      </c>
      <c r="N263" s="17">
        <v>54614.2</v>
      </c>
      <c r="O263" s="6">
        <f t="shared" si="13"/>
        <v>10.440000000000001</v>
      </c>
      <c r="P263" s="6">
        <f t="shared" si="14"/>
        <v>218.45679999999999</v>
      </c>
    </row>
    <row r="264" spans="1:16" x14ac:dyDescent="0.15">
      <c r="A264" s="14">
        <v>224.16</v>
      </c>
      <c r="B264" s="14">
        <v>6.1210000000000004</v>
      </c>
      <c r="M264" s="17">
        <v>0.52400000000000002</v>
      </c>
      <c r="N264" s="17">
        <v>54549.5</v>
      </c>
      <c r="O264" s="6">
        <f t="shared" si="13"/>
        <v>10.48</v>
      </c>
      <c r="P264" s="6">
        <f t="shared" si="14"/>
        <v>218.19800000000001</v>
      </c>
    </row>
    <row r="265" spans="1:16" x14ac:dyDescent="0.15">
      <c r="A265" s="14">
        <v>224.31</v>
      </c>
      <c r="B265" s="14">
        <v>6.1589999999999998</v>
      </c>
      <c r="M265" s="17">
        <v>0.52600000000000002</v>
      </c>
      <c r="N265" s="17">
        <v>54483.8</v>
      </c>
      <c r="O265" s="6">
        <f t="shared" si="13"/>
        <v>10.52</v>
      </c>
      <c r="P265" s="6">
        <f t="shared" si="14"/>
        <v>217.93520000000001</v>
      </c>
    </row>
    <row r="266" spans="1:16" x14ac:dyDescent="0.15">
      <c r="A266" s="14">
        <v>224.22</v>
      </c>
      <c r="B266" s="14">
        <v>6.2089999999999996</v>
      </c>
      <c r="M266" s="17">
        <v>0.52800000000000002</v>
      </c>
      <c r="N266" s="17">
        <v>54417.2</v>
      </c>
      <c r="O266" s="6">
        <f t="shared" si="13"/>
        <v>10.56</v>
      </c>
      <c r="P266" s="6">
        <f t="shared" si="14"/>
        <v>217.66879999999998</v>
      </c>
    </row>
    <row r="267" spans="1:16" x14ac:dyDescent="0.15">
      <c r="A267" s="14">
        <v>224.44</v>
      </c>
      <c r="B267" s="14">
        <v>6.2709999999999999</v>
      </c>
      <c r="M267" s="17">
        <v>0.53</v>
      </c>
      <c r="N267" s="17">
        <v>54349.8</v>
      </c>
      <c r="O267" s="6">
        <f t="shared" si="13"/>
        <v>10.600000000000001</v>
      </c>
      <c r="P267" s="6">
        <f t="shared" si="14"/>
        <v>217.39920000000001</v>
      </c>
    </row>
    <row r="268" spans="1:16" x14ac:dyDescent="0.15">
      <c r="A268" s="14">
        <v>224.04000000000002</v>
      </c>
      <c r="B268" s="14">
        <v>6.4139999999999997</v>
      </c>
      <c r="M268" s="17">
        <v>0.53200000000000003</v>
      </c>
      <c r="N268" s="17">
        <v>54281.3</v>
      </c>
      <c r="O268" s="6">
        <f t="shared" si="13"/>
        <v>10.64</v>
      </c>
      <c r="P268" s="6">
        <f t="shared" si="14"/>
        <v>217.12520000000001</v>
      </c>
    </row>
    <row r="269" spans="1:16" x14ac:dyDescent="0.15">
      <c r="A269" s="14">
        <v>224.48000000000002</v>
      </c>
      <c r="B269" s="14">
        <v>6.3449999999999998</v>
      </c>
      <c r="M269" s="17">
        <v>0.53400000000000003</v>
      </c>
      <c r="N269" s="17">
        <v>54212</v>
      </c>
      <c r="O269" s="6">
        <f t="shared" si="13"/>
        <v>10.68</v>
      </c>
      <c r="P269" s="6">
        <f t="shared" si="14"/>
        <v>216.84800000000001</v>
      </c>
    </row>
    <row r="270" spans="1:16" x14ac:dyDescent="0.15">
      <c r="A270" s="14">
        <v>224.21</v>
      </c>
      <c r="B270" s="14">
        <v>6.3949999999999996</v>
      </c>
      <c r="M270" s="17">
        <v>0.53600000000000003</v>
      </c>
      <c r="N270" s="17">
        <v>54141.599999999999</v>
      </c>
      <c r="O270" s="6">
        <f t="shared" si="13"/>
        <v>10.72</v>
      </c>
      <c r="P270" s="6">
        <f t="shared" si="14"/>
        <v>216.56639999999999</v>
      </c>
    </row>
    <row r="271" spans="1:16" x14ac:dyDescent="0.15">
      <c r="A271" s="14">
        <v>224.48000000000002</v>
      </c>
      <c r="B271" s="14">
        <v>6.6459999999999999</v>
      </c>
      <c r="M271" s="17">
        <v>0.53800000000000003</v>
      </c>
      <c r="N271" s="17">
        <v>54070.3</v>
      </c>
      <c r="O271" s="6">
        <f t="shared" si="13"/>
        <v>10.760000000000002</v>
      </c>
      <c r="P271" s="6">
        <f t="shared" si="14"/>
        <v>216.28120000000001</v>
      </c>
    </row>
    <row r="272" spans="1:16" x14ac:dyDescent="0.15">
      <c r="A272" s="14">
        <v>224.21</v>
      </c>
      <c r="B272" s="14">
        <v>6.5919999999999996</v>
      </c>
      <c r="M272" s="17">
        <v>0.54</v>
      </c>
      <c r="N272" s="17">
        <v>53998</v>
      </c>
      <c r="O272" s="6">
        <f t="shared" si="13"/>
        <v>10.8</v>
      </c>
      <c r="P272" s="6">
        <f t="shared" si="14"/>
        <v>215.99199999999999</v>
      </c>
    </row>
    <row r="273" spans="1:16" x14ac:dyDescent="0.15">
      <c r="A273" s="14">
        <v>224.39000000000001</v>
      </c>
      <c r="B273" s="14">
        <v>6.5259999999999998</v>
      </c>
      <c r="M273" s="17">
        <v>0.54200000000000004</v>
      </c>
      <c r="N273" s="17">
        <v>53924.800000000003</v>
      </c>
      <c r="O273" s="6">
        <f t="shared" si="13"/>
        <v>10.84</v>
      </c>
      <c r="P273" s="6">
        <f t="shared" si="14"/>
        <v>215.69920000000002</v>
      </c>
    </row>
    <row r="274" spans="1:16" x14ac:dyDescent="0.15">
      <c r="A274" s="14">
        <v>224.61</v>
      </c>
      <c r="B274" s="14">
        <v>6.5839999999999996</v>
      </c>
      <c r="M274" s="17">
        <v>0.54400000000000004</v>
      </c>
      <c r="N274" s="17">
        <v>53850.6</v>
      </c>
      <c r="O274" s="6">
        <f t="shared" si="13"/>
        <v>10.88</v>
      </c>
      <c r="P274" s="6">
        <f t="shared" si="14"/>
        <v>215.4024</v>
      </c>
    </row>
    <row r="275" spans="1:16" x14ac:dyDescent="0.15">
      <c r="A275" s="14">
        <v>224.1</v>
      </c>
      <c r="B275" s="14">
        <v>6.6109999999999998</v>
      </c>
      <c r="M275" s="17">
        <v>0.54600000000000004</v>
      </c>
      <c r="N275" s="17">
        <v>53775.5</v>
      </c>
      <c r="O275" s="6">
        <f t="shared" si="13"/>
        <v>10.920000000000002</v>
      </c>
      <c r="P275" s="6">
        <f t="shared" si="14"/>
        <v>215.102</v>
      </c>
    </row>
    <row r="276" spans="1:16" x14ac:dyDescent="0.15">
      <c r="A276" s="14">
        <v>224.48000000000002</v>
      </c>
      <c r="B276" s="14">
        <v>6.7880000000000003</v>
      </c>
      <c r="M276" s="17">
        <v>0.54800000000000004</v>
      </c>
      <c r="N276" s="17">
        <v>53699.4</v>
      </c>
      <c r="O276" s="6">
        <f t="shared" si="13"/>
        <v>10.96</v>
      </c>
      <c r="P276" s="6">
        <f t="shared" si="14"/>
        <v>214.79760000000002</v>
      </c>
    </row>
    <row r="277" spans="1:16" x14ac:dyDescent="0.15">
      <c r="A277" s="14">
        <v>224.15</v>
      </c>
      <c r="B277" s="14">
        <v>6.7069999999999999</v>
      </c>
      <c r="M277" s="17">
        <v>0.55000000000000004</v>
      </c>
      <c r="N277" s="17">
        <v>53622.400000000001</v>
      </c>
      <c r="O277" s="6">
        <f t="shared" si="13"/>
        <v>11</v>
      </c>
      <c r="P277" s="6">
        <f t="shared" si="14"/>
        <v>214.4896</v>
      </c>
    </row>
    <row r="278" spans="1:16" x14ac:dyDescent="0.15">
      <c r="A278" s="14">
        <v>224.42000000000002</v>
      </c>
      <c r="B278" s="14">
        <v>6.7110000000000003</v>
      </c>
      <c r="M278" s="17">
        <v>0.55200000000000005</v>
      </c>
      <c r="N278" s="17">
        <v>53544.3</v>
      </c>
      <c r="O278" s="6">
        <f t="shared" si="13"/>
        <v>11.040000000000001</v>
      </c>
      <c r="P278" s="6">
        <f t="shared" si="14"/>
        <v>214.1772</v>
      </c>
    </row>
    <row r="279" spans="1:16" x14ac:dyDescent="0.15">
      <c r="A279" s="14">
        <v>224.35</v>
      </c>
      <c r="B279" s="14">
        <v>6.7770000000000001</v>
      </c>
      <c r="M279" s="17">
        <v>0.55400000000000005</v>
      </c>
      <c r="N279" s="17">
        <v>53465.3</v>
      </c>
      <c r="O279" s="6">
        <f t="shared" si="13"/>
        <v>11.080000000000002</v>
      </c>
      <c r="P279" s="6">
        <f t="shared" si="14"/>
        <v>213.86120000000003</v>
      </c>
    </row>
    <row r="280" spans="1:16" x14ac:dyDescent="0.15">
      <c r="A280" s="14">
        <v>224.48000000000002</v>
      </c>
      <c r="B280" s="14">
        <v>6.85</v>
      </c>
      <c r="M280" s="17">
        <v>0.55600000000000005</v>
      </c>
      <c r="N280" s="17">
        <v>53385.4</v>
      </c>
      <c r="O280" s="6">
        <f t="shared" si="13"/>
        <v>11.120000000000001</v>
      </c>
      <c r="P280" s="6">
        <f t="shared" si="14"/>
        <v>213.54160000000002</v>
      </c>
    </row>
    <row r="281" spans="1:16" x14ac:dyDescent="0.15">
      <c r="A281" s="14">
        <v>224.18</v>
      </c>
      <c r="B281" s="14">
        <v>6.8230000000000004</v>
      </c>
      <c r="M281" s="17">
        <v>0.55800000000000005</v>
      </c>
      <c r="N281" s="17">
        <v>53304.5</v>
      </c>
      <c r="O281" s="6">
        <f t="shared" si="13"/>
        <v>11.16</v>
      </c>
      <c r="P281" s="6">
        <f t="shared" si="14"/>
        <v>213.21799999999999</v>
      </c>
    </row>
    <row r="282" spans="1:16" x14ac:dyDescent="0.15">
      <c r="A282" s="14">
        <v>223.99</v>
      </c>
      <c r="B282" s="14">
        <v>6.9160000000000004</v>
      </c>
      <c r="M282" s="17">
        <v>0.56000000000000005</v>
      </c>
      <c r="N282" s="17">
        <v>53222.6</v>
      </c>
      <c r="O282" s="6">
        <f t="shared" si="13"/>
        <v>11.200000000000001</v>
      </c>
      <c r="P282" s="6">
        <f t="shared" si="14"/>
        <v>212.8904</v>
      </c>
    </row>
    <row r="283" spans="1:16" x14ac:dyDescent="0.15">
      <c r="A283" s="14">
        <v>224.41</v>
      </c>
      <c r="B283" s="14">
        <v>7.2009999999999996</v>
      </c>
      <c r="M283" s="17">
        <v>0.56200000000000006</v>
      </c>
      <c r="N283" s="17">
        <v>53139.6</v>
      </c>
      <c r="O283" s="6">
        <f t="shared" si="13"/>
        <v>11.240000000000002</v>
      </c>
      <c r="P283" s="6">
        <f t="shared" si="14"/>
        <v>212.55840000000001</v>
      </c>
    </row>
    <row r="284" spans="1:16" x14ac:dyDescent="0.15">
      <c r="A284" s="14">
        <v>224.11</v>
      </c>
      <c r="B284" s="14">
        <v>7.024</v>
      </c>
      <c r="M284" s="17">
        <v>0.56399999999999995</v>
      </c>
      <c r="N284" s="17">
        <v>53055.8</v>
      </c>
      <c r="O284" s="6">
        <f t="shared" si="13"/>
        <v>11.28</v>
      </c>
      <c r="P284" s="6">
        <f t="shared" si="14"/>
        <v>212.22320000000002</v>
      </c>
    </row>
    <row r="285" spans="1:16" x14ac:dyDescent="0.15">
      <c r="A285" s="14">
        <v>224.1</v>
      </c>
      <c r="B285" s="14">
        <v>7.3170000000000002</v>
      </c>
      <c r="M285" s="17">
        <v>0.56599999999999995</v>
      </c>
      <c r="N285" s="17">
        <v>52970.9</v>
      </c>
      <c r="O285" s="6">
        <f t="shared" si="13"/>
        <v>11.319999999999999</v>
      </c>
      <c r="P285" s="6">
        <f t="shared" si="14"/>
        <v>211.8836</v>
      </c>
    </row>
    <row r="286" spans="1:16" x14ac:dyDescent="0.15">
      <c r="A286" s="14">
        <v>223.84</v>
      </c>
      <c r="B286" s="14">
        <v>7.2169999999999996</v>
      </c>
      <c r="M286" s="17">
        <v>0.56799999999999995</v>
      </c>
      <c r="N286" s="17">
        <v>52885.1</v>
      </c>
      <c r="O286" s="6">
        <f t="shared" si="13"/>
        <v>11.36</v>
      </c>
      <c r="P286" s="6">
        <f t="shared" si="14"/>
        <v>211.54040000000001</v>
      </c>
    </row>
    <row r="287" spans="1:16" x14ac:dyDescent="0.15">
      <c r="A287" s="14">
        <v>224.14000000000001</v>
      </c>
      <c r="B287" s="14">
        <v>7.2510000000000003</v>
      </c>
      <c r="M287" s="17">
        <v>0.56999999999999995</v>
      </c>
      <c r="N287" s="17">
        <v>52798.2</v>
      </c>
      <c r="O287" s="6">
        <f t="shared" si="13"/>
        <v>11.399999999999999</v>
      </c>
      <c r="P287" s="6">
        <f t="shared" si="14"/>
        <v>211.19279999999998</v>
      </c>
    </row>
    <row r="288" spans="1:16" x14ac:dyDescent="0.15">
      <c r="A288" s="14">
        <v>223.87</v>
      </c>
      <c r="B288" s="14">
        <v>7.2089999999999996</v>
      </c>
      <c r="M288" s="17">
        <v>0.57199999999999995</v>
      </c>
      <c r="N288" s="17">
        <v>52710.400000000001</v>
      </c>
      <c r="O288" s="6">
        <f t="shared" si="13"/>
        <v>11.44</v>
      </c>
      <c r="P288" s="6">
        <f t="shared" si="14"/>
        <v>210.8416</v>
      </c>
    </row>
    <row r="289" spans="1:16" x14ac:dyDescent="0.15">
      <c r="A289" s="14">
        <v>224.01000000000002</v>
      </c>
      <c r="B289" s="14">
        <v>7.2590000000000003</v>
      </c>
      <c r="M289" s="17">
        <v>0.57399999999999995</v>
      </c>
      <c r="N289" s="17">
        <v>52621.5</v>
      </c>
      <c r="O289" s="6">
        <f t="shared" si="13"/>
        <v>11.479999999999999</v>
      </c>
      <c r="P289" s="6">
        <f t="shared" si="14"/>
        <v>210.48599999999999</v>
      </c>
    </row>
    <row r="290" spans="1:16" x14ac:dyDescent="0.15">
      <c r="A290" s="14">
        <v>223.65</v>
      </c>
      <c r="B290" s="14">
        <v>7.3129999999999997</v>
      </c>
      <c r="M290" s="17">
        <v>0.57599999999999996</v>
      </c>
      <c r="N290" s="17">
        <v>52531.7</v>
      </c>
      <c r="O290" s="6">
        <f t="shared" si="13"/>
        <v>11.52</v>
      </c>
      <c r="P290" s="6">
        <f t="shared" si="14"/>
        <v>210.12679999999997</v>
      </c>
    </row>
    <row r="291" spans="1:16" x14ac:dyDescent="0.15">
      <c r="A291" s="14">
        <v>223.86</v>
      </c>
      <c r="B291" s="14">
        <v>7.3209999999999997</v>
      </c>
      <c r="M291" s="17">
        <v>0.57799999999999996</v>
      </c>
      <c r="N291" s="17">
        <v>52440.800000000003</v>
      </c>
      <c r="O291" s="6">
        <f t="shared" si="13"/>
        <v>11.559999999999999</v>
      </c>
      <c r="P291" s="6">
        <f t="shared" si="14"/>
        <v>209.76320000000001</v>
      </c>
    </row>
    <row r="292" spans="1:16" x14ac:dyDescent="0.15">
      <c r="A292" s="14">
        <v>223.95000000000002</v>
      </c>
      <c r="B292" s="14">
        <v>7.5490000000000004</v>
      </c>
      <c r="M292" s="17">
        <v>0.57999999999999996</v>
      </c>
      <c r="N292" s="17">
        <v>52349</v>
      </c>
      <c r="O292" s="6">
        <f t="shared" si="13"/>
        <v>11.6</v>
      </c>
      <c r="P292" s="6">
        <f t="shared" si="14"/>
        <v>209.39599999999999</v>
      </c>
    </row>
    <row r="293" spans="1:16" x14ac:dyDescent="0.15">
      <c r="A293" s="14">
        <v>223.39000000000001</v>
      </c>
      <c r="B293" s="14">
        <v>7.63</v>
      </c>
      <c r="M293" s="17">
        <v>0.58199999999999996</v>
      </c>
      <c r="N293" s="17">
        <v>52256.1</v>
      </c>
      <c r="O293" s="6">
        <f t="shared" si="13"/>
        <v>11.639999999999999</v>
      </c>
      <c r="P293" s="6">
        <f t="shared" si="14"/>
        <v>209.02439999999999</v>
      </c>
    </row>
    <row r="294" spans="1:16" x14ac:dyDescent="0.15">
      <c r="A294" s="14">
        <v>223.34</v>
      </c>
      <c r="B294" s="14">
        <v>7.4909999999999997</v>
      </c>
      <c r="M294" s="17">
        <v>0.58399999999999996</v>
      </c>
      <c r="N294" s="17">
        <v>52162.2</v>
      </c>
      <c r="O294" s="6">
        <f t="shared" si="13"/>
        <v>11.68</v>
      </c>
      <c r="P294" s="6">
        <f t="shared" si="14"/>
        <v>208.64879999999999</v>
      </c>
    </row>
    <row r="295" spans="1:16" x14ac:dyDescent="0.15">
      <c r="A295" s="14">
        <v>223.46</v>
      </c>
      <c r="B295" s="14">
        <v>7.742</v>
      </c>
      <c r="M295" s="17">
        <v>0.58599999999999997</v>
      </c>
      <c r="N295" s="17">
        <v>52067.3</v>
      </c>
      <c r="O295" s="6">
        <f t="shared" si="13"/>
        <v>11.719999999999999</v>
      </c>
      <c r="P295" s="6">
        <f t="shared" si="14"/>
        <v>208.26920000000001</v>
      </c>
    </row>
    <row r="296" spans="1:16" x14ac:dyDescent="0.15">
      <c r="A296" s="14">
        <v>223.67000000000002</v>
      </c>
      <c r="B296" s="14">
        <v>7.6059999999999999</v>
      </c>
      <c r="M296" s="17">
        <v>0.58799999999999997</v>
      </c>
      <c r="N296" s="17">
        <v>51971.3</v>
      </c>
      <c r="O296" s="6">
        <f t="shared" si="13"/>
        <v>11.76</v>
      </c>
      <c r="P296" s="6">
        <f t="shared" si="14"/>
        <v>207.8852</v>
      </c>
    </row>
    <row r="297" spans="1:16" x14ac:dyDescent="0.15">
      <c r="A297" s="14">
        <v>222.97</v>
      </c>
      <c r="B297" s="14">
        <v>7.6369999999999996</v>
      </c>
      <c r="M297" s="17">
        <v>0.59</v>
      </c>
      <c r="N297" s="17">
        <v>51874.400000000001</v>
      </c>
      <c r="O297" s="6">
        <f t="shared" si="13"/>
        <v>11.799999999999999</v>
      </c>
      <c r="P297" s="6">
        <f t="shared" si="14"/>
        <v>207.49760000000001</v>
      </c>
    </row>
    <row r="298" spans="1:16" x14ac:dyDescent="0.15">
      <c r="A298" s="14">
        <v>223.24</v>
      </c>
      <c r="B298" s="14">
        <v>7.7110000000000003</v>
      </c>
      <c r="M298" s="17">
        <v>0.59199999999999997</v>
      </c>
      <c r="N298" s="17">
        <v>51776.4</v>
      </c>
      <c r="O298" s="6">
        <f t="shared" si="13"/>
        <v>11.84</v>
      </c>
      <c r="P298" s="6">
        <f t="shared" si="14"/>
        <v>207.10560000000001</v>
      </c>
    </row>
    <row r="299" spans="1:16" x14ac:dyDescent="0.15">
      <c r="A299" s="14">
        <v>222.63</v>
      </c>
      <c r="B299" s="14">
        <v>7.8959999999999999</v>
      </c>
      <c r="M299" s="17">
        <v>0.59399999999999997</v>
      </c>
      <c r="N299" s="17">
        <v>51677.3</v>
      </c>
      <c r="O299" s="6">
        <f t="shared" si="13"/>
        <v>11.879999999999999</v>
      </c>
      <c r="P299" s="6">
        <f t="shared" si="14"/>
        <v>206.70920000000001</v>
      </c>
    </row>
    <row r="300" spans="1:16" x14ac:dyDescent="0.15">
      <c r="A300" s="14">
        <v>222.94</v>
      </c>
      <c r="B300" s="14">
        <v>7.7990000000000004</v>
      </c>
      <c r="M300" s="17">
        <v>0.59599999999999997</v>
      </c>
      <c r="N300" s="17">
        <v>51577.2</v>
      </c>
      <c r="O300" s="6">
        <f t="shared" si="13"/>
        <v>11.92</v>
      </c>
      <c r="P300" s="6">
        <f t="shared" si="14"/>
        <v>206.30879999999999</v>
      </c>
    </row>
    <row r="301" spans="1:16" x14ac:dyDescent="0.15">
      <c r="A301" s="14">
        <v>222.81</v>
      </c>
      <c r="B301" s="14">
        <v>7.819</v>
      </c>
      <c r="M301" s="17">
        <v>0.59799999999999998</v>
      </c>
      <c r="N301" s="17">
        <v>51476.1</v>
      </c>
      <c r="O301" s="6">
        <f t="shared" si="13"/>
        <v>11.959999999999999</v>
      </c>
      <c r="P301" s="6">
        <f t="shared" si="14"/>
        <v>205.90439999999998</v>
      </c>
    </row>
    <row r="302" spans="1:16" x14ac:dyDescent="0.15">
      <c r="A302" s="14">
        <v>222.20000000000002</v>
      </c>
      <c r="B302" s="14">
        <v>7.8810000000000002</v>
      </c>
      <c r="M302" s="17">
        <v>0.6</v>
      </c>
      <c r="N302" s="17">
        <v>51374</v>
      </c>
      <c r="O302" s="6">
        <f t="shared" si="13"/>
        <v>12</v>
      </c>
      <c r="P302" s="6">
        <f t="shared" si="14"/>
        <v>205.49600000000001</v>
      </c>
    </row>
    <row r="303" spans="1:16" x14ac:dyDescent="0.15">
      <c r="A303" s="14">
        <v>221.86</v>
      </c>
      <c r="B303" s="14">
        <v>8.0229999999999997</v>
      </c>
      <c r="M303" s="17">
        <v>0.60199999999999998</v>
      </c>
      <c r="N303" s="17">
        <v>51270.7</v>
      </c>
      <c r="O303" s="6">
        <f t="shared" si="13"/>
        <v>12.04</v>
      </c>
      <c r="P303" s="6">
        <f t="shared" si="14"/>
        <v>205.08279999999999</v>
      </c>
    </row>
    <row r="304" spans="1:16" x14ac:dyDescent="0.15">
      <c r="A304" s="14">
        <v>221.69</v>
      </c>
      <c r="B304" s="14">
        <v>8</v>
      </c>
      <c r="M304" s="17">
        <v>0.60399999999999998</v>
      </c>
      <c r="N304" s="17">
        <v>51166.400000000001</v>
      </c>
      <c r="O304" s="6">
        <f t="shared" si="13"/>
        <v>12.08</v>
      </c>
      <c r="P304" s="6">
        <f t="shared" si="14"/>
        <v>204.66560000000001</v>
      </c>
    </row>
    <row r="305" spans="1:16" x14ac:dyDescent="0.15">
      <c r="A305" s="14">
        <v>221.48000000000002</v>
      </c>
      <c r="B305" s="14">
        <v>8.0269999999999992</v>
      </c>
      <c r="M305" s="17">
        <v>0.60599999999999998</v>
      </c>
      <c r="N305" s="17">
        <v>51061.1</v>
      </c>
      <c r="O305" s="6">
        <f t="shared" si="13"/>
        <v>12.12</v>
      </c>
      <c r="P305" s="6">
        <f t="shared" si="14"/>
        <v>204.24439999999998</v>
      </c>
    </row>
    <row r="306" spans="1:16" x14ac:dyDescent="0.15">
      <c r="A306" s="14">
        <v>221.15</v>
      </c>
      <c r="B306" s="14">
        <v>8.1199999999999992</v>
      </c>
      <c r="M306" s="17">
        <v>0.60799999999999998</v>
      </c>
      <c r="N306" s="17">
        <v>50954.7</v>
      </c>
      <c r="O306" s="6">
        <f t="shared" si="13"/>
        <v>12.16</v>
      </c>
      <c r="P306" s="6">
        <f t="shared" si="14"/>
        <v>203.81879999999998</v>
      </c>
    </row>
    <row r="307" spans="1:16" x14ac:dyDescent="0.15">
      <c r="A307" s="14">
        <v>220.86</v>
      </c>
      <c r="B307" s="14">
        <v>8.1270000000000007</v>
      </c>
      <c r="M307" s="17">
        <v>0.61</v>
      </c>
      <c r="N307" s="17">
        <v>50847.199999999997</v>
      </c>
      <c r="O307" s="6">
        <f t="shared" si="13"/>
        <v>12.2</v>
      </c>
      <c r="P307" s="6">
        <f t="shared" si="14"/>
        <v>203.38879999999997</v>
      </c>
    </row>
    <row r="308" spans="1:16" x14ac:dyDescent="0.15">
      <c r="A308" s="14">
        <v>220.65</v>
      </c>
      <c r="B308" s="14">
        <v>8.1850000000000005</v>
      </c>
      <c r="M308" s="17">
        <v>0.61199999999999999</v>
      </c>
      <c r="N308" s="17">
        <v>50738.6</v>
      </c>
      <c r="O308" s="6">
        <f t="shared" si="13"/>
        <v>12.24</v>
      </c>
      <c r="P308" s="6">
        <f t="shared" si="14"/>
        <v>202.95439999999999</v>
      </c>
    </row>
    <row r="309" spans="1:16" x14ac:dyDescent="0.15">
      <c r="A309" s="14">
        <v>220.24</v>
      </c>
      <c r="B309" s="14">
        <v>8.2240000000000002</v>
      </c>
      <c r="M309" s="17">
        <v>0.61399999999999999</v>
      </c>
      <c r="N309" s="17">
        <v>50629</v>
      </c>
      <c r="O309" s="6">
        <f t="shared" si="13"/>
        <v>12.28</v>
      </c>
      <c r="P309" s="6">
        <f t="shared" si="14"/>
        <v>202.51599999999999</v>
      </c>
    </row>
    <row r="310" spans="1:16" x14ac:dyDescent="0.15">
      <c r="A310" s="14">
        <v>219.86</v>
      </c>
      <c r="B310" s="14">
        <v>8.4009999999999998</v>
      </c>
      <c r="M310" s="17">
        <v>0.61599999999999999</v>
      </c>
      <c r="N310" s="17">
        <v>50518.3</v>
      </c>
      <c r="O310" s="6">
        <f t="shared" si="13"/>
        <v>12.32</v>
      </c>
      <c r="P310" s="6">
        <f t="shared" si="14"/>
        <v>202.07320000000001</v>
      </c>
    </row>
    <row r="311" spans="1:16" x14ac:dyDescent="0.15">
      <c r="A311" s="14">
        <v>219.56</v>
      </c>
      <c r="B311" s="14">
        <v>8.3320000000000007</v>
      </c>
      <c r="M311" s="17">
        <v>0.61799999999999999</v>
      </c>
      <c r="N311" s="17">
        <v>50406.400000000001</v>
      </c>
      <c r="O311" s="6">
        <f t="shared" si="13"/>
        <v>12.36</v>
      </c>
      <c r="P311" s="6">
        <f t="shared" si="14"/>
        <v>201.62560000000002</v>
      </c>
    </row>
    <row r="312" spans="1:16" x14ac:dyDescent="0.15">
      <c r="A312" s="14">
        <v>219.14000000000001</v>
      </c>
      <c r="B312" s="14">
        <v>8.3780000000000001</v>
      </c>
      <c r="M312" s="17">
        <v>0.62</v>
      </c>
      <c r="N312" s="17">
        <v>50293.5</v>
      </c>
      <c r="O312" s="6">
        <f t="shared" si="13"/>
        <v>12.4</v>
      </c>
      <c r="P312" s="6">
        <f t="shared" si="14"/>
        <v>201.17400000000001</v>
      </c>
    </row>
    <row r="313" spans="1:16" x14ac:dyDescent="0.15">
      <c r="A313" s="14">
        <v>218.87</v>
      </c>
      <c r="B313" s="14">
        <v>8.4290000000000003</v>
      </c>
      <c r="M313" s="17">
        <v>0.622</v>
      </c>
      <c r="N313" s="17">
        <v>50179.5</v>
      </c>
      <c r="O313" s="6">
        <f t="shared" si="13"/>
        <v>12.44</v>
      </c>
      <c r="P313" s="6">
        <f t="shared" si="14"/>
        <v>200.71799999999999</v>
      </c>
    </row>
    <row r="314" spans="1:16" x14ac:dyDescent="0.15">
      <c r="A314" s="14">
        <v>218.75</v>
      </c>
      <c r="B314" s="14">
        <v>8.4939999999999998</v>
      </c>
      <c r="M314" s="17">
        <v>0.624</v>
      </c>
      <c r="N314" s="17">
        <v>50064.4</v>
      </c>
      <c r="O314" s="6">
        <f t="shared" si="13"/>
        <v>12.48</v>
      </c>
      <c r="P314" s="6">
        <f t="shared" si="14"/>
        <v>200.2576</v>
      </c>
    </row>
    <row r="315" spans="1:16" x14ac:dyDescent="0.15">
      <c r="A315" s="14">
        <v>217.71</v>
      </c>
      <c r="B315" s="14">
        <v>8.6059999999999999</v>
      </c>
      <c r="M315" s="17">
        <v>0.626</v>
      </c>
      <c r="N315" s="17">
        <v>49948.2</v>
      </c>
      <c r="O315" s="6">
        <f t="shared" si="13"/>
        <v>12.52</v>
      </c>
      <c r="P315" s="6">
        <f t="shared" si="14"/>
        <v>199.7928</v>
      </c>
    </row>
    <row r="316" spans="1:16" x14ac:dyDescent="0.15">
      <c r="A316" s="14">
        <v>217.84</v>
      </c>
      <c r="B316" s="14">
        <v>8.5909999999999993</v>
      </c>
      <c r="M316" s="17">
        <v>0.628</v>
      </c>
      <c r="N316" s="17">
        <v>49830.8</v>
      </c>
      <c r="O316" s="6">
        <f t="shared" si="13"/>
        <v>12.56</v>
      </c>
      <c r="P316" s="6">
        <f t="shared" si="14"/>
        <v>199.32320000000001</v>
      </c>
    </row>
    <row r="317" spans="1:16" x14ac:dyDescent="0.15">
      <c r="A317" s="14">
        <v>216.92000000000002</v>
      </c>
      <c r="B317" s="14">
        <v>8.6560000000000006</v>
      </c>
      <c r="M317" s="17">
        <v>0.63</v>
      </c>
      <c r="N317" s="17">
        <v>49712.4</v>
      </c>
      <c r="O317" s="6">
        <f t="shared" si="13"/>
        <v>12.6</v>
      </c>
      <c r="P317" s="6">
        <f t="shared" si="14"/>
        <v>198.84960000000001</v>
      </c>
    </row>
    <row r="318" spans="1:16" x14ac:dyDescent="0.15">
      <c r="A318" s="14">
        <v>217.05</v>
      </c>
      <c r="B318" s="14">
        <v>8.6869999999999994</v>
      </c>
      <c r="M318" s="17">
        <v>0.63200000000000001</v>
      </c>
      <c r="N318" s="17">
        <v>49592.800000000003</v>
      </c>
      <c r="O318" s="6">
        <f t="shared" si="13"/>
        <v>12.64</v>
      </c>
      <c r="P318" s="6">
        <f t="shared" si="14"/>
        <v>198.37120000000002</v>
      </c>
    </row>
    <row r="319" spans="1:16" x14ac:dyDescent="0.15">
      <c r="A319" s="14">
        <v>216.73000000000002</v>
      </c>
      <c r="B319" s="14">
        <v>8.7059999999999995</v>
      </c>
      <c r="M319" s="17">
        <v>0.63400000000000001</v>
      </c>
      <c r="N319" s="17">
        <v>49472.1</v>
      </c>
      <c r="O319" s="6">
        <f t="shared" si="13"/>
        <v>12.68</v>
      </c>
      <c r="P319" s="6">
        <f t="shared" si="14"/>
        <v>197.88839999999999</v>
      </c>
    </row>
    <row r="320" spans="1:16" x14ac:dyDescent="0.15">
      <c r="A320" s="14">
        <v>215.97</v>
      </c>
      <c r="B320" s="14">
        <v>8.7720000000000002</v>
      </c>
      <c r="M320" s="17">
        <v>0.63600000000000001</v>
      </c>
      <c r="N320" s="17">
        <v>49350.2</v>
      </c>
      <c r="O320" s="6">
        <f t="shared" si="13"/>
        <v>12.72</v>
      </c>
      <c r="P320" s="6">
        <f t="shared" si="14"/>
        <v>197.40079999999998</v>
      </c>
    </row>
    <row r="321" spans="1:16" x14ac:dyDescent="0.15">
      <c r="A321" s="14">
        <v>215.74</v>
      </c>
      <c r="B321" s="14">
        <v>8.7870000000000008</v>
      </c>
      <c r="M321" s="17">
        <v>0.63800000000000001</v>
      </c>
      <c r="N321" s="17">
        <v>49227.199999999997</v>
      </c>
      <c r="O321" s="6">
        <f t="shared" si="13"/>
        <v>12.76</v>
      </c>
      <c r="P321" s="6">
        <f t="shared" si="14"/>
        <v>196.90879999999999</v>
      </c>
    </row>
    <row r="322" spans="1:16" x14ac:dyDescent="0.15">
      <c r="A322" s="14">
        <v>215.05</v>
      </c>
      <c r="B322" s="14">
        <v>8.8759999999999994</v>
      </c>
      <c r="M322" s="17">
        <v>0.64</v>
      </c>
      <c r="N322" s="17">
        <v>49103.1</v>
      </c>
      <c r="O322" s="6">
        <f t="shared" si="13"/>
        <v>12.8</v>
      </c>
      <c r="P322" s="6">
        <f t="shared" si="14"/>
        <v>196.41239999999999</v>
      </c>
    </row>
    <row r="323" spans="1:16" x14ac:dyDescent="0.15">
      <c r="A323" s="14">
        <v>214.89000000000001</v>
      </c>
      <c r="B323" s="14">
        <v>8.9260000000000002</v>
      </c>
      <c r="M323" s="17">
        <v>0.64200000000000002</v>
      </c>
      <c r="N323" s="17">
        <v>48977.8</v>
      </c>
      <c r="O323" s="6">
        <f t="shared" ref="O323:O386" si="15">M323*10*2</f>
        <v>12.84</v>
      </c>
      <c r="P323" s="6">
        <f t="shared" ref="P323:P386" si="16">N323/1000*4</f>
        <v>195.91120000000001</v>
      </c>
    </row>
    <row r="324" spans="1:16" x14ac:dyDescent="0.15">
      <c r="A324" s="14">
        <v>214.02</v>
      </c>
      <c r="B324" s="14">
        <v>9.1150000000000002</v>
      </c>
      <c r="M324" s="17">
        <v>0.64400000000000002</v>
      </c>
      <c r="N324" s="17">
        <v>48851.3</v>
      </c>
      <c r="O324" s="6">
        <f t="shared" si="15"/>
        <v>12.88</v>
      </c>
      <c r="P324" s="6">
        <f t="shared" si="16"/>
        <v>195.40520000000001</v>
      </c>
    </row>
    <row r="325" spans="1:16" x14ac:dyDescent="0.15">
      <c r="A325" s="14">
        <v>213.87</v>
      </c>
      <c r="B325" s="14">
        <v>8.9879999999999995</v>
      </c>
      <c r="M325" s="17">
        <v>0.64600000000000002</v>
      </c>
      <c r="N325" s="17">
        <v>48723.7</v>
      </c>
      <c r="O325" s="6">
        <f t="shared" si="15"/>
        <v>12.92</v>
      </c>
      <c r="P325" s="6">
        <f t="shared" si="16"/>
        <v>194.89479999999998</v>
      </c>
    </row>
    <row r="326" spans="1:16" x14ac:dyDescent="0.15">
      <c r="A326" s="14">
        <v>213.1</v>
      </c>
      <c r="B326" s="14">
        <v>9.0419999999999998</v>
      </c>
      <c r="M326" s="17">
        <v>0.64800000000000002</v>
      </c>
      <c r="N326" s="17">
        <v>48594.9</v>
      </c>
      <c r="O326" s="6">
        <f t="shared" si="15"/>
        <v>12.96</v>
      </c>
      <c r="P326" s="6">
        <f t="shared" si="16"/>
        <v>194.37960000000001</v>
      </c>
    </row>
    <row r="327" spans="1:16" x14ac:dyDescent="0.15">
      <c r="A327" s="14">
        <v>213.02</v>
      </c>
      <c r="B327" s="14">
        <v>9.1270000000000007</v>
      </c>
      <c r="M327" s="17">
        <v>0.65</v>
      </c>
      <c r="N327" s="17">
        <v>48464.9</v>
      </c>
      <c r="O327" s="6">
        <f t="shared" si="15"/>
        <v>13</v>
      </c>
      <c r="P327" s="6">
        <f t="shared" si="16"/>
        <v>193.8596</v>
      </c>
    </row>
    <row r="328" spans="1:16" x14ac:dyDescent="0.15">
      <c r="A328" s="14">
        <v>212.13</v>
      </c>
      <c r="B328" s="14">
        <v>9.3819999999999997</v>
      </c>
      <c r="M328" s="17">
        <v>0.65200000000000002</v>
      </c>
      <c r="N328" s="17">
        <v>48333.8</v>
      </c>
      <c r="O328" s="6">
        <f t="shared" si="15"/>
        <v>13.040000000000001</v>
      </c>
      <c r="P328" s="6">
        <f t="shared" si="16"/>
        <v>193.33520000000001</v>
      </c>
    </row>
    <row r="329" spans="1:16" x14ac:dyDescent="0.15">
      <c r="A329" s="14">
        <v>212.14000000000001</v>
      </c>
      <c r="B329" s="14">
        <v>9.2780000000000005</v>
      </c>
      <c r="M329" s="17">
        <v>0.65400000000000003</v>
      </c>
      <c r="N329" s="17">
        <v>48201.4</v>
      </c>
      <c r="O329" s="6">
        <f t="shared" si="15"/>
        <v>13.08</v>
      </c>
      <c r="P329" s="6">
        <f t="shared" si="16"/>
        <v>192.8056</v>
      </c>
    </row>
    <row r="330" spans="1:16" x14ac:dyDescent="0.15">
      <c r="A330" s="14">
        <v>210.99</v>
      </c>
      <c r="B330" s="14">
        <v>9.4979999999999993</v>
      </c>
      <c r="M330" s="17">
        <v>0.65600000000000003</v>
      </c>
      <c r="N330" s="17">
        <v>48067.9</v>
      </c>
      <c r="O330" s="6">
        <f t="shared" si="15"/>
        <v>13.120000000000001</v>
      </c>
      <c r="P330" s="6">
        <f t="shared" si="16"/>
        <v>192.27160000000001</v>
      </c>
    </row>
    <row r="331" spans="1:16" x14ac:dyDescent="0.15">
      <c r="A331" s="14">
        <v>210.87</v>
      </c>
      <c r="B331" s="14">
        <v>9.2430000000000003</v>
      </c>
      <c r="M331" s="17">
        <v>0.65800000000000003</v>
      </c>
      <c r="N331" s="17">
        <v>47933.2</v>
      </c>
      <c r="O331" s="6">
        <f t="shared" si="15"/>
        <v>13.16</v>
      </c>
      <c r="P331" s="6">
        <f t="shared" si="16"/>
        <v>191.7328</v>
      </c>
    </row>
    <row r="332" spans="1:16" x14ac:dyDescent="0.15">
      <c r="A332" s="14">
        <v>210.26000000000002</v>
      </c>
      <c r="B332" s="14">
        <v>9.3930000000000007</v>
      </c>
      <c r="M332" s="17">
        <v>0.66</v>
      </c>
      <c r="N332" s="17">
        <v>47797.3</v>
      </c>
      <c r="O332" s="6">
        <f t="shared" si="15"/>
        <v>13.200000000000001</v>
      </c>
      <c r="P332" s="6">
        <f t="shared" si="16"/>
        <v>191.1892</v>
      </c>
    </row>
    <row r="333" spans="1:16" x14ac:dyDescent="0.15">
      <c r="A333" s="14">
        <v>210</v>
      </c>
      <c r="B333" s="14">
        <v>9.4469999999999992</v>
      </c>
      <c r="M333" s="17">
        <v>0.66200000000000003</v>
      </c>
      <c r="N333" s="17">
        <v>47660.1</v>
      </c>
      <c r="O333" s="6">
        <f t="shared" si="15"/>
        <v>13.24</v>
      </c>
      <c r="P333" s="6">
        <f t="shared" si="16"/>
        <v>190.6404</v>
      </c>
    </row>
    <row r="334" spans="1:16" x14ac:dyDescent="0.15">
      <c r="A334" s="14">
        <v>210</v>
      </c>
      <c r="B334" s="14">
        <v>9.4779999999999998</v>
      </c>
      <c r="M334" s="17">
        <v>0.66400000000000003</v>
      </c>
      <c r="N334" s="17">
        <v>47521.8</v>
      </c>
      <c r="O334" s="6">
        <f t="shared" si="15"/>
        <v>13.280000000000001</v>
      </c>
      <c r="P334" s="6">
        <f t="shared" si="16"/>
        <v>190.08720000000002</v>
      </c>
    </row>
    <row r="335" spans="1:16" x14ac:dyDescent="0.15">
      <c r="A335" s="14">
        <v>208.97</v>
      </c>
      <c r="B335" s="14">
        <v>9.548</v>
      </c>
      <c r="M335" s="17">
        <v>0.66600000000000004</v>
      </c>
      <c r="N335" s="17">
        <v>47382.2</v>
      </c>
      <c r="O335" s="6">
        <f t="shared" si="15"/>
        <v>13.32</v>
      </c>
      <c r="P335" s="6">
        <f t="shared" si="16"/>
        <v>189.52879999999999</v>
      </c>
    </row>
    <row r="336" spans="1:16" x14ac:dyDescent="0.15">
      <c r="A336" s="14">
        <v>208.18</v>
      </c>
      <c r="B336" s="14">
        <v>9.5980000000000008</v>
      </c>
      <c r="M336" s="17">
        <v>0.66800000000000004</v>
      </c>
      <c r="N336" s="17">
        <v>47241.4</v>
      </c>
      <c r="O336" s="6">
        <f t="shared" si="15"/>
        <v>13.360000000000001</v>
      </c>
      <c r="P336" s="6">
        <f t="shared" si="16"/>
        <v>188.96559999999999</v>
      </c>
    </row>
    <row r="337" spans="1:16" x14ac:dyDescent="0.15">
      <c r="A337" s="14">
        <v>207.83</v>
      </c>
      <c r="B337" s="14">
        <v>9.6479999999999997</v>
      </c>
      <c r="M337" s="17">
        <v>0.67</v>
      </c>
      <c r="N337" s="17">
        <v>47099.4</v>
      </c>
      <c r="O337" s="6">
        <f t="shared" si="15"/>
        <v>13.4</v>
      </c>
      <c r="P337" s="6">
        <f t="shared" si="16"/>
        <v>188.39760000000001</v>
      </c>
    </row>
    <row r="338" spans="1:16" x14ac:dyDescent="0.15">
      <c r="A338" s="14">
        <v>207.09</v>
      </c>
      <c r="B338" s="14">
        <v>9.8759999999999994</v>
      </c>
      <c r="M338" s="17">
        <v>0.67200000000000004</v>
      </c>
      <c r="N338" s="17">
        <v>46956.1</v>
      </c>
      <c r="O338" s="6">
        <f t="shared" si="15"/>
        <v>13.440000000000001</v>
      </c>
      <c r="P338" s="6">
        <f t="shared" si="16"/>
        <v>187.8244</v>
      </c>
    </row>
    <row r="339" spans="1:16" x14ac:dyDescent="0.15">
      <c r="A339" s="14">
        <v>206.85</v>
      </c>
      <c r="B339" s="14">
        <v>9.718</v>
      </c>
      <c r="M339" s="17">
        <v>0.67400000000000004</v>
      </c>
      <c r="N339" s="17">
        <v>46811.6</v>
      </c>
      <c r="O339" s="6">
        <f t="shared" si="15"/>
        <v>13.48</v>
      </c>
      <c r="P339" s="6">
        <f t="shared" si="16"/>
        <v>187.24639999999999</v>
      </c>
    </row>
    <row r="340" spans="1:16" x14ac:dyDescent="0.15">
      <c r="A340" s="14">
        <v>206.8</v>
      </c>
      <c r="B340" s="14">
        <v>10.010999999999999</v>
      </c>
      <c r="M340" s="17">
        <v>0.67600000000000005</v>
      </c>
      <c r="N340" s="17">
        <v>46665.9</v>
      </c>
      <c r="O340" s="6">
        <f t="shared" si="15"/>
        <v>13.520000000000001</v>
      </c>
      <c r="P340" s="6">
        <f t="shared" si="16"/>
        <v>186.6636</v>
      </c>
    </row>
    <row r="341" spans="1:16" x14ac:dyDescent="0.15">
      <c r="A341" s="14">
        <v>205.9</v>
      </c>
      <c r="B341" s="14">
        <v>9.8529999999999998</v>
      </c>
      <c r="M341" s="17">
        <v>0.67800000000000005</v>
      </c>
      <c r="N341" s="17">
        <v>46518.8</v>
      </c>
      <c r="O341" s="6">
        <f t="shared" si="15"/>
        <v>13.56</v>
      </c>
      <c r="P341" s="6">
        <f t="shared" si="16"/>
        <v>186.07520000000002</v>
      </c>
    </row>
    <row r="342" spans="1:16" x14ac:dyDescent="0.15">
      <c r="A342" s="14">
        <v>205.09</v>
      </c>
      <c r="B342" s="14">
        <v>9.8870000000000005</v>
      </c>
      <c r="M342" s="17">
        <v>0.68</v>
      </c>
      <c r="N342" s="17">
        <v>46370.6</v>
      </c>
      <c r="O342" s="6">
        <f t="shared" si="15"/>
        <v>13.600000000000001</v>
      </c>
      <c r="P342" s="6">
        <f t="shared" si="16"/>
        <v>185.48239999999998</v>
      </c>
    </row>
    <row r="343" spans="1:16" x14ac:dyDescent="0.15">
      <c r="A343" s="14">
        <v>204.94</v>
      </c>
      <c r="B343" s="14">
        <v>9.9450000000000003</v>
      </c>
      <c r="M343" s="17">
        <v>0.68200000000000005</v>
      </c>
      <c r="N343" s="17">
        <v>46221</v>
      </c>
      <c r="O343" s="6">
        <f t="shared" si="15"/>
        <v>13.64</v>
      </c>
      <c r="P343" s="6">
        <f t="shared" si="16"/>
        <v>184.88399999999999</v>
      </c>
    </row>
    <row r="344" spans="1:16" x14ac:dyDescent="0.15">
      <c r="A344" s="14">
        <v>203.97</v>
      </c>
      <c r="B344" s="14">
        <v>10.227</v>
      </c>
      <c r="M344" s="17">
        <v>0.68400000000000005</v>
      </c>
      <c r="N344" s="17">
        <v>46070.2</v>
      </c>
      <c r="O344" s="6">
        <f t="shared" si="15"/>
        <v>13.680000000000001</v>
      </c>
      <c r="P344" s="6">
        <f t="shared" si="16"/>
        <v>184.2808</v>
      </c>
    </row>
    <row r="345" spans="1:16" x14ac:dyDescent="0.15">
      <c r="A345" s="14">
        <v>203.93</v>
      </c>
      <c r="B345" s="14">
        <v>10.048999999999999</v>
      </c>
      <c r="M345" s="17">
        <v>0.68600000000000005</v>
      </c>
      <c r="N345" s="17">
        <v>45918.1</v>
      </c>
      <c r="O345" s="6">
        <f t="shared" si="15"/>
        <v>13.72</v>
      </c>
      <c r="P345" s="6">
        <f t="shared" si="16"/>
        <v>183.67239999999998</v>
      </c>
    </row>
    <row r="346" spans="1:16" x14ac:dyDescent="0.15">
      <c r="A346" s="14">
        <v>203.05</v>
      </c>
      <c r="B346" s="14">
        <v>10.092000000000001</v>
      </c>
      <c r="M346" s="17">
        <v>0.68799999999999994</v>
      </c>
      <c r="N346" s="17">
        <v>45764.800000000003</v>
      </c>
      <c r="O346" s="6">
        <f t="shared" si="15"/>
        <v>13.759999999999998</v>
      </c>
      <c r="P346" s="6">
        <f t="shared" si="16"/>
        <v>183.0592</v>
      </c>
    </row>
    <row r="347" spans="1:16" x14ac:dyDescent="0.15">
      <c r="A347" s="14">
        <v>202.65</v>
      </c>
      <c r="B347" s="14">
        <v>10.15</v>
      </c>
      <c r="M347" s="17">
        <v>0.69</v>
      </c>
      <c r="N347" s="17">
        <v>45610.1</v>
      </c>
      <c r="O347" s="6">
        <f t="shared" si="15"/>
        <v>13.799999999999999</v>
      </c>
      <c r="P347" s="6">
        <f t="shared" si="16"/>
        <v>182.44039999999998</v>
      </c>
    </row>
    <row r="348" spans="1:16" x14ac:dyDescent="0.15">
      <c r="A348" s="14">
        <v>201.92000000000002</v>
      </c>
      <c r="B348" s="14">
        <v>10.199999999999999</v>
      </c>
      <c r="M348" s="17">
        <v>0.69199999999999995</v>
      </c>
      <c r="N348" s="17">
        <v>45454.2</v>
      </c>
      <c r="O348" s="6">
        <f t="shared" si="15"/>
        <v>13.84</v>
      </c>
      <c r="P348" s="6">
        <f t="shared" si="16"/>
        <v>181.8168</v>
      </c>
    </row>
    <row r="349" spans="1:16" x14ac:dyDescent="0.15">
      <c r="A349" s="14">
        <v>201.51000000000002</v>
      </c>
      <c r="B349" s="14">
        <v>10.262</v>
      </c>
      <c r="M349" s="17">
        <v>0.69399999999999995</v>
      </c>
      <c r="N349" s="17">
        <v>45296.9</v>
      </c>
      <c r="O349" s="6">
        <f t="shared" si="15"/>
        <v>13.879999999999999</v>
      </c>
      <c r="P349" s="6">
        <f t="shared" si="16"/>
        <v>181.1876</v>
      </c>
    </row>
    <row r="350" spans="1:16" x14ac:dyDescent="0.15">
      <c r="A350" s="14">
        <v>200.68</v>
      </c>
      <c r="B350" s="14">
        <v>10.289</v>
      </c>
      <c r="M350" s="17">
        <v>0.69599999999999995</v>
      </c>
      <c r="N350" s="17">
        <v>45138.400000000001</v>
      </c>
      <c r="O350" s="6">
        <f t="shared" si="15"/>
        <v>13.919999999999998</v>
      </c>
      <c r="P350" s="6">
        <f t="shared" si="16"/>
        <v>180.55360000000002</v>
      </c>
    </row>
    <row r="351" spans="1:16" x14ac:dyDescent="0.15">
      <c r="A351" s="14">
        <v>200.22</v>
      </c>
      <c r="B351" s="14">
        <v>10.377000000000001</v>
      </c>
      <c r="M351" s="17">
        <v>0.69799999999999995</v>
      </c>
      <c r="N351" s="17">
        <v>44978.6</v>
      </c>
      <c r="O351" s="6">
        <f t="shared" si="15"/>
        <v>13.959999999999999</v>
      </c>
      <c r="P351" s="6">
        <f t="shared" si="16"/>
        <v>179.9144</v>
      </c>
    </row>
    <row r="352" spans="1:16" x14ac:dyDescent="0.15">
      <c r="A352" s="14">
        <v>199.75</v>
      </c>
      <c r="B352" s="14">
        <v>10.393000000000001</v>
      </c>
      <c r="M352" s="17">
        <v>0.7</v>
      </c>
      <c r="N352" s="17">
        <v>44817.4</v>
      </c>
      <c r="O352" s="6">
        <f t="shared" si="15"/>
        <v>14</v>
      </c>
      <c r="P352" s="6">
        <f t="shared" si="16"/>
        <v>179.2696</v>
      </c>
    </row>
    <row r="353" spans="1:16" x14ac:dyDescent="0.15">
      <c r="A353" s="14">
        <v>198.87</v>
      </c>
      <c r="B353" s="14">
        <v>10.435</v>
      </c>
      <c r="M353" s="17">
        <v>0.70199999999999996</v>
      </c>
      <c r="N353" s="17">
        <v>44654.9</v>
      </c>
      <c r="O353" s="6">
        <f t="shared" si="15"/>
        <v>14.04</v>
      </c>
      <c r="P353" s="6">
        <f t="shared" si="16"/>
        <v>178.61960000000002</v>
      </c>
    </row>
    <row r="354" spans="1:16" x14ac:dyDescent="0.15">
      <c r="A354" s="14">
        <v>198.58</v>
      </c>
      <c r="B354" s="14">
        <v>10.493</v>
      </c>
      <c r="M354" s="17">
        <v>0.70399999999999996</v>
      </c>
      <c r="N354" s="17">
        <v>44491.199999999997</v>
      </c>
      <c r="O354" s="6">
        <f t="shared" si="15"/>
        <v>14.079999999999998</v>
      </c>
      <c r="P354" s="6">
        <f t="shared" si="16"/>
        <v>177.9648</v>
      </c>
    </row>
    <row r="355" spans="1:16" x14ac:dyDescent="0.15">
      <c r="A355" s="14">
        <v>198.55</v>
      </c>
      <c r="B355" s="14">
        <v>10.763</v>
      </c>
      <c r="M355" s="17">
        <v>0.70599999999999996</v>
      </c>
      <c r="N355" s="17">
        <v>44326</v>
      </c>
      <c r="O355" s="6">
        <f t="shared" si="15"/>
        <v>14.12</v>
      </c>
      <c r="P355" s="6">
        <f t="shared" si="16"/>
        <v>177.304</v>
      </c>
    </row>
    <row r="356" spans="1:16" x14ac:dyDescent="0.15">
      <c r="A356" s="14">
        <v>197.66</v>
      </c>
      <c r="B356" s="14">
        <v>10.628</v>
      </c>
      <c r="M356" s="17">
        <v>0.70799999999999996</v>
      </c>
      <c r="N356" s="17">
        <v>44159.6</v>
      </c>
      <c r="O356" s="6">
        <f t="shared" si="15"/>
        <v>14.16</v>
      </c>
      <c r="P356" s="6">
        <f t="shared" si="16"/>
        <v>176.63839999999999</v>
      </c>
    </row>
    <row r="357" spans="1:16" x14ac:dyDescent="0.15">
      <c r="A357" s="14">
        <v>196.75</v>
      </c>
      <c r="B357" s="14">
        <v>10.659000000000001</v>
      </c>
      <c r="M357" s="17">
        <v>0.71</v>
      </c>
      <c r="N357" s="17">
        <v>43991.8</v>
      </c>
      <c r="O357" s="6">
        <f t="shared" si="15"/>
        <v>14.2</v>
      </c>
      <c r="P357" s="6">
        <f t="shared" si="16"/>
        <v>175.96720000000002</v>
      </c>
    </row>
    <row r="358" spans="1:16" x14ac:dyDescent="0.15">
      <c r="A358" s="14">
        <v>196.49</v>
      </c>
      <c r="B358" s="14">
        <v>10.712999999999999</v>
      </c>
      <c r="M358" s="17">
        <v>0.71199999999999997</v>
      </c>
      <c r="N358" s="17">
        <v>43822.7</v>
      </c>
      <c r="O358" s="6">
        <f t="shared" si="15"/>
        <v>14.239999999999998</v>
      </c>
      <c r="P358" s="6">
        <f t="shared" si="16"/>
        <v>175.29079999999999</v>
      </c>
    </row>
    <row r="359" spans="1:16" x14ac:dyDescent="0.15">
      <c r="A359" s="14">
        <v>195.49</v>
      </c>
      <c r="B359" s="14">
        <v>10.756</v>
      </c>
      <c r="M359" s="17">
        <v>0.71399999999999997</v>
      </c>
      <c r="N359" s="17">
        <v>43652.3</v>
      </c>
      <c r="O359" s="6">
        <f t="shared" si="15"/>
        <v>14.28</v>
      </c>
      <c r="P359" s="6">
        <f t="shared" si="16"/>
        <v>174.60920000000002</v>
      </c>
    </row>
    <row r="360" spans="1:16" x14ac:dyDescent="0.15">
      <c r="A360" s="14">
        <v>195.24</v>
      </c>
      <c r="B360" s="14">
        <v>11.071999999999999</v>
      </c>
      <c r="M360" s="17">
        <v>0.71599999999999997</v>
      </c>
      <c r="N360" s="17">
        <v>43480.5</v>
      </c>
      <c r="O360" s="6">
        <f t="shared" si="15"/>
        <v>14.32</v>
      </c>
      <c r="P360" s="6">
        <f t="shared" si="16"/>
        <v>173.922</v>
      </c>
    </row>
    <row r="361" spans="1:16" x14ac:dyDescent="0.15">
      <c r="A361" s="14">
        <v>194.25</v>
      </c>
      <c r="B361" s="14">
        <v>10.922000000000001</v>
      </c>
      <c r="M361" s="17">
        <v>0.71799999999999997</v>
      </c>
      <c r="N361" s="17">
        <v>43307.4</v>
      </c>
      <c r="O361" s="6">
        <f t="shared" si="15"/>
        <v>14.36</v>
      </c>
      <c r="P361" s="6">
        <f t="shared" si="16"/>
        <v>173.2296</v>
      </c>
    </row>
    <row r="362" spans="1:16" x14ac:dyDescent="0.15">
      <c r="A362" s="14">
        <v>194.01000000000002</v>
      </c>
      <c r="B362" s="14">
        <v>10.929</v>
      </c>
      <c r="M362" s="17">
        <v>0.72</v>
      </c>
      <c r="N362" s="17">
        <v>43132.9</v>
      </c>
      <c r="O362" s="6">
        <f t="shared" si="15"/>
        <v>14.399999999999999</v>
      </c>
      <c r="P362" s="6">
        <f t="shared" si="16"/>
        <v>172.5316</v>
      </c>
    </row>
    <row r="363" spans="1:16" x14ac:dyDescent="0.15">
      <c r="A363" s="14">
        <v>193.3</v>
      </c>
      <c r="B363" s="14">
        <v>11.032999999999999</v>
      </c>
      <c r="M363" s="17">
        <v>0.72199999999999998</v>
      </c>
      <c r="N363" s="17">
        <v>42957.1</v>
      </c>
      <c r="O363" s="6">
        <f t="shared" si="15"/>
        <v>14.44</v>
      </c>
      <c r="P363" s="6">
        <f t="shared" si="16"/>
        <v>171.82839999999999</v>
      </c>
    </row>
    <row r="364" spans="1:16" x14ac:dyDescent="0.15">
      <c r="A364" s="14">
        <v>192.91</v>
      </c>
      <c r="B364" s="14">
        <v>11.218999999999999</v>
      </c>
      <c r="M364" s="17">
        <v>0.72399999999999998</v>
      </c>
      <c r="N364" s="17">
        <v>42780</v>
      </c>
      <c r="O364" s="6">
        <f t="shared" si="15"/>
        <v>14.48</v>
      </c>
      <c r="P364" s="6">
        <f t="shared" si="16"/>
        <v>171.12</v>
      </c>
    </row>
    <row r="365" spans="1:16" x14ac:dyDescent="0.15">
      <c r="A365" s="14">
        <v>191.74</v>
      </c>
      <c r="B365" s="14">
        <v>11.071999999999999</v>
      </c>
      <c r="M365" s="17">
        <v>0.72599999999999998</v>
      </c>
      <c r="N365" s="17">
        <v>42601.4</v>
      </c>
      <c r="O365" s="6">
        <f t="shared" si="15"/>
        <v>14.52</v>
      </c>
      <c r="P365" s="6">
        <f t="shared" si="16"/>
        <v>170.40559999999999</v>
      </c>
    </row>
    <row r="366" spans="1:16" x14ac:dyDescent="0.15">
      <c r="A366" s="14">
        <v>191.75</v>
      </c>
      <c r="B366" s="14">
        <v>11.122</v>
      </c>
      <c r="M366" s="17">
        <v>0.72799999999999998</v>
      </c>
      <c r="N366" s="17">
        <v>42421.599999999999</v>
      </c>
      <c r="O366" s="6">
        <f t="shared" si="15"/>
        <v>14.559999999999999</v>
      </c>
      <c r="P366" s="6">
        <f t="shared" si="16"/>
        <v>169.68639999999999</v>
      </c>
    </row>
    <row r="367" spans="1:16" x14ac:dyDescent="0.15">
      <c r="A367" s="14">
        <v>190.64000000000001</v>
      </c>
      <c r="B367" s="14">
        <v>11.265000000000001</v>
      </c>
      <c r="M367" s="17">
        <v>0.73</v>
      </c>
      <c r="N367" s="17">
        <v>42240.3</v>
      </c>
      <c r="O367" s="6">
        <f t="shared" si="15"/>
        <v>14.6</v>
      </c>
      <c r="P367" s="6">
        <f t="shared" si="16"/>
        <v>168.96120000000002</v>
      </c>
    </row>
    <row r="368" spans="1:16" x14ac:dyDescent="0.15">
      <c r="A368" s="14">
        <v>190.5</v>
      </c>
      <c r="B368" s="14">
        <v>11.23</v>
      </c>
      <c r="M368" s="17">
        <v>0.73199999999999998</v>
      </c>
      <c r="N368" s="17">
        <v>42057.8</v>
      </c>
      <c r="O368" s="6">
        <f t="shared" si="15"/>
        <v>14.64</v>
      </c>
      <c r="P368" s="6">
        <f t="shared" si="16"/>
        <v>168.2312</v>
      </c>
    </row>
    <row r="369" spans="1:16" x14ac:dyDescent="0.15">
      <c r="A369" s="14">
        <v>189.3</v>
      </c>
      <c r="B369" s="14">
        <v>11.28</v>
      </c>
      <c r="M369" s="17">
        <v>0.73399999999999999</v>
      </c>
      <c r="N369" s="17">
        <v>41873.800000000003</v>
      </c>
      <c r="O369" s="6">
        <f t="shared" si="15"/>
        <v>14.68</v>
      </c>
      <c r="P369" s="6">
        <f t="shared" si="16"/>
        <v>167.49520000000001</v>
      </c>
    </row>
    <row r="370" spans="1:16" x14ac:dyDescent="0.15">
      <c r="A370" s="14">
        <v>189.04000000000002</v>
      </c>
      <c r="B370" s="14">
        <v>11.327</v>
      </c>
      <c r="M370" s="17">
        <v>0.73599999999999999</v>
      </c>
      <c r="N370" s="17">
        <v>41688.5</v>
      </c>
      <c r="O370" s="6">
        <f t="shared" si="15"/>
        <v>14.719999999999999</v>
      </c>
      <c r="P370" s="6">
        <f t="shared" si="16"/>
        <v>166.75399999999999</v>
      </c>
    </row>
    <row r="371" spans="1:16" x14ac:dyDescent="0.15">
      <c r="A371" s="14">
        <v>187.83</v>
      </c>
      <c r="B371" s="14">
        <v>11.624000000000001</v>
      </c>
      <c r="M371" s="17">
        <v>0.73799999999999999</v>
      </c>
      <c r="N371" s="17">
        <v>41501.9</v>
      </c>
      <c r="O371" s="6">
        <f t="shared" si="15"/>
        <v>14.76</v>
      </c>
      <c r="P371" s="6">
        <f t="shared" si="16"/>
        <v>166.0076</v>
      </c>
    </row>
    <row r="372" spans="1:16" x14ac:dyDescent="0.15">
      <c r="A372" s="14">
        <v>187.12</v>
      </c>
      <c r="B372" s="14">
        <v>11.439</v>
      </c>
      <c r="M372" s="17">
        <v>0.74</v>
      </c>
      <c r="N372" s="17">
        <v>41313.9</v>
      </c>
      <c r="O372" s="6">
        <f t="shared" si="15"/>
        <v>14.8</v>
      </c>
      <c r="P372" s="6">
        <f t="shared" si="16"/>
        <v>165.25560000000002</v>
      </c>
    </row>
    <row r="373" spans="1:16" x14ac:dyDescent="0.15">
      <c r="A373" s="14">
        <v>186.58</v>
      </c>
      <c r="B373" s="14">
        <v>11.484999999999999</v>
      </c>
      <c r="M373" s="17">
        <v>0.74199999999999999</v>
      </c>
      <c r="N373" s="17">
        <v>41124.5</v>
      </c>
      <c r="O373" s="6">
        <f t="shared" si="15"/>
        <v>14.84</v>
      </c>
      <c r="P373" s="6">
        <f t="shared" si="16"/>
        <v>164.49799999999999</v>
      </c>
    </row>
    <row r="374" spans="1:16" x14ac:dyDescent="0.15">
      <c r="A374" s="14">
        <v>185.75</v>
      </c>
      <c r="B374" s="14">
        <v>11.894</v>
      </c>
      <c r="M374" s="17">
        <v>0.74399999999999999</v>
      </c>
      <c r="N374" s="17">
        <v>40933.800000000003</v>
      </c>
      <c r="O374" s="6">
        <f t="shared" si="15"/>
        <v>14.879999999999999</v>
      </c>
      <c r="P374" s="6">
        <f t="shared" si="16"/>
        <v>163.73520000000002</v>
      </c>
    </row>
    <row r="375" spans="1:16" x14ac:dyDescent="0.15">
      <c r="A375" s="14">
        <v>185.69</v>
      </c>
      <c r="B375" s="14">
        <v>11.609</v>
      </c>
      <c r="M375" s="17">
        <v>0.746</v>
      </c>
      <c r="N375" s="17">
        <v>40741.699999999997</v>
      </c>
      <c r="O375" s="6">
        <f t="shared" si="15"/>
        <v>14.92</v>
      </c>
      <c r="P375" s="6">
        <f t="shared" si="16"/>
        <v>162.96679999999998</v>
      </c>
    </row>
    <row r="376" spans="1:16" x14ac:dyDescent="0.15">
      <c r="A376" s="14">
        <v>184.41</v>
      </c>
      <c r="B376" s="14">
        <v>11.632</v>
      </c>
      <c r="M376" s="17">
        <v>0.748</v>
      </c>
      <c r="N376" s="17">
        <v>40548.199999999997</v>
      </c>
      <c r="O376" s="6">
        <f t="shared" si="15"/>
        <v>14.96</v>
      </c>
      <c r="P376" s="6">
        <f t="shared" si="16"/>
        <v>162.19279999999998</v>
      </c>
    </row>
    <row r="377" spans="1:16" x14ac:dyDescent="0.15">
      <c r="A377" s="14">
        <v>184.12</v>
      </c>
      <c r="B377" s="14">
        <v>11.836</v>
      </c>
      <c r="M377" s="17">
        <v>0.75</v>
      </c>
      <c r="N377" s="17">
        <v>40353.4</v>
      </c>
      <c r="O377" s="6">
        <f t="shared" si="15"/>
        <v>15</v>
      </c>
      <c r="P377" s="6">
        <f t="shared" si="16"/>
        <v>161.4136</v>
      </c>
    </row>
    <row r="378" spans="1:16" x14ac:dyDescent="0.15">
      <c r="A378" s="14">
        <v>182.96</v>
      </c>
      <c r="B378" s="14">
        <v>11.705</v>
      </c>
      <c r="M378" s="17">
        <v>0.752</v>
      </c>
      <c r="N378" s="17">
        <v>40157.300000000003</v>
      </c>
      <c r="O378" s="6">
        <f t="shared" si="15"/>
        <v>15.04</v>
      </c>
      <c r="P378" s="6">
        <f t="shared" si="16"/>
        <v>160.62920000000003</v>
      </c>
    </row>
    <row r="379" spans="1:16" x14ac:dyDescent="0.15">
      <c r="A379" s="14">
        <v>182.70000000000002</v>
      </c>
      <c r="B379" s="14">
        <v>11.813000000000001</v>
      </c>
      <c r="M379" s="17">
        <v>0.754</v>
      </c>
      <c r="N379" s="17">
        <v>39959.800000000003</v>
      </c>
      <c r="O379" s="6">
        <f t="shared" si="15"/>
        <v>15.08</v>
      </c>
      <c r="P379" s="6">
        <f t="shared" si="16"/>
        <v>159.83920000000001</v>
      </c>
    </row>
    <row r="380" spans="1:16" x14ac:dyDescent="0.15">
      <c r="A380" s="14">
        <v>181.24</v>
      </c>
      <c r="B380" s="14">
        <v>11.913</v>
      </c>
      <c r="M380" s="17">
        <v>0.75600000000000001</v>
      </c>
      <c r="N380" s="17">
        <v>39762.9</v>
      </c>
      <c r="O380" s="6">
        <f t="shared" si="15"/>
        <v>15.120000000000001</v>
      </c>
      <c r="P380" s="6">
        <f t="shared" si="16"/>
        <v>159.05160000000001</v>
      </c>
    </row>
    <row r="381" spans="1:16" x14ac:dyDescent="0.15">
      <c r="A381" s="14">
        <v>180.72</v>
      </c>
      <c r="B381" s="14">
        <v>11.913</v>
      </c>
      <c r="M381" s="17">
        <v>0.75800000000000001</v>
      </c>
      <c r="N381" s="17">
        <v>39560.800000000003</v>
      </c>
      <c r="O381" s="6">
        <f t="shared" si="15"/>
        <v>15.16</v>
      </c>
      <c r="P381" s="6">
        <f t="shared" si="16"/>
        <v>158.2432</v>
      </c>
    </row>
    <row r="382" spans="1:16" x14ac:dyDescent="0.15">
      <c r="A382" s="14">
        <v>179.88</v>
      </c>
      <c r="B382" s="14">
        <v>11.956</v>
      </c>
      <c r="M382" s="17">
        <v>0.76</v>
      </c>
      <c r="N382" s="17">
        <v>39359.4</v>
      </c>
      <c r="O382" s="6">
        <f t="shared" si="15"/>
        <v>15.2</v>
      </c>
      <c r="P382" s="6">
        <f t="shared" si="16"/>
        <v>157.4376</v>
      </c>
    </row>
    <row r="383" spans="1:16" x14ac:dyDescent="0.15">
      <c r="A383" s="14">
        <v>179.27</v>
      </c>
      <c r="B383" s="14">
        <v>12.013999999999999</v>
      </c>
      <c r="M383" s="17">
        <v>0.76200000000000001</v>
      </c>
      <c r="N383" s="17">
        <v>39156.6</v>
      </c>
      <c r="O383" s="6">
        <f t="shared" si="15"/>
        <v>15.24</v>
      </c>
      <c r="P383" s="6">
        <f t="shared" si="16"/>
        <v>156.62639999999999</v>
      </c>
    </row>
    <row r="384" spans="1:16" x14ac:dyDescent="0.15">
      <c r="A384" s="14">
        <v>178.32</v>
      </c>
      <c r="B384" s="14">
        <v>12.234</v>
      </c>
      <c r="M384" s="17">
        <v>0.76400000000000001</v>
      </c>
      <c r="N384" s="17">
        <v>38952.5</v>
      </c>
      <c r="O384" s="6">
        <f t="shared" si="15"/>
        <v>15.280000000000001</v>
      </c>
      <c r="P384" s="6">
        <f t="shared" si="16"/>
        <v>155.81</v>
      </c>
    </row>
    <row r="385" spans="1:16" x14ac:dyDescent="0.15">
      <c r="A385" s="14">
        <v>177.65</v>
      </c>
      <c r="B385" s="14">
        <v>12.13</v>
      </c>
      <c r="M385" s="17">
        <v>0.76600000000000001</v>
      </c>
      <c r="N385" s="17">
        <v>38747.1</v>
      </c>
      <c r="O385" s="6">
        <f t="shared" si="15"/>
        <v>15.32</v>
      </c>
      <c r="P385" s="6">
        <f t="shared" si="16"/>
        <v>154.98839999999998</v>
      </c>
    </row>
    <row r="386" spans="1:16" x14ac:dyDescent="0.15">
      <c r="A386" s="14">
        <v>177.63</v>
      </c>
      <c r="B386" s="14">
        <v>12.365</v>
      </c>
      <c r="M386" s="17">
        <v>0.76800000000000002</v>
      </c>
      <c r="N386" s="17">
        <v>38540.400000000001</v>
      </c>
      <c r="O386" s="6">
        <f t="shared" si="15"/>
        <v>15.36</v>
      </c>
      <c r="P386" s="6">
        <f t="shared" si="16"/>
        <v>154.16159999999999</v>
      </c>
    </row>
    <row r="387" spans="1:16" x14ac:dyDescent="0.15">
      <c r="A387" s="14">
        <v>176.20000000000002</v>
      </c>
      <c r="B387" s="14">
        <v>12.396000000000001</v>
      </c>
      <c r="M387" s="17">
        <v>0.77</v>
      </c>
      <c r="N387" s="17">
        <v>38334.400000000001</v>
      </c>
      <c r="O387" s="6">
        <f t="shared" ref="O387:O450" si="17">M387*10*2</f>
        <v>15.4</v>
      </c>
      <c r="P387" s="6">
        <f t="shared" ref="P387:P450" si="18">N387/1000*4</f>
        <v>153.33760000000001</v>
      </c>
    </row>
    <row r="388" spans="1:16" x14ac:dyDescent="0.15">
      <c r="A388" s="14">
        <v>175.97</v>
      </c>
      <c r="B388" s="14">
        <v>12.272</v>
      </c>
      <c r="M388" s="17">
        <v>0.77200000000000002</v>
      </c>
      <c r="N388" s="17">
        <v>38125.199999999997</v>
      </c>
      <c r="O388" s="6">
        <f t="shared" si="17"/>
        <v>15.440000000000001</v>
      </c>
      <c r="P388" s="6">
        <f t="shared" si="18"/>
        <v>152.5008</v>
      </c>
    </row>
    <row r="389" spans="1:16" x14ac:dyDescent="0.15">
      <c r="A389" s="14">
        <v>174.78</v>
      </c>
      <c r="B389" s="14">
        <v>12.337999999999999</v>
      </c>
      <c r="M389" s="17">
        <v>0.77400000000000002</v>
      </c>
      <c r="N389" s="17">
        <v>37914.6</v>
      </c>
      <c r="O389" s="6">
        <f t="shared" si="17"/>
        <v>15.48</v>
      </c>
      <c r="P389" s="6">
        <f t="shared" si="18"/>
        <v>151.6584</v>
      </c>
    </row>
    <row r="390" spans="1:16" x14ac:dyDescent="0.15">
      <c r="A390" s="14">
        <v>173.64000000000001</v>
      </c>
      <c r="B390" s="14">
        <v>12.372999999999999</v>
      </c>
      <c r="M390" s="17">
        <v>0.77600000000000002</v>
      </c>
      <c r="N390" s="17">
        <v>37702.800000000003</v>
      </c>
      <c r="O390" s="6">
        <f t="shared" si="17"/>
        <v>15.52</v>
      </c>
      <c r="P390" s="6">
        <f t="shared" si="18"/>
        <v>150.81120000000001</v>
      </c>
    </row>
    <row r="391" spans="1:16" x14ac:dyDescent="0.15">
      <c r="A391" s="14">
        <v>173.31</v>
      </c>
      <c r="B391" s="14">
        <v>12.433999999999999</v>
      </c>
      <c r="M391" s="17">
        <v>0.77800000000000002</v>
      </c>
      <c r="N391" s="17">
        <v>37489.599999999999</v>
      </c>
      <c r="O391" s="6">
        <f t="shared" si="17"/>
        <v>15.56</v>
      </c>
      <c r="P391" s="6">
        <f t="shared" si="18"/>
        <v>149.95839999999998</v>
      </c>
    </row>
    <row r="392" spans="1:16" x14ac:dyDescent="0.15">
      <c r="A392" s="14">
        <v>172.06</v>
      </c>
      <c r="B392" s="14">
        <v>12.492000000000001</v>
      </c>
      <c r="M392" s="17">
        <v>0.78</v>
      </c>
      <c r="N392" s="17">
        <v>37273.1</v>
      </c>
      <c r="O392" s="6">
        <f t="shared" si="17"/>
        <v>15.600000000000001</v>
      </c>
      <c r="P392" s="6">
        <f t="shared" si="18"/>
        <v>149.0924</v>
      </c>
    </row>
    <row r="393" spans="1:16" x14ac:dyDescent="0.15">
      <c r="A393" s="14">
        <v>171.44</v>
      </c>
      <c r="B393" s="14">
        <v>12.67</v>
      </c>
      <c r="M393" s="17">
        <v>0.78200000000000003</v>
      </c>
      <c r="N393" s="17">
        <v>37059.699999999997</v>
      </c>
      <c r="O393" s="6">
        <f t="shared" si="17"/>
        <v>15.64</v>
      </c>
      <c r="P393" s="6">
        <f t="shared" si="18"/>
        <v>148.2388</v>
      </c>
    </row>
    <row r="394" spans="1:16" x14ac:dyDescent="0.15">
      <c r="A394" s="14">
        <v>170.16</v>
      </c>
      <c r="B394" s="14">
        <v>12.542</v>
      </c>
      <c r="M394" s="17">
        <v>0.78400000000000003</v>
      </c>
      <c r="N394" s="17">
        <v>36842.800000000003</v>
      </c>
      <c r="O394" s="6">
        <f t="shared" si="17"/>
        <v>15.68</v>
      </c>
      <c r="P394" s="6">
        <f t="shared" si="18"/>
        <v>147.37120000000002</v>
      </c>
    </row>
    <row r="395" spans="1:16" x14ac:dyDescent="0.15">
      <c r="A395" s="14">
        <v>169.77</v>
      </c>
      <c r="B395" s="14">
        <v>12.654</v>
      </c>
      <c r="M395" s="17">
        <v>0.78600000000000003</v>
      </c>
      <c r="N395" s="17">
        <v>36624.699999999997</v>
      </c>
      <c r="O395" s="6">
        <f t="shared" si="17"/>
        <v>15.72</v>
      </c>
      <c r="P395" s="6">
        <f t="shared" si="18"/>
        <v>146.49879999999999</v>
      </c>
    </row>
    <row r="396" spans="1:16" x14ac:dyDescent="0.15">
      <c r="A396" s="14">
        <v>153.77000000000001</v>
      </c>
      <c r="B396" s="14">
        <v>12.693</v>
      </c>
      <c r="M396" s="17">
        <v>0.78800000000000003</v>
      </c>
      <c r="N396" s="17">
        <v>36405.4</v>
      </c>
      <c r="O396" s="6">
        <f t="shared" si="17"/>
        <v>15.760000000000002</v>
      </c>
      <c r="P396" s="6">
        <f t="shared" si="18"/>
        <v>145.6216</v>
      </c>
    </row>
    <row r="397" spans="1:16" x14ac:dyDescent="0.15">
      <c r="A397" s="14">
        <v>154.22</v>
      </c>
      <c r="B397" s="14">
        <v>12.773999999999999</v>
      </c>
      <c r="M397" s="17">
        <v>0.79</v>
      </c>
      <c r="N397" s="17">
        <v>36182.5</v>
      </c>
      <c r="O397" s="6">
        <f t="shared" si="17"/>
        <v>15.8</v>
      </c>
      <c r="P397" s="6">
        <f t="shared" si="18"/>
        <v>144.72999999999999</v>
      </c>
    </row>
    <row r="398" spans="1:16" x14ac:dyDescent="0.15">
      <c r="A398" s="14">
        <v>154.6</v>
      </c>
      <c r="B398" s="14">
        <v>12.975</v>
      </c>
      <c r="M398" s="17">
        <v>0.79200000000000004</v>
      </c>
      <c r="N398" s="17">
        <v>35963.1</v>
      </c>
      <c r="O398" s="6">
        <f t="shared" si="17"/>
        <v>15.84</v>
      </c>
      <c r="P398" s="6">
        <f t="shared" si="18"/>
        <v>143.85239999999999</v>
      </c>
    </row>
    <row r="399" spans="1:16" x14ac:dyDescent="0.15">
      <c r="A399" s="14">
        <v>154.75</v>
      </c>
      <c r="B399" s="14">
        <v>12.855</v>
      </c>
      <c r="M399" s="17">
        <v>0.79400000000000004</v>
      </c>
      <c r="N399" s="17">
        <v>35740.1</v>
      </c>
      <c r="O399" s="6">
        <f t="shared" si="17"/>
        <v>15.88</v>
      </c>
      <c r="P399" s="6">
        <f t="shared" si="18"/>
        <v>142.96039999999999</v>
      </c>
    </row>
    <row r="400" spans="1:16" x14ac:dyDescent="0.15">
      <c r="A400" s="14">
        <v>152.89000000000001</v>
      </c>
      <c r="B400" s="14">
        <v>13.121</v>
      </c>
      <c r="M400" s="17">
        <v>0.79600000000000004</v>
      </c>
      <c r="N400" s="17">
        <v>35515.9</v>
      </c>
      <c r="O400" s="6">
        <f t="shared" si="17"/>
        <v>15.920000000000002</v>
      </c>
      <c r="P400" s="6">
        <f t="shared" si="18"/>
        <v>142.06360000000001</v>
      </c>
    </row>
    <row r="401" spans="1:16" x14ac:dyDescent="0.15">
      <c r="A401" s="14">
        <v>151.08000000000001</v>
      </c>
      <c r="B401" s="14">
        <v>13.151999999999999</v>
      </c>
      <c r="M401" s="17">
        <v>0.79800000000000004</v>
      </c>
      <c r="N401" s="17">
        <v>35290.5</v>
      </c>
      <c r="O401" s="6">
        <f t="shared" si="17"/>
        <v>15.96</v>
      </c>
      <c r="P401" s="6">
        <f t="shared" si="18"/>
        <v>141.16200000000001</v>
      </c>
    </row>
    <row r="402" spans="1:16" x14ac:dyDescent="0.15">
      <c r="A402" s="14">
        <v>149.83000000000001</v>
      </c>
      <c r="B402" s="14">
        <v>12.715999999999999</v>
      </c>
      <c r="M402" s="17">
        <v>0.8</v>
      </c>
      <c r="N402" s="17">
        <v>35064</v>
      </c>
      <c r="O402" s="6">
        <f t="shared" si="17"/>
        <v>16</v>
      </c>
      <c r="P402" s="6">
        <f t="shared" si="18"/>
        <v>140.256</v>
      </c>
    </row>
    <row r="403" spans="1:16" x14ac:dyDescent="0.15">
      <c r="M403" s="17">
        <v>0.80200000000000005</v>
      </c>
      <c r="N403" s="17">
        <v>34836.199999999997</v>
      </c>
      <c r="O403" s="6">
        <f t="shared" si="17"/>
        <v>16.04</v>
      </c>
      <c r="P403" s="6">
        <f t="shared" si="18"/>
        <v>139.34479999999999</v>
      </c>
    </row>
    <row r="404" spans="1:16" x14ac:dyDescent="0.15">
      <c r="M404" s="17">
        <v>0.80400000000000005</v>
      </c>
      <c r="N404" s="17">
        <v>34607.300000000003</v>
      </c>
      <c r="O404" s="6">
        <f t="shared" si="17"/>
        <v>16.080000000000002</v>
      </c>
      <c r="P404" s="6">
        <f t="shared" si="18"/>
        <v>138.42920000000001</v>
      </c>
    </row>
    <row r="405" spans="1:16" x14ac:dyDescent="0.15">
      <c r="M405" s="17">
        <v>0.80600000000000005</v>
      </c>
      <c r="N405" s="17">
        <v>34377.300000000003</v>
      </c>
      <c r="O405" s="6">
        <f t="shared" si="17"/>
        <v>16.12</v>
      </c>
      <c r="P405" s="6">
        <f t="shared" si="18"/>
        <v>137.50920000000002</v>
      </c>
    </row>
    <row r="406" spans="1:16" x14ac:dyDescent="0.15">
      <c r="M406" s="17">
        <v>0.80800000000000005</v>
      </c>
      <c r="N406" s="17">
        <v>34146.1</v>
      </c>
      <c r="O406" s="6">
        <f t="shared" si="17"/>
        <v>16.16</v>
      </c>
      <c r="P406" s="6">
        <f t="shared" si="18"/>
        <v>136.58439999999999</v>
      </c>
    </row>
    <row r="407" spans="1:16" x14ac:dyDescent="0.15">
      <c r="M407" s="17">
        <v>0.81</v>
      </c>
      <c r="N407" s="17">
        <v>33913.800000000003</v>
      </c>
      <c r="O407" s="6">
        <f t="shared" si="17"/>
        <v>16.200000000000003</v>
      </c>
      <c r="P407" s="6">
        <f t="shared" si="18"/>
        <v>135.65520000000001</v>
      </c>
    </row>
    <row r="408" spans="1:16" x14ac:dyDescent="0.15">
      <c r="M408" s="17">
        <v>0.81200000000000006</v>
      </c>
      <c r="N408" s="17">
        <v>33680.300000000003</v>
      </c>
      <c r="O408" s="6">
        <f t="shared" si="17"/>
        <v>16.240000000000002</v>
      </c>
      <c r="P408" s="6">
        <f t="shared" si="18"/>
        <v>134.72120000000001</v>
      </c>
    </row>
    <row r="409" spans="1:16" x14ac:dyDescent="0.15">
      <c r="M409" s="17">
        <v>0.81399999999999995</v>
      </c>
      <c r="N409" s="17">
        <v>33445.800000000003</v>
      </c>
      <c r="O409" s="6">
        <f t="shared" si="17"/>
        <v>16.279999999999998</v>
      </c>
      <c r="P409" s="6">
        <f t="shared" si="18"/>
        <v>133.78320000000002</v>
      </c>
    </row>
    <row r="410" spans="1:16" x14ac:dyDescent="0.15">
      <c r="M410" s="17">
        <v>0.81599999999999995</v>
      </c>
      <c r="N410" s="17">
        <v>33210.1</v>
      </c>
      <c r="O410" s="6">
        <f t="shared" si="17"/>
        <v>16.32</v>
      </c>
      <c r="P410" s="6">
        <f t="shared" si="18"/>
        <v>132.84039999999999</v>
      </c>
    </row>
    <row r="411" spans="1:16" x14ac:dyDescent="0.15">
      <c r="M411" s="17">
        <v>0.81799999999999995</v>
      </c>
      <c r="N411" s="17">
        <v>32973.4</v>
      </c>
      <c r="O411" s="6">
        <f t="shared" si="17"/>
        <v>16.36</v>
      </c>
      <c r="P411" s="6">
        <f t="shared" si="18"/>
        <v>131.89359999999999</v>
      </c>
    </row>
    <row r="412" spans="1:16" x14ac:dyDescent="0.15">
      <c r="M412" s="17">
        <v>0.82</v>
      </c>
      <c r="N412" s="17">
        <v>32735.7</v>
      </c>
      <c r="O412" s="6">
        <f t="shared" si="17"/>
        <v>16.399999999999999</v>
      </c>
      <c r="P412" s="6">
        <f t="shared" si="18"/>
        <v>130.94280000000001</v>
      </c>
    </row>
    <row r="413" spans="1:16" x14ac:dyDescent="0.15">
      <c r="M413" s="17">
        <v>0.82199999999999995</v>
      </c>
      <c r="N413" s="17">
        <v>32496.9</v>
      </c>
      <c r="O413" s="6">
        <f t="shared" si="17"/>
        <v>16.439999999999998</v>
      </c>
      <c r="P413" s="6">
        <f t="shared" si="18"/>
        <v>129.98760000000001</v>
      </c>
    </row>
    <row r="414" spans="1:16" x14ac:dyDescent="0.15">
      <c r="M414" s="17">
        <v>0.82399999999999995</v>
      </c>
      <c r="N414" s="17">
        <v>32257.1</v>
      </c>
      <c r="O414" s="6">
        <f t="shared" si="17"/>
        <v>16.48</v>
      </c>
      <c r="P414" s="6">
        <f t="shared" si="18"/>
        <v>129.0284</v>
      </c>
    </row>
    <row r="415" spans="1:16" x14ac:dyDescent="0.15">
      <c r="M415" s="17">
        <v>0.82599999999999996</v>
      </c>
      <c r="N415" s="17">
        <v>32016.400000000001</v>
      </c>
      <c r="O415" s="6">
        <f t="shared" si="17"/>
        <v>16.52</v>
      </c>
      <c r="P415" s="6">
        <f t="shared" si="18"/>
        <v>128.06560000000002</v>
      </c>
    </row>
    <row r="416" spans="1:16" x14ac:dyDescent="0.15">
      <c r="M416" s="17">
        <v>0.82799999999999996</v>
      </c>
      <c r="N416" s="17">
        <v>31774.7</v>
      </c>
      <c r="O416" s="6">
        <f t="shared" si="17"/>
        <v>16.559999999999999</v>
      </c>
      <c r="P416" s="6">
        <f t="shared" si="18"/>
        <v>127.0988</v>
      </c>
    </row>
    <row r="417" spans="13:16" x14ac:dyDescent="0.15">
      <c r="M417" s="17">
        <v>0.83</v>
      </c>
      <c r="N417" s="17">
        <v>31532</v>
      </c>
      <c r="O417" s="6">
        <f t="shared" si="17"/>
        <v>16.599999999999998</v>
      </c>
      <c r="P417" s="6">
        <f t="shared" si="18"/>
        <v>126.128</v>
      </c>
    </row>
    <row r="418" spans="13:16" x14ac:dyDescent="0.15">
      <c r="M418" s="17">
        <v>0.83199999999999996</v>
      </c>
      <c r="N418" s="17">
        <v>31288.5</v>
      </c>
      <c r="O418" s="6">
        <f t="shared" si="17"/>
        <v>16.64</v>
      </c>
      <c r="P418" s="6">
        <f t="shared" si="18"/>
        <v>125.154</v>
      </c>
    </row>
    <row r="419" spans="13:16" x14ac:dyDescent="0.15">
      <c r="M419" s="17">
        <v>0.83399999999999996</v>
      </c>
      <c r="N419" s="17">
        <v>31044.1</v>
      </c>
      <c r="O419" s="6">
        <f t="shared" si="17"/>
        <v>16.68</v>
      </c>
      <c r="P419" s="6">
        <f t="shared" si="18"/>
        <v>124.1764</v>
      </c>
    </row>
    <row r="420" spans="13:16" x14ac:dyDescent="0.15">
      <c r="M420" s="17">
        <v>0.83599999999999997</v>
      </c>
      <c r="N420" s="17">
        <v>30798.9</v>
      </c>
      <c r="O420" s="6">
        <f t="shared" si="17"/>
        <v>16.72</v>
      </c>
      <c r="P420" s="6">
        <f t="shared" si="18"/>
        <v>123.1956</v>
      </c>
    </row>
    <row r="421" spans="13:16" x14ac:dyDescent="0.15">
      <c r="M421" s="17">
        <v>0.83799999999999997</v>
      </c>
      <c r="N421" s="17">
        <v>30552.9</v>
      </c>
      <c r="O421" s="6">
        <f t="shared" si="17"/>
        <v>16.759999999999998</v>
      </c>
      <c r="P421" s="6">
        <f t="shared" si="18"/>
        <v>122.2116</v>
      </c>
    </row>
    <row r="422" spans="13:16" x14ac:dyDescent="0.15">
      <c r="M422" s="17">
        <v>0.84</v>
      </c>
      <c r="N422" s="17">
        <v>30306.3</v>
      </c>
      <c r="O422" s="6">
        <f t="shared" si="17"/>
        <v>16.8</v>
      </c>
      <c r="P422" s="6">
        <f t="shared" si="18"/>
        <v>121.2252</v>
      </c>
    </row>
    <row r="423" spans="13:16" x14ac:dyDescent="0.15">
      <c r="M423" s="17">
        <v>0.84199999999999997</v>
      </c>
      <c r="N423" s="17">
        <v>30058.9</v>
      </c>
      <c r="O423" s="6">
        <f t="shared" si="17"/>
        <v>16.84</v>
      </c>
      <c r="P423" s="6">
        <f t="shared" si="18"/>
        <v>120.23560000000001</v>
      </c>
    </row>
    <row r="424" spans="13:16" x14ac:dyDescent="0.15">
      <c r="M424" s="17">
        <v>0.84399999999999997</v>
      </c>
      <c r="N424" s="17">
        <v>29810.9</v>
      </c>
      <c r="O424" s="6">
        <f t="shared" si="17"/>
        <v>16.88</v>
      </c>
      <c r="P424" s="6">
        <f t="shared" si="18"/>
        <v>119.2436</v>
      </c>
    </row>
    <row r="425" spans="13:16" x14ac:dyDescent="0.15">
      <c r="M425" s="17">
        <v>0.84599999999999997</v>
      </c>
      <c r="N425" s="17">
        <v>29562.3</v>
      </c>
      <c r="O425" s="6">
        <f t="shared" si="17"/>
        <v>16.919999999999998</v>
      </c>
      <c r="P425" s="6">
        <f t="shared" si="18"/>
        <v>118.2492</v>
      </c>
    </row>
    <row r="426" spans="13:16" x14ac:dyDescent="0.15">
      <c r="M426" s="17">
        <v>0.84799999999999998</v>
      </c>
      <c r="N426" s="17">
        <v>29313.200000000001</v>
      </c>
      <c r="O426" s="6">
        <f t="shared" si="17"/>
        <v>16.96</v>
      </c>
      <c r="P426" s="6">
        <f t="shared" si="18"/>
        <v>117.25280000000001</v>
      </c>
    </row>
    <row r="427" spans="13:16" x14ac:dyDescent="0.15">
      <c r="M427" s="17">
        <v>0.85</v>
      </c>
      <c r="N427" s="17">
        <v>29063.599999999999</v>
      </c>
      <c r="O427" s="6">
        <f t="shared" si="17"/>
        <v>17</v>
      </c>
      <c r="P427" s="6">
        <f t="shared" si="18"/>
        <v>116.25439999999999</v>
      </c>
    </row>
    <row r="428" spans="13:16" x14ac:dyDescent="0.15">
      <c r="M428" s="17">
        <v>0.85199999999999998</v>
      </c>
      <c r="N428" s="17">
        <v>28813.599999999999</v>
      </c>
      <c r="O428" s="6">
        <f t="shared" si="17"/>
        <v>17.04</v>
      </c>
      <c r="P428" s="6">
        <f t="shared" si="18"/>
        <v>115.25439999999999</v>
      </c>
    </row>
    <row r="429" spans="13:16" x14ac:dyDescent="0.15">
      <c r="M429" s="17">
        <v>0.85399999999999998</v>
      </c>
      <c r="N429" s="17">
        <v>28563.3</v>
      </c>
      <c r="O429" s="6">
        <f t="shared" si="17"/>
        <v>17.079999999999998</v>
      </c>
      <c r="P429" s="6">
        <f t="shared" si="18"/>
        <v>114.25319999999999</v>
      </c>
    </row>
    <row r="430" spans="13:16" x14ac:dyDescent="0.15">
      <c r="M430" s="17">
        <v>0.85599999999999998</v>
      </c>
      <c r="N430" s="17">
        <v>28312.7</v>
      </c>
      <c r="O430" s="6">
        <f t="shared" si="17"/>
        <v>17.12</v>
      </c>
      <c r="P430" s="6">
        <f t="shared" si="18"/>
        <v>113.2508</v>
      </c>
    </row>
    <row r="431" spans="13:16" x14ac:dyDescent="0.15">
      <c r="M431" s="17">
        <v>0.85799999999999998</v>
      </c>
      <c r="N431" s="17">
        <v>28062</v>
      </c>
      <c r="O431" s="6">
        <f t="shared" si="17"/>
        <v>17.16</v>
      </c>
      <c r="P431" s="6">
        <f t="shared" si="18"/>
        <v>112.248</v>
      </c>
    </row>
    <row r="432" spans="13:16" x14ac:dyDescent="0.15">
      <c r="M432" s="17">
        <v>0.86</v>
      </c>
      <c r="N432" s="17">
        <v>27811.1</v>
      </c>
      <c r="O432" s="6">
        <f t="shared" si="17"/>
        <v>17.2</v>
      </c>
      <c r="P432" s="6">
        <f t="shared" si="18"/>
        <v>111.2444</v>
      </c>
    </row>
    <row r="433" spans="13:16" x14ac:dyDescent="0.15">
      <c r="M433" s="17">
        <v>0.86199999999999999</v>
      </c>
      <c r="N433" s="17">
        <v>27560.1</v>
      </c>
      <c r="O433" s="6">
        <f t="shared" si="17"/>
        <v>17.239999999999998</v>
      </c>
      <c r="P433" s="6">
        <f t="shared" si="18"/>
        <v>110.24039999999999</v>
      </c>
    </row>
    <row r="434" spans="13:16" x14ac:dyDescent="0.15">
      <c r="M434" s="17">
        <v>0.86399999999999999</v>
      </c>
      <c r="N434" s="17">
        <v>27309.200000000001</v>
      </c>
      <c r="O434" s="6">
        <f t="shared" si="17"/>
        <v>17.28</v>
      </c>
      <c r="P434" s="6">
        <f t="shared" si="18"/>
        <v>109.2368</v>
      </c>
    </row>
    <row r="435" spans="13:16" x14ac:dyDescent="0.15">
      <c r="M435" s="17">
        <v>0.86599999999999999</v>
      </c>
      <c r="N435" s="17">
        <v>27058.3</v>
      </c>
      <c r="O435" s="6">
        <f t="shared" si="17"/>
        <v>17.32</v>
      </c>
      <c r="P435" s="6">
        <f t="shared" si="18"/>
        <v>108.2332</v>
      </c>
    </row>
    <row r="436" spans="13:16" x14ac:dyDescent="0.15">
      <c r="M436" s="17">
        <v>0.86799999999999999</v>
      </c>
      <c r="N436" s="17">
        <v>26807.599999999999</v>
      </c>
      <c r="O436" s="6">
        <f t="shared" si="17"/>
        <v>17.36</v>
      </c>
      <c r="P436" s="6">
        <f t="shared" si="18"/>
        <v>107.23039999999999</v>
      </c>
    </row>
    <row r="437" spans="13:16" x14ac:dyDescent="0.15">
      <c r="M437" s="17">
        <v>0.87</v>
      </c>
      <c r="N437" s="17">
        <v>26557.1</v>
      </c>
      <c r="O437" s="6">
        <f t="shared" si="17"/>
        <v>17.399999999999999</v>
      </c>
      <c r="P437" s="6">
        <f t="shared" si="18"/>
        <v>106.22839999999999</v>
      </c>
    </row>
    <row r="438" spans="13:16" x14ac:dyDescent="0.15">
      <c r="M438" s="17">
        <v>0.872</v>
      </c>
      <c r="N438" s="17">
        <v>26306.799999999999</v>
      </c>
      <c r="O438" s="6">
        <f t="shared" si="17"/>
        <v>17.440000000000001</v>
      </c>
      <c r="P438" s="6">
        <f t="shared" si="18"/>
        <v>105.2272</v>
      </c>
    </row>
    <row r="439" spans="13:16" x14ac:dyDescent="0.15">
      <c r="M439" s="17">
        <v>0.874</v>
      </c>
      <c r="N439" s="17">
        <v>26056.7</v>
      </c>
      <c r="O439" s="6">
        <f t="shared" si="17"/>
        <v>17.48</v>
      </c>
      <c r="P439" s="6">
        <f t="shared" si="18"/>
        <v>104.2268</v>
      </c>
    </row>
    <row r="440" spans="13:16" x14ac:dyDescent="0.15">
      <c r="M440" s="17">
        <v>0.876</v>
      </c>
      <c r="N440" s="17">
        <v>25806.7</v>
      </c>
      <c r="O440" s="6">
        <f t="shared" si="17"/>
        <v>17.52</v>
      </c>
      <c r="P440" s="6">
        <f t="shared" si="18"/>
        <v>103.2268</v>
      </c>
    </row>
    <row r="441" spans="13:16" x14ac:dyDescent="0.15">
      <c r="M441" s="17">
        <v>0.878</v>
      </c>
      <c r="N441" s="17">
        <v>25556.9</v>
      </c>
      <c r="O441" s="6">
        <f t="shared" si="17"/>
        <v>17.559999999999999</v>
      </c>
      <c r="P441" s="6">
        <f t="shared" si="18"/>
        <v>102.22760000000001</v>
      </c>
    </row>
    <row r="442" spans="13:16" x14ac:dyDescent="0.15">
      <c r="M442" s="17">
        <v>0.88</v>
      </c>
      <c r="N442" s="17">
        <v>25307.3</v>
      </c>
      <c r="O442" s="6">
        <f t="shared" si="17"/>
        <v>17.600000000000001</v>
      </c>
      <c r="P442" s="6">
        <f t="shared" si="18"/>
        <v>101.22919999999999</v>
      </c>
    </row>
    <row r="443" spans="13:16" x14ac:dyDescent="0.15">
      <c r="M443" s="17">
        <v>0.88200000000000001</v>
      </c>
      <c r="N443" s="17">
        <v>25057.599999999999</v>
      </c>
      <c r="O443" s="6">
        <f t="shared" si="17"/>
        <v>17.64</v>
      </c>
      <c r="P443" s="6">
        <f t="shared" si="18"/>
        <v>100.23039999999999</v>
      </c>
    </row>
    <row r="444" spans="13:16" x14ac:dyDescent="0.15">
      <c r="M444" s="17">
        <v>0.88400000000000001</v>
      </c>
      <c r="N444" s="17">
        <v>24807.8</v>
      </c>
      <c r="O444" s="6">
        <f t="shared" si="17"/>
        <v>17.68</v>
      </c>
      <c r="P444" s="6">
        <f t="shared" si="18"/>
        <v>99.231200000000001</v>
      </c>
    </row>
    <row r="445" spans="13:16" x14ac:dyDescent="0.15">
      <c r="M445" s="17">
        <v>0.88600000000000001</v>
      </c>
      <c r="N445" s="17">
        <v>24557.599999999999</v>
      </c>
      <c r="O445" s="6">
        <f t="shared" si="17"/>
        <v>17.72</v>
      </c>
      <c r="P445" s="6">
        <f t="shared" si="18"/>
        <v>98.230399999999989</v>
      </c>
    </row>
    <row r="446" spans="13:16" x14ac:dyDescent="0.15">
      <c r="M446" s="17">
        <v>0.88800000000000001</v>
      </c>
      <c r="N446" s="17">
        <v>24307</v>
      </c>
      <c r="O446" s="6">
        <f t="shared" si="17"/>
        <v>17.760000000000002</v>
      </c>
      <c r="P446" s="6">
        <f t="shared" si="18"/>
        <v>97.227999999999994</v>
      </c>
    </row>
    <row r="447" spans="13:16" x14ac:dyDescent="0.15">
      <c r="M447" s="17">
        <v>0.89</v>
      </c>
      <c r="N447" s="17">
        <v>24055.5</v>
      </c>
      <c r="O447" s="6">
        <f t="shared" si="17"/>
        <v>17.8</v>
      </c>
      <c r="P447" s="6">
        <f t="shared" si="18"/>
        <v>96.221999999999994</v>
      </c>
    </row>
    <row r="448" spans="13:16" x14ac:dyDescent="0.15">
      <c r="M448" s="17">
        <v>0.89200000000000002</v>
      </c>
      <c r="N448" s="17">
        <v>23803</v>
      </c>
      <c r="O448" s="6">
        <f t="shared" si="17"/>
        <v>17.84</v>
      </c>
      <c r="P448" s="6">
        <f t="shared" si="18"/>
        <v>95.212000000000003</v>
      </c>
    </row>
    <row r="449" spans="13:16" x14ac:dyDescent="0.15">
      <c r="M449" s="17">
        <v>0.89400000000000002</v>
      </c>
      <c r="N449" s="17">
        <v>23549.3</v>
      </c>
      <c r="O449" s="6">
        <f t="shared" si="17"/>
        <v>17.88</v>
      </c>
      <c r="P449" s="6">
        <f t="shared" si="18"/>
        <v>94.197199999999995</v>
      </c>
    </row>
    <row r="450" spans="13:16" x14ac:dyDescent="0.15">
      <c r="M450" s="17">
        <v>0.89600000000000002</v>
      </c>
      <c r="N450" s="17">
        <v>23294.2</v>
      </c>
      <c r="O450" s="6">
        <f t="shared" si="17"/>
        <v>17.920000000000002</v>
      </c>
      <c r="P450" s="6">
        <f t="shared" si="18"/>
        <v>93.1768</v>
      </c>
    </row>
    <row r="451" spans="13:16" x14ac:dyDescent="0.15">
      <c r="M451" s="17">
        <v>0.89800000000000002</v>
      </c>
      <c r="N451" s="17">
        <v>23037.9</v>
      </c>
      <c r="O451" s="6">
        <f t="shared" ref="O451:O502" si="19">M451*10*2</f>
        <v>17.96</v>
      </c>
      <c r="P451" s="6">
        <f t="shared" ref="P451:P502" si="20">N451/1000*4</f>
        <v>92.151600000000002</v>
      </c>
    </row>
    <row r="452" spans="13:16" x14ac:dyDescent="0.15">
      <c r="M452" s="17">
        <v>0.9</v>
      </c>
      <c r="N452" s="17">
        <v>22781.5</v>
      </c>
      <c r="O452" s="6">
        <f t="shared" si="19"/>
        <v>18</v>
      </c>
      <c r="P452" s="6">
        <f t="shared" si="20"/>
        <v>91.126000000000005</v>
      </c>
    </row>
    <row r="453" spans="13:16" x14ac:dyDescent="0.15">
      <c r="M453" s="17">
        <v>0.90200000000000002</v>
      </c>
      <c r="N453" s="17">
        <v>22526.6</v>
      </c>
      <c r="O453" s="6">
        <f t="shared" si="19"/>
        <v>18.04</v>
      </c>
      <c r="P453" s="6">
        <f t="shared" si="20"/>
        <v>90.106399999999994</v>
      </c>
    </row>
    <row r="454" spans="13:16" x14ac:dyDescent="0.15">
      <c r="M454" s="17">
        <v>0.90400000000000003</v>
      </c>
      <c r="N454" s="17">
        <v>22276.1</v>
      </c>
      <c r="O454" s="6">
        <f t="shared" si="19"/>
        <v>18.080000000000002</v>
      </c>
      <c r="P454" s="6">
        <f t="shared" si="20"/>
        <v>89.104399999999998</v>
      </c>
    </row>
    <row r="455" spans="13:16" x14ac:dyDescent="0.15">
      <c r="M455" s="17">
        <v>0.90600000000000003</v>
      </c>
      <c r="N455" s="17">
        <v>22031.9</v>
      </c>
      <c r="O455" s="6">
        <f t="shared" si="19"/>
        <v>18.12</v>
      </c>
      <c r="P455" s="6">
        <f t="shared" si="20"/>
        <v>88.127600000000001</v>
      </c>
    </row>
    <row r="456" spans="13:16" x14ac:dyDescent="0.15">
      <c r="M456" s="17">
        <v>0.90800000000000003</v>
      </c>
      <c r="N456" s="17">
        <v>21794.400000000001</v>
      </c>
      <c r="O456" s="6">
        <f t="shared" si="19"/>
        <v>18.16</v>
      </c>
      <c r="P456" s="6">
        <f t="shared" si="20"/>
        <v>87.177600000000012</v>
      </c>
    </row>
    <row r="457" spans="13:16" x14ac:dyDescent="0.15">
      <c r="M457" s="17">
        <v>0.91</v>
      </c>
      <c r="N457" s="17">
        <v>21560.5</v>
      </c>
      <c r="O457" s="6">
        <f t="shared" si="19"/>
        <v>18.2</v>
      </c>
      <c r="P457" s="6">
        <f t="shared" si="20"/>
        <v>86.242000000000004</v>
      </c>
    </row>
    <row r="458" spans="13:16" x14ac:dyDescent="0.15">
      <c r="M458" s="17">
        <v>0.91200000000000003</v>
      </c>
      <c r="N458" s="17">
        <v>21336.2</v>
      </c>
      <c r="O458" s="6">
        <f t="shared" si="19"/>
        <v>18.240000000000002</v>
      </c>
      <c r="P458" s="6">
        <f t="shared" si="20"/>
        <v>85.344800000000006</v>
      </c>
    </row>
    <row r="459" spans="13:16" x14ac:dyDescent="0.15">
      <c r="M459" s="17">
        <v>0.91400000000000003</v>
      </c>
      <c r="N459" s="17">
        <v>21118.1</v>
      </c>
      <c r="O459" s="6">
        <f t="shared" si="19"/>
        <v>18.28</v>
      </c>
      <c r="P459" s="6">
        <f t="shared" si="20"/>
        <v>84.472399999999993</v>
      </c>
    </row>
    <row r="460" spans="13:16" x14ac:dyDescent="0.15">
      <c r="M460" s="17">
        <v>0.91600000000000004</v>
      </c>
      <c r="N460" s="17">
        <v>20905.7</v>
      </c>
      <c r="O460" s="6">
        <f t="shared" si="19"/>
        <v>18.32</v>
      </c>
      <c r="P460" s="6">
        <f t="shared" si="20"/>
        <v>83.622799999999998</v>
      </c>
    </row>
    <row r="461" spans="13:16" x14ac:dyDescent="0.15">
      <c r="M461" s="17">
        <v>0.91800000000000004</v>
      </c>
      <c r="N461" s="17">
        <v>20698.900000000001</v>
      </c>
      <c r="O461" s="6">
        <f t="shared" si="19"/>
        <v>18.36</v>
      </c>
      <c r="P461" s="6">
        <f t="shared" si="20"/>
        <v>82.795600000000007</v>
      </c>
    </row>
    <row r="462" spans="13:16" x14ac:dyDescent="0.15">
      <c r="M462" s="17">
        <v>0.92</v>
      </c>
      <c r="N462" s="17">
        <v>20497.400000000001</v>
      </c>
      <c r="O462" s="6">
        <f t="shared" si="19"/>
        <v>18.400000000000002</v>
      </c>
      <c r="P462" s="6">
        <f t="shared" si="20"/>
        <v>81.98960000000001</v>
      </c>
    </row>
    <row r="463" spans="13:16" x14ac:dyDescent="0.15">
      <c r="M463" s="17">
        <v>0.92200000000000004</v>
      </c>
      <c r="N463" s="17">
        <v>20301</v>
      </c>
      <c r="O463" s="6">
        <f t="shared" si="19"/>
        <v>18.440000000000001</v>
      </c>
      <c r="P463" s="6">
        <f t="shared" si="20"/>
        <v>81.203999999999994</v>
      </c>
    </row>
    <row r="464" spans="13:16" x14ac:dyDescent="0.15">
      <c r="M464" s="17">
        <v>0.92400000000000004</v>
      </c>
      <c r="N464" s="17">
        <v>20109.5</v>
      </c>
      <c r="O464" s="6">
        <f t="shared" si="19"/>
        <v>18.48</v>
      </c>
      <c r="P464" s="6">
        <f t="shared" si="20"/>
        <v>80.438000000000002</v>
      </c>
    </row>
    <row r="465" spans="13:16" x14ac:dyDescent="0.15">
      <c r="M465" s="17">
        <v>0.92600000000000005</v>
      </c>
      <c r="N465" s="17">
        <v>19922.599999999999</v>
      </c>
      <c r="O465" s="6">
        <f t="shared" si="19"/>
        <v>18.52</v>
      </c>
      <c r="P465" s="6">
        <f t="shared" si="20"/>
        <v>79.690399999999997</v>
      </c>
    </row>
    <row r="466" spans="13:16" x14ac:dyDescent="0.15">
      <c r="M466" s="17">
        <v>0.92800000000000005</v>
      </c>
      <c r="N466" s="17">
        <v>19740.2</v>
      </c>
      <c r="O466" s="6">
        <f t="shared" si="19"/>
        <v>18.560000000000002</v>
      </c>
      <c r="P466" s="6">
        <f t="shared" si="20"/>
        <v>78.960800000000006</v>
      </c>
    </row>
    <row r="467" spans="13:16" x14ac:dyDescent="0.15">
      <c r="M467" s="17">
        <v>0.93</v>
      </c>
      <c r="N467" s="17">
        <v>19562.099999999999</v>
      </c>
      <c r="O467" s="6">
        <f t="shared" si="19"/>
        <v>18.600000000000001</v>
      </c>
      <c r="P467" s="6">
        <f t="shared" si="20"/>
        <v>78.24839999999999</v>
      </c>
    </row>
    <row r="468" spans="13:16" x14ac:dyDescent="0.15">
      <c r="M468" s="17">
        <v>0.93200000000000005</v>
      </c>
      <c r="N468" s="17">
        <v>19388.2</v>
      </c>
      <c r="O468" s="6">
        <f t="shared" si="19"/>
        <v>18.64</v>
      </c>
      <c r="P468" s="6">
        <f t="shared" si="20"/>
        <v>77.552800000000005</v>
      </c>
    </row>
    <row r="469" spans="13:16" x14ac:dyDescent="0.15">
      <c r="M469" s="17">
        <v>0.93400000000000005</v>
      </c>
      <c r="N469" s="17">
        <v>19218.400000000001</v>
      </c>
      <c r="O469" s="6">
        <f t="shared" si="19"/>
        <v>18.68</v>
      </c>
      <c r="P469" s="6">
        <f t="shared" si="20"/>
        <v>76.87360000000001</v>
      </c>
    </row>
    <row r="470" spans="13:16" x14ac:dyDescent="0.15">
      <c r="M470" s="17">
        <v>0.93600000000000005</v>
      </c>
      <c r="N470" s="17">
        <v>19052.5</v>
      </c>
      <c r="O470" s="6">
        <f t="shared" si="19"/>
        <v>18.720000000000002</v>
      </c>
      <c r="P470" s="6">
        <f t="shared" si="20"/>
        <v>76.209999999999994</v>
      </c>
    </row>
    <row r="471" spans="13:16" x14ac:dyDescent="0.15">
      <c r="M471" s="17">
        <v>0.93799999999999994</v>
      </c>
      <c r="N471" s="17">
        <v>18890.5</v>
      </c>
      <c r="O471" s="6">
        <f t="shared" si="19"/>
        <v>18.759999999999998</v>
      </c>
      <c r="P471" s="6">
        <f t="shared" si="20"/>
        <v>75.561999999999998</v>
      </c>
    </row>
    <row r="472" spans="13:16" x14ac:dyDescent="0.15">
      <c r="M472" s="17">
        <v>0.94</v>
      </c>
      <c r="N472" s="17">
        <v>18732</v>
      </c>
      <c r="O472" s="6">
        <f t="shared" si="19"/>
        <v>18.799999999999997</v>
      </c>
      <c r="P472" s="6">
        <f t="shared" si="20"/>
        <v>74.927999999999997</v>
      </c>
    </row>
    <row r="473" spans="13:16" x14ac:dyDescent="0.15">
      <c r="M473" s="17">
        <v>0.94199999999999995</v>
      </c>
      <c r="N473" s="17">
        <v>18577.2</v>
      </c>
      <c r="O473" s="6">
        <f t="shared" si="19"/>
        <v>18.84</v>
      </c>
      <c r="P473" s="6">
        <f t="shared" si="20"/>
        <v>74.308800000000005</v>
      </c>
    </row>
    <row r="474" spans="13:16" x14ac:dyDescent="0.15">
      <c r="M474" s="17">
        <v>0.94399999999999995</v>
      </c>
      <c r="N474" s="17">
        <v>18425.7</v>
      </c>
      <c r="O474" s="6">
        <f t="shared" si="19"/>
        <v>18.88</v>
      </c>
      <c r="P474" s="6">
        <f t="shared" si="20"/>
        <v>73.702799999999996</v>
      </c>
    </row>
    <row r="475" spans="13:16" x14ac:dyDescent="0.15">
      <c r="M475" s="17">
        <v>0.94599999999999995</v>
      </c>
      <c r="N475" s="17">
        <v>18277.599999999999</v>
      </c>
      <c r="O475" s="6">
        <f t="shared" si="19"/>
        <v>18.919999999999998</v>
      </c>
      <c r="P475" s="6">
        <f t="shared" si="20"/>
        <v>73.110399999999998</v>
      </c>
    </row>
    <row r="476" spans="13:16" x14ac:dyDescent="0.15">
      <c r="M476" s="17">
        <v>0.94799999999999995</v>
      </c>
      <c r="N476" s="17">
        <v>18132.8</v>
      </c>
      <c r="O476" s="6">
        <f t="shared" si="19"/>
        <v>18.96</v>
      </c>
      <c r="P476" s="6">
        <f t="shared" si="20"/>
        <v>72.531199999999998</v>
      </c>
    </row>
    <row r="477" spans="13:16" x14ac:dyDescent="0.15">
      <c r="M477" s="17">
        <v>0.95</v>
      </c>
      <c r="N477" s="17">
        <v>17991</v>
      </c>
      <c r="O477" s="6">
        <f t="shared" si="19"/>
        <v>19</v>
      </c>
      <c r="P477" s="6">
        <f t="shared" si="20"/>
        <v>71.963999999999999</v>
      </c>
    </row>
    <row r="478" spans="13:16" x14ac:dyDescent="0.15">
      <c r="M478" s="17">
        <v>0.95199999999999996</v>
      </c>
      <c r="N478" s="17">
        <v>17852.2</v>
      </c>
      <c r="O478" s="6">
        <f t="shared" si="19"/>
        <v>19.04</v>
      </c>
      <c r="P478" s="6">
        <f t="shared" si="20"/>
        <v>71.408799999999999</v>
      </c>
    </row>
    <row r="479" spans="13:16" x14ac:dyDescent="0.15">
      <c r="M479" s="17">
        <v>0.95399999999999996</v>
      </c>
      <c r="N479" s="17">
        <v>17716.400000000001</v>
      </c>
      <c r="O479" s="6">
        <f t="shared" si="19"/>
        <v>19.079999999999998</v>
      </c>
      <c r="P479" s="6">
        <f t="shared" si="20"/>
        <v>70.865600000000001</v>
      </c>
    </row>
    <row r="480" spans="13:16" x14ac:dyDescent="0.15">
      <c r="M480" s="17">
        <v>0.95599999999999996</v>
      </c>
      <c r="N480" s="17">
        <v>17583.400000000001</v>
      </c>
      <c r="O480" s="6">
        <f t="shared" si="19"/>
        <v>19.119999999999997</v>
      </c>
      <c r="P480" s="6">
        <f t="shared" si="20"/>
        <v>70.333600000000004</v>
      </c>
    </row>
    <row r="481" spans="13:16" x14ac:dyDescent="0.15">
      <c r="M481" s="17">
        <v>0.95799999999999996</v>
      </c>
      <c r="N481" s="17">
        <v>17453</v>
      </c>
      <c r="O481" s="6">
        <f t="shared" si="19"/>
        <v>19.16</v>
      </c>
      <c r="P481" s="6">
        <f t="shared" si="20"/>
        <v>69.811999999999998</v>
      </c>
    </row>
    <row r="482" spans="13:16" x14ac:dyDescent="0.15">
      <c r="M482" s="17">
        <v>0.96</v>
      </c>
      <c r="N482" s="17">
        <v>17325.2</v>
      </c>
      <c r="O482" s="6">
        <f t="shared" si="19"/>
        <v>19.2</v>
      </c>
      <c r="P482" s="6">
        <f t="shared" si="20"/>
        <v>69.30080000000001</v>
      </c>
    </row>
    <row r="483" spans="13:16" x14ac:dyDescent="0.15">
      <c r="M483" s="17">
        <v>0.96199999999999997</v>
      </c>
      <c r="N483" s="17">
        <v>17200.099999999999</v>
      </c>
      <c r="O483" s="6">
        <f t="shared" si="19"/>
        <v>19.239999999999998</v>
      </c>
      <c r="P483" s="6">
        <f t="shared" si="20"/>
        <v>68.800399999999996</v>
      </c>
    </row>
    <row r="484" spans="13:16" x14ac:dyDescent="0.15">
      <c r="M484" s="17">
        <v>0.96399999999999997</v>
      </c>
      <c r="N484" s="17">
        <v>17077.599999999999</v>
      </c>
      <c r="O484" s="6">
        <f t="shared" si="19"/>
        <v>19.28</v>
      </c>
      <c r="P484" s="6">
        <f t="shared" si="20"/>
        <v>68.310399999999987</v>
      </c>
    </row>
    <row r="485" spans="13:16" x14ac:dyDescent="0.15">
      <c r="M485" s="17">
        <v>0.96599999999999997</v>
      </c>
      <c r="N485" s="17">
        <v>16957.5</v>
      </c>
      <c r="O485" s="6">
        <f t="shared" si="19"/>
        <v>19.32</v>
      </c>
      <c r="P485" s="6">
        <f t="shared" si="20"/>
        <v>67.83</v>
      </c>
    </row>
    <row r="486" spans="13:16" x14ac:dyDescent="0.15">
      <c r="M486" s="17">
        <v>0.96799999999999997</v>
      </c>
      <c r="N486" s="17">
        <v>16839.900000000001</v>
      </c>
      <c r="O486" s="6">
        <f t="shared" si="19"/>
        <v>19.36</v>
      </c>
      <c r="P486" s="6">
        <f t="shared" si="20"/>
        <v>67.3596</v>
      </c>
    </row>
    <row r="487" spans="13:16" x14ac:dyDescent="0.15">
      <c r="M487" s="17">
        <v>0.97</v>
      </c>
      <c r="N487" s="17">
        <v>16724.7</v>
      </c>
      <c r="O487" s="6">
        <f t="shared" si="19"/>
        <v>19.399999999999999</v>
      </c>
      <c r="P487" s="6">
        <f t="shared" si="20"/>
        <v>66.898800000000008</v>
      </c>
    </row>
    <row r="488" spans="13:16" x14ac:dyDescent="0.15">
      <c r="M488" s="17">
        <v>0.97199999999999998</v>
      </c>
      <c r="N488" s="17">
        <v>16611.8</v>
      </c>
      <c r="O488" s="6">
        <f t="shared" si="19"/>
        <v>19.439999999999998</v>
      </c>
      <c r="P488" s="6">
        <f t="shared" si="20"/>
        <v>66.447199999999995</v>
      </c>
    </row>
    <row r="489" spans="13:16" x14ac:dyDescent="0.15">
      <c r="M489" s="17">
        <v>0.97399999999999998</v>
      </c>
      <c r="N489" s="17">
        <v>16501</v>
      </c>
      <c r="O489" s="6">
        <f t="shared" si="19"/>
        <v>19.48</v>
      </c>
      <c r="P489" s="6">
        <f t="shared" si="20"/>
        <v>66.004000000000005</v>
      </c>
    </row>
    <row r="490" spans="13:16" x14ac:dyDescent="0.15">
      <c r="M490" s="17">
        <v>0.97599999999999998</v>
      </c>
      <c r="N490" s="17">
        <v>16392.5</v>
      </c>
      <c r="O490" s="6">
        <f t="shared" si="19"/>
        <v>19.52</v>
      </c>
      <c r="P490" s="6">
        <f t="shared" si="20"/>
        <v>65.569999999999993</v>
      </c>
    </row>
    <row r="491" spans="13:16" x14ac:dyDescent="0.15">
      <c r="M491" s="17">
        <v>0.97799999999999998</v>
      </c>
      <c r="N491" s="17">
        <v>16286.1</v>
      </c>
      <c r="O491" s="6">
        <f t="shared" si="19"/>
        <v>19.559999999999999</v>
      </c>
      <c r="P491" s="6">
        <f t="shared" si="20"/>
        <v>65.144400000000005</v>
      </c>
    </row>
    <row r="492" spans="13:16" x14ac:dyDescent="0.15">
      <c r="M492" s="17">
        <v>0.98</v>
      </c>
      <c r="N492" s="17">
        <v>16181.6</v>
      </c>
      <c r="O492" s="6">
        <f t="shared" si="19"/>
        <v>19.600000000000001</v>
      </c>
      <c r="P492" s="6">
        <f t="shared" si="20"/>
        <v>64.726399999999998</v>
      </c>
    </row>
    <row r="493" spans="13:16" x14ac:dyDescent="0.15">
      <c r="M493" s="17">
        <v>0.98199999999999998</v>
      </c>
      <c r="N493" s="17">
        <v>16079.1</v>
      </c>
      <c r="O493" s="6">
        <f t="shared" si="19"/>
        <v>19.64</v>
      </c>
      <c r="P493" s="6">
        <f t="shared" si="20"/>
        <v>64.316400000000002</v>
      </c>
    </row>
    <row r="494" spans="13:16" x14ac:dyDescent="0.15">
      <c r="M494" s="17">
        <v>0.98399999999999999</v>
      </c>
      <c r="N494" s="17">
        <v>15978.2</v>
      </c>
      <c r="O494" s="6">
        <f t="shared" si="19"/>
        <v>19.68</v>
      </c>
      <c r="P494" s="6">
        <f t="shared" si="20"/>
        <v>63.912800000000004</v>
      </c>
    </row>
    <row r="495" spans="13:16" x14ac:dyDescent="0.15">
      <c r="M495" s="17">
        <v>0.98599999999999999</v>
      </c>
      <c r="N495" s="17">
        <v>15879.1</v>
      </c>
      <c r="O495" s="6">
        <f t="shared" si="19"/>
        <v>19.72</v>
      </c>
      <c r="P495" s="6">
        <f t="shared" si="20"/>
        <v>63.516400000000004</v>
      </c>
    </row>
    <row r="496" spans="13:16" x14ac:dyDescent="0.15">
      <c r="M496" s="17">
        <v>0.98799999999999999</v>
      </c>
      <c r="N496" s="17">
        <v>15781.7</v>
      </c>
      <c r="O496" s="6">
        <f t="shared" si="19"/>
        <v>19.759999999999998</v>
      </c>
      <c r="P496" s="6">
        <f t="shared" si="20"/>
        <v>63.126800000000003</v>
      </c>
    </row>
    <row r="497" spans="13:16" x14ac:dyDescent="0.15">
      <c r="M497" s="17">
        <v>0.99</v>
      </c>
      <c r="N497" s="17">
        <v>15685.7</v>
      </c>
      <c r="O497" s="6">
        <f t="shared" si="19"/>
        <v>19.8</v>
      </c>
      <c r="P497" s="6">
        <f t="shared" si="20"/>
        <v>62.742800000000003</v>
      </c>
    </row>
    <row r="498" spans="13:16" x14ac:dyDescent="0.15">
      <c r="M498" s="17">
        <v>0.99199999999999999</v>
      </c>
      <c r="N498" s="17">
        <v>15591.2</v>
      </c>
      <c r="O498" s="6">
        <f t="shared" si="19"/>
        <v>19.84</v>
      </c>
      <c r="P498" s="6">
        <f t="shared" si="20"/>
        <v>62.364800000000002</v>
      </c>
    </row>
    <row r="499" spans="13:16" x14ac:dyDescent="0.15">
      <c r="M499" s="17">
        <v>0.99399999999999999</v>
      </c>
      <c r="N499" s="17">
        <v>15498.2</v>
      </c>
      <c r="O499" s="6">
        <f t="shared" si="19"/>
        <v>19.88</v>
      </c>
      <c r="P499" s="6">
        <f t="shared" si="20"/>
        <v>61.992800000000003</v>
      </c>
    </row>
    <row r="500" spans="13:16" x14ac:dyDescent="0.15">
      <c r="M500" s="17">
        <v>0.996</v>
      </c>
      <c r="N500" s="17">
        <v>15406.5</v>
      </c>
      <c r="O500" s="6">
        <f t="shared" si="19"/>
        <v>19.920000000000002</v>
      </c>
      <c r="P500" s="6">
        <f t="shared" si="20"/>
        <v>61.625999999999998</v>
      </c>
    </row>
    <row r="501" spans="13:16" x14ac:dyDescent="0.15">
      <c r="M501" s="17">
        <v>0.998</v>
      </c>
      <c r="N501" s="17">
        <v>15316.2</v>
      </c>
      <c r="O501" s="6">
        <f t="shared" si="19"/>
        <v>19.96</v>
      </c>
      <c r="P501" s="6">
        <f t="shared" si="20"/>
        <v>61.264800000000001</v>
      </c>
    </row>
    <row r="502" spans="13:16" x14ac:dyDescent="0.15">
      <c r="M502" s="17">
        <v>1</v>
      </c>
      <c r="N502" s="17">
        <v>15227.4</v>
      </c>
      <c r="O502" s="6">
        <f t="shared" si="19"/>
        <v>20</v>
      </c>
      <c r="P502" s="6">
        <f t="shared" si="20"/>
        <v>60.909599999999998</v>
      </c>
    </row>
  </sheetData>
  <mergeCells count="1">
    <mergeCell ref="H1:I1"/>
  </mergeCells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"/>
  <sheetViews>
    <sheetView tabSelected="1" zoomScale="85" zoomScaleNormal="85" workbookViewId="0">
      <selection activeCell="K16" sqref="K16"/>
    </sheetView>
  </sheetViews>
  <sheetFormatPr defaultRowHeight="13.5" x14ac:dyDescent="0.15"/>
  <sheetData>
    <row r="1" spans="1:11" s="13" customFormat="1" x14ac:dyDescent="0.15">
      <c r="A1" s="19" t="s">
        <v>72</v>
      </c>
      <c r="B1" s="19"/>
      <c r="D1" s="19" t="s">
        <v>73</v>
      </c>
      <c r="E1" s="19"/>
      <c r="G1" s="19" t="s">
        <v>74</v>
      </c>
      <c r="H1" s="19"/>
      <c r="J1" s="19" t="s">
        <v>69</v>
      </c>
      <c r="K1" s="19"/>
    </row>
    <row r="2" spans="1:11" x14ac:dyDescent="0.15">
      <c r="A2" t="s">
        <v>15</v>
      </c>
      <c r="B2" t="s">
        <v>16</v>
      </c>
      <c r="D2" s="14" t="s">
        <v>67</v>
      </c>
      <c r="E2" s="14" t="s">
        <v>68</v>
      </c>
      <c r="G2" s="14" t="s">
        <v>70</v>
      </c>
      <c r="H2" s="14" t="s">
        <v>71</v>
      </c>
      <c r="J2" s="16" t="s">
        <v>63</v>
      </c>
      <c r="K2" s="16" t="s">
        <v>64</v>
      </c>
    </row>
    <row r="3" spans="1:11" x14ac:dyDescent="0.15">
      <c r="A3" s="14">
        <v>5.5399999999999991</v>
      </c>
      <c r="B3" s="14">
        <v>0</v>
      </c>
      <c r="D3" s="14">
        <v>0</v>
      </c>
      <c r="E3" s="14">
        <v>0</v>
      </c>
      <c r="G3" s="14">
        <v>0</v>
      </c>
      <c r="H3" s="14">
        <v>0</v>
      </c>
      <c r="J3" s="16">
        <v>0</v>
      </c>
      <c r="K3" s="16">
        <v>0</v>
      </c>
    </row>
    <row r="4" spans="1:11" x14ac:dyDescent="0.15">
      <c r="A4" s="14">
        <v>6.2999999999999989</v>
      </c>
      <c r="B4" s="14">
        <v>-2.3E-2</v>
      </c>
      <c r="D4" s="14">
        <v>0.05</v>
      </c>
      <c r="E4" s="14">
        <v>-8.0000000000000002E-3</v>
      </c>
      <c r="G4" s="14">
        <v>5.0000000000000711E-2</v>
      </c>
      <c r="H4" s="14">
        <v>-2.7E-2</v>
      </c>
      <c r="J4" s="16">
        <v>0.04</v>
      </c>
      <c r="K4" s="16">
        <v>16.939799999999998</v>
      </c>
    </row>
    <row r="5" spans="1:11" x14ac:dyDescent="0.15">
      <c r="A5" s="14">
        <v>7.379999999999999</v>
      </c>
      <c r="B5" s="14">
        <v>-4.0000000000000001E-3</v>
      </c>
      <c r="D5" s="14">
        <v>0.06</v>
      </c>
      <c r="E5" s="14">
        <v>-5.3999999999999999E-2</v>
      </c>
      <c r="G5" s="14">
        <v>3.9999999999999147E-2</v>
      </c>
      <c r="H5" s="14">
        <v>-4.7E-2</v>
      </c>
      <c r="J5" s="16">
        <v>0.08</v>
      </c>
      <c r="K5" s="16">
        <v>33.864879999999999</v>
      </c>
    </row>
    <row r="6" spans="1:11" x14ac:dyDescent="0.15">
      <c r="A6" s="14">
        <v>8.33</v>
      </c>
      <c r="B6" s="14">
        <v>-8.0000000000000002E-3</v>
      </c>
      <c r="D6" s="14">
        <v>0.11</v>
      </c>
      <c r="E6" s="14">
        <v>0</v>
      </c>
      <c r="G6" s="14">
        <v>7.0000000000000284E-2</v>
      </c>
      <c r="H6" s="14">
        <v>-4.0000000000000001E-3</v>
      </c>
      <c r="J6" s="16">
        <v>0.12</v>
      </c>
      <c r="K6" s="16">
        <v>50.775199999999998</v>
      </c>
    </row>
    <row r="7" spans="1:11" x14ac:dyDescent="0.15">
      <c r="A7" s="14">
        <v>8.64</v>
      </c>
      <c r="B7" s="14">
        <v>-1.9E-2</v>
      </c>
      <c r="D7" s="14">
        <v>0.08</v>
      </c>
      <c r="E7" s="14">
        <v>-4.0000000000000001E-3</v>
      </c>
      <c r="G7" s="14">
        <v>7.0000000000000284E-2</v>
      </c>
      <c r="H7" s="14">
        <v>0</v>
      </c>
      <c r="J7" s="16">
        <v>0.16</v>
      </c>
      <c r="K7" s="16">
        <v>67.6708</v>
      </c>
    </row>
    <row r="8" spans="1:11" x14ac:dyDescent="0.15">
      <c r="A8" s="14">
        <v>9.25</v>
      </c>
      <c r="B8" s="14">
        <v>-1.2E-2</v>
      </c>
      <c r="D8" s="14">
        <v>0.12</v>
      </c>
      <c r="E8" s="14">
        <v>-3.9E-2</v>
      </c>
      <c r="G8" s="14">
        <v>7.0000000000000284E-2</v>
      </c>
      <c r="H8" s="14">
        <v>-3.5000000000000003E-2</v>
      </c>
      <c r="J8" s="16">
        <v>0.2</v>
      </c>
      <c r="K8" s="16">
        <v>84.552000000000007</v>
      </c>
    </row>
    <row r="9" spans="1:11" x14ac:dyDescent="0.15">
      <c r="A9" s="14">
        <v>10</v>
      </c>
      <c r="B9" s="14">
        <v>1.4999999999999999E-2</v>
      </c>
      <c r="D9" s="14">
        <v>0.16</v>
      </c>
      <c r="E9" s="14">
        <v>-2.3E-2</v>
      </c>
      <c r="G9" s="14">
        <v>0.15000000000000213</v>
      </c>
      <c r="H9" s="14">
        <v>-4.0000000000000001E-3</v>
      </c>
      <c r="J9" s="16">
        <v>0.24</v>
      </c>
      <c r="K9" s="16">
        <v>101.41839999999999</v>
      </c>
    </row>
    <row r="10" spans="1:11" x14ac:dyDescent="0.15">
      <c r="A10" s="14">
        <v>10.69</v>
      </c>
      <c r="B10" s="14">
        <v>-1.9E-2</v>
      </c>
      <c r="D10" s="14">
        <v>0.16</v>
      </c>
      <c r="E10" s="14">
        <v>-4.0000000000000001E-3</v>
      </c>
      <c r="G10" s="14">
        <v>0.14000000000000057</v>
      </c>
      <c r="H10" s="14">
        <v>-3.9E-2</v>
      </c>
      <c r="J10" s="16">
        <v>0.28000000000000003</v>
      </c>
      <c r="K10" s="16">
        <v>118.2704</v>
      </c>
    </row>
    <row r="11" spans="1:11" x14ac:dyDescent="0.15">
      <c r="A11" s="14">
        <v>10.94</v>
      </c>
      <c r="B11" s="14">
        <v>8.0000000000000002E-3</v>
      </c>
      <c r="D11" s="14">
        <v>0.2</v>
      </c>
      <c r="E11" s="14">
        <v>-8.0000000000000002E-3</v>
      </c>
      <c r="G11" s="14">
        <v>0.12999999999999901</v>
      </c>
      <c r="H11" s="14">
        <v>-0.02</v>
      </c>
      <c r="J11" s="16">
        <v>0.32</v>
      </c>
      <c r="K11" s="16">
        <v>135.10760000000002</v>
      </c>
    </row>
    <row r="12" spans="1:11" x14ac:dyDescent="0.15">
      <c r="A12" s="14">
        <v>11.81</v>
      </c>
      <c r="B12" s="14">
        <v>1.2E-2</v>
      </c>
      <c r="D12" s="14">
        <v>0.2</v>
      </c>
      <c r="E12" s="14">
        <v>-3.5000000000000003E-2</v>
      </c>
      <c r="G12" s="14">
        <v>0.17000000000000171</v>
      </c>
      <c r="H12" s="14">
        <v>-1.6E-2</v>
      </c>
      <c r="J12" s="16">
        <v>0.36</v>
      </c>
      <c r="K12" s="16">
        <v>151.93039999999999</v>
      </c>
    </row>
    <row r="13" spans="1:11" x14ac:dyDescent="0.15">
      <c r="A13" s="14">
        <v>12.58</v>
      </c>
      <c r="B13" s="14">
        <v>2.7E-2</v>
      </c>
      <c r="D13" s="14">
        <v>0.2</v>
      </c>
      <c r="E13" s="14">
        <v>4.0000000000000001E-3</v>
      </c>
      <c r="G13" s="14">
        <v>0.17000000000000171</v>
      </c>
      <c r="H13" s="14">
        <v>-4.2999999999999997E-2</v>
      </c>
      <c r="J13" s="16">
        <v>0.4</v>
      </c>
      <c r="K13" s="16">
        <v>168.73839999999998</v>
      </c>
    </row>
    <row r="14" spans="1:11" x14ac:dyDescent="0.15">
      <c r="A14" s="14">
        <v>12.709999999999999</v>
      </c>
      <c r="B14" s="14">
        <v>1.4999999999999999E-2</v>
      </c>
      <c r="D14" s="14">
        <v>0.25</v>
      </c>
      <c r="E14" s="14">
        <v>-8.0000000000000002E-3</v>
      </c>
      <c r="G14" s="14">
        <v>0.19000000000000128</v>
      </c>
      <c r="H14" s="14">
        <v>-8.0000000000000002E-3</v>
      </c>
      <c r="J14" s="16">
        <v>0.43999999999999995</v>
      </c>
      <c r="K14" s="16">
        <v>185.52720000000002</v>
      </c>
    </row>
    <row r="15" spans="1:11" x14ac:dyDescent="0.15">
      <c r="A15" s="14">
        <v>13.71</v>
      </c>
      <c r="B15" s="14">
        <v>3.5000000000000003E-2</v>
      </c>
      <c r="D15" s="14">
        <v>0.23</v>
      </c>
      <c r="E15" s="14">
        <v>-1.2E-2</v>
      </c>
      <c r="G15" s="14">
        <v>0.17000000000000171</v>
      </c>
      <c r="H15" s="14">
        <v>-5.1000000000000004E-2</v>
      </c>
      <c r="J15" s="16">
        <v>0.48</v>
      </c>
      <c r="K15" s="16">
        <v>202.28639999999999</v>
      </c>
    </row>
    <row r="16" spans="1:11" x14ac:dyDescent="0.15">
      <c r="A16" s="14">
        <v>14.370000000000001</v>
      </c>
      <c r="B16" s="14">
        <v>3.5000000000000003E-2</v>
      </c>
      <c r="D16" s="14">
        <v>0.37</v>
      </c>
      <c r="E16" s="14">
        <v>-1.9E-2</v>
      </c>
      <c r="G16" s="14">
        <v>0.23000000000000043</v>
      </c>
      <c r="H16" s="14">
        <v>-3.9E-2</v>
      </c>
      <c r="J16" s="16">
        <v>0.52</v>
      </c>
      <c r="K16" s="16">
        <v>218.9212</v>
      </c>
    </row>
    <row r="17" spans="1:11" x14ac:dyDescent="0.15">
      <c r="A17" s="14">
        <v>14.8</v>
      </c>
      <c r="B17" s="14">
        <v>3.1E-2</v>
      </c>
      <c r="D17" s="14">
        <v>0.57999999999999996</v>
      </c>
      <c r="E17" s="14">
        <v>0</v>
      </c>
      <c r="G17" s="14">
        <v>0.19000000000000128</v>
      </c>
      <c r="H17" s="14">
        <v>-4.0000000000000001E-3</v>
      </c>
      <c r="J17" s="16">
        <v>0.56000000000000005</v>
      </c>
      <c r="K17" s="16">
        <v>224.81440000000001</v>
      </c>
    </row>
    <row r="18" spans="1:11" x14ac:dyDescent="0.15">
      <c r="A18" s="14">
        <v>15.899999999999999</v>
      </c>
      <c r="B18" s="14">
        <v>4.2000000000000003E-2</v>
      </c>
      <c r="D18" s="14">
        <v>0.74</v>
      </c>
      <c r="E18" s="14">
        <v>0</v>
      </c>
      <c r="G18" s="14">
        <v>0.23000000000000043</v>
      </c>
      <c r="H18" s="14">
        <v>-8.0000000000000002E-3</v>
      </c>
      <c r="J18" s="16">
        <v>0.6</v>
      </c>
      <c r="K18" s="16">
        <v>225.018</v>
      </c>
    </row>
    <row r="19" spans="1:11" x14ac:dyDescent="0.15">
      <c r="A19" s="14">
        <v>16.37</v>
      </c>
      <c r="B19" s="14">
        <v>3.9E-2</v>
      </c>
      <c r="D19" s="14">
        <v>0.82</v>
      </c>
      <c r="E19" s="14">
        <v>8.0000000000000002E-3</v>
      </c>
      <c r="G19" s="14">
        <v>0.21000000000000085</v>
      </c>
      <c r="H19" s="14">
        <v>-0.02</v>
      </c>
      <c r="J19" s="16">
        <v>0.64</v>
      </c>
      <c r="K19" s="16">
        <v>225.048</v>
      </c>
    </row>
    <row r="20" spans="1:11" x14ac:dyDescent="0.15">
      <c r="A20" s="14">
        <v>17.63</v>
      </c>
      <c r="B20" s="14">
        <v>5.8000000000000003E-2</v>
      </c>
      <c r="D20" s="14">
        <v>0.97</v>
      </c>
      <c r="E20" s="14">
        <v>-4.2000000000000003E-2</v>
      </c>
      <c r="G20" s="14">
        <v>0.25</v>
      </c>
      <c r="H20" s="14">
        <v>-3.1E-2</v>
      </c>
      <c r="J20" s="16">
        <v>0.68</v>
      </c>
      <c r="K20" s="16">
        <v>225.0592</v>
      </c>
    </row>
    <row r="21" spans="1:11" x14ac:dyDescent="0.15">
      <c r="A21" s="14">
        <v>18.21</v>
      </c>
      <c r="B21" s="14">
        <v>4.5999999999999999E-2</v>
      </c>
      <c r="D21" s="14">
        <v>1.07</v>
      </c>
      <c r="E21" s="14">
        <v>0</v>
      </c>
      <c r="G21" s="14">
        <v>0.26999999999999957</v>
      </c>
      <c r="H21" s="14">
        <v>0</v>
      </c>
      <c r="J21" s="16">
        <v>0.72</v>
      </c>
      <c r="K21" s="16">
        <v>225.07</v>
      </c>
    </row>
    <row r="22" spans="1:11" x14ac:dyDescent="0.15">
      <c r="A22" s="14">
        <v>19.27</v>
      </c>
      <c r="B22" s="14">
        <v>4.5999999999999999E-2</v>
      </c>
      <c r="D22" s="14">
        <v>1.33</v>
      </c>
      <c r="E22" s="14">
        <v>-1.9E-2</v>
      </c>
      <c r="G22" s="14">
        <v>1.1600000000000001</v>
      </c>
      <c r="H22" s="14">
        <v>-8.0000000000000002E-3</v>
      </c>
      <c r="J22" s="16">
        <v>0.76</v>
      </c>
      <c r="K22" s="16">
        <v>225.08</v>
      </c>
    </row>
    <row r="23" spans="1:11" x14ac:dyDescent="0.15">
      <c r="A23" s="14">
        <v>20.25</v>
      </c>
      <c r="B23" s="14">
        <v>4.2000000000000003E-2</v>
      </c>
      <c r="D23" s="14">
        <v>1.54</v>
      </c>
      <c r="E23" s="14">
        <v>-4.0000000000000001E-3</v>
      </c>
      <c r="G23" s="14">
        <v>2.879999999999999</v>
      </c>
      <c r="H23" s="14">
        <v>-2.7E-2</v>
      </c>
      <c r="J23" s="16">
        <v>0.8</v>
      </c>
      <c r="K23" s="16">
        <v>225.0908</v>
      </c>
    </row>
    <row r="24" spans="1:11" x14ac:dyDescent="0.15">
      <c r="A24" s="14">
        <v>20.73</v>
      </c>
      <c r="B24" s="14">
        <v>4.5999999999999999E-2</v>
      </c>
      <c r="D24" s="14">
        <v>2.1</v>
      </c>
      <c r="E24" s="14">
        <v>0</v>
      </c>
      <c r="G24" s="14">
        <v>4.34</v>
      </c>
      <c r="H24" s="14">
        <v>-3.5000000000000003E-2</v>
      </c>
      <c r="J24" s="16">
        <v>0.84000000000000008</v>
      </c>
      <c r="K24" s="16">
        <v>225.10079999999999</v>
      </c>
    </row>
    <row r="25" spans="1:11" x14ac:dyDescent="0.15">
      <c r="A25" s="14">
        <v>21.13</v>
      </c>
      <c r="B25" s="14">
        <v>0.05</v>
      </c>
      <c r="D25" s="14">
        <v>2.2200000000000002</v>
      </c>
      <c r="E25" s="14">
        <v>-3.9E-2</v>
      </c>
      <c r="G25" s="14">
        <v>5.49</v>
      </c>
      <c r="H25" s="14">
        <v>0</v>
      </c>
      <c r="J25" s="16">
        <v>0.87999999999999989</v>
      </c>
      <c r="K25" s="16">
        <v>225.11120000000003</v>
      </c>
    </row>
    <row r="26" spans="1:11" x14ac:dyDescent="0.15">
      <c r="A26" s="14">
        <v>21.35</v>
      </c>
      <c r="B26" s="14">
        <v>5.3999999999999999E-2</v>
      </c>
      <c r="D26" s="14">
        <v>2.4500000000000002</v>
      </c>
      <c r="E26" s="14">
        <v>0</v>
      </c>
      <c r="G26" s="14">
        <v>6.2000000000000011</v>
      </c>
      <c r="H26" s="14">
        <v>2.9999999999999992E-3</v>
      </c>
      <c r="J26" s="16">
        <v>0.91999999999999993</v>
      </c>
      <c r="K26" s="16">
        <v>225.12079999999997</v>
      </c>
    </row>
    <row r="27" spans="1:11" x14ac:dyDescent="0.15">
      <c r="A27" s="14">
        <v>21.46</v>
      </c>
      <c r="B27" s="14">
        <v>5.8000000000000003E-2</v>
      </c>
      <c r="D27" s="14">
        <v>2.7</v>
      </c>
      <c r="E27" s="14">
        <v>-4.0000000000000001E-3</v>
      </c>
      <c r="G27" s="14">
        <v>6.3600000000000012</v>
      </c>
      <c r="H27" s="14">
        <v>0</v>
      </c>
      <c r="J27" s="16">
        <v>0.96</v>
      </c>
      <c r="K27" s="16">
        <v>225.13079999999999</v>
      </c>
    </row>
    <row r="28" spans="1:11" x14ac:dyDescent="0.15">
      <c r="A28" s="14">
        <v>21.61</v>
      </c>
      <c r="B28" s="14">
        <v>0.05</v>
      </c>
      <c r="D28" s="14">
        <v>2.81</v>
      </c>
      <c r="E28" s="14">
        <v>-3.1E-2</v>
      </c>
      <c r="G28" s="14">
        <v>6.7600000000000016</v>
      </c>
      <c r="H28" s="14">
        <v>2.9999999999999992E-3</v>
      </c>
      <c r="J28" s="16">
        <v>1</v>
      </c>
      <c r="K28" s="16">
        <v>225.1404</v>
      </c>
    </row>
    <row r="29" spans="1:11" x14ac:dyDescent="0.15">
      <c r="A29" s="14">
        <v>21.6</v>
      </c>
      <c r="B29" s="14">
        <v>0.05</v>
      </c>
      <c r="D29" s="14">
        <v>3.01</v>
      </c>
      <c r="E29" s="14">
        <v>0</v>
      </c>
      <c r="G29" s="14">
        <v>7.4300000000000015</v>
      </c>
      <c r="H29" s="14">
        <v>2.9999999999999992E-3</v>
      </c>
      <c r="J29" s="16">
        <v>1.04</v>
      </c>
      <c r="K29" s="16">
        <v>225.15</v>
      </c>
    </row>
    <row r="30" spans="1:11" x14ac:dyDescent="0.15">
      <c r="A30" s="14">
        <v>21.59</v>
      </c>
      <c r="B30" s="14">
        <v>0.05</v>
      </c>
      <c r="D30" s="14">
        <v>3.13</v>
      </c>
      <c r="E30" s="14">
        <v>-4.5999999999999999E-2</v>
      </c>
      <c r="G30" s="14">
        <v>7.5600000000000005</v>
      </c>
      <c r="H30" s="14">
        <v>1.0999999999999999E-2</v>
      </c>
      <c r="J30" s="16">
        <v>1.08</v>
      </c>
      <c r="K30" s="16">
        <v>225.15960000000001</v>
      </c>
    </row>
    <row r="31" spans="1:11" x14ac:dyDescent="0.15">
      <c r="A31" s="14">
        <v>21.59</v>
      </c>
      <c r="B31" s="14">
        <v>5.8000000000000003E-2</v>
      </c>
      <c r="D31" s="14">
        <v>2.62</v>
      </c>
      <c r="E31" s="14">
        <v>4.0000000000000001E-3</v>
      </c>
      <c r="G31" s="14">
        <v>8.64</v>
      </c>
      <c r="H31" s="14">
        <v>-0.02</v>
      </c>
      <c r="J31" s="16">
        <v>1.1200000000000001</v>
      </c>
      <c r="K31" s="16">
        <v>225.16920000000002</v>
      </c>
    </row>
    <row r="32" spans="1:11" x14ac:dyDescent="0.15">
      <c r="A32" s="14">
        <v>21.56</v>
      </c>
      <c r="B32" s="14">
        <v>6.6000000000000003E-2</v>
      </c>
      <c r="D32" s="14">
        <v>1.92</v>
      </c>
      <c r="E32" s="14">
        <v>-3.9E-2</v>
      </c>
      <c r="G32" s="14">
        <v>9.14</v>
      </c>
      <c r="H32" s="14">
        <v>1.0999999999999999E-2</v>
      </c>
      <c r="J32" s="16">
        <v>1.1600000000000001</v>
      </c>
      <c r="K32" s="16">
        <v>225.17839999999998</v>
      </c>
    </row>
    <row r="33" spans="1:11" x14ac:dyDescent="0.15">
      <c r="A33" s="14">
        <v>21.59</v>
      </c>
      <c r="B33" s="14">
        <v>0.05</v>
      </c>
      <c r="D33" s="14">
        <v>1.21</v>
      </c>
      <c r="E33" s="14">
        <v>-5.3999999999999999E-2</v>
      </c>
      <c r="G33" s="14">
        <v>9.66</v>
      </c>
      <c r="H33" s="14">
        <v>1.0999999999999999E-2</v>
      </c>
      <c r="J33" s="16">
        <v>1.2</v>
      </c>
      <c r="K33" s="16">
        <v>225.1876</v>
      </c>
    </row>
    <row r="34" spans="1:11" x14ac:dyDescent="0.15">
      <c r="A34" s="14">
        <v>21.62</v>
      </c>
      <c r="B34" s="14">
        <v>5.3999999999999999E-2</v>
      </c>
      <c r="D34" s="14">
        <v>0.91</v>
      </c>
      <c r="E34" s="14">
        <v>0</v>
      </c>
      <c r="G34" s="14">
        <v>9.65</v>
      </c>
      <c r="H34" s="14">
        <v>2.3000000000000003E-2</v>
      </c>
      <c r="J34" s="16">
        <v>1.24</v>
      </c>
      <c r="K34" s="16">
        <v>225.19639999999998</v>
      </c>
    </row>
    <row r="35" spans="1:11" x14ac:dyDescent="0.15">
      <c r="A35" s="14">
        <v>21.64</v>
      </c>
      <c r="B35" s="14">
        <v>6.2E-2</v>
      </c>
      <c r="D35" s="14">
        <v>1.17</v>
      </c>
      <c r="E35" s="14">
        <v>-2.7E-2</v>
      </c>
      <c r="G35" s="14">
        <v>11.08</v>
      </c>
      <c r="H35" s="14">
        <v>2.3000000000000003E-2</v>
      </c>
      <c r="J35" s="16">
        <v>1.28</v>
      </c>
      <c r="K35" s="16">
        <v>225.20520000000002</v>
      </c>
    </row>
    <row r="36" spans="1:11" x14ac:dyDescent="0.15">
      <c r="A36" s="14">
        <v>21.59</v>
      </c>
      <c r="B36" s="14">
        <v>0.05</v>
      </c>
      <c r="D36" s="14">
        <v>1.53</v>
      </c>
      <c r="E36" s="14">
        <v>0</v>
      </c>
      <c r="G36" s="14">
        <v>10.97</v>
      </c>
      <c r="H36" s="14">
        <v>1.4999999999999999E-2</v>
      </c>
      <c r="J36" s="16">
        <v>1.32</v>
      </c>
      <c r="K36" s="16">
        <v>225.214</v>
      </c>
    </row>
    <row r="37" spans="1:11" x14ac:dyDescent="0.15">
      <c r="A37" s="14">
        <v>21.63</v>
      </c>
      <c r="B37" s="14">
        <v>5.8000000000000003E-2</v>
      </c>
      <c r="D37" s="14">
        <v>1.21</v>
      </c>
      <c r="E37" s="14">
        <v>-5.8000000000000003E-2</v>
      </c>
      <c r="G37" s="14">
        <v>12.830000000000002</v>
      </c>
      <c r="H37" s="14">
        <v>4.5999999999999999E-2</v>
      </c>
      <c r="J37" s="16">
        <v>1.36</v>
      </c>
      <c r="K37" s="16">
        <v>225.22279999999998</v>
      </c>
    </row>
    <row r="38" spans="1:11" x14ac:dyDescent="0.15">
      <c r="A38" s="14">
        <v>21.59</v>
      </c>
      <c r="B38" s="14">
        <v>5.8000000000000003E-2</v>
      </c>
      <c r="D38" s="14">
        <v>1.05</v>
      </c>
      <c r="E38" s="14">
        <v>-4.0000000000000001E-3</v>
      </c>
      <c r="G38" s="14">
        <v>13.61</v>
      </c>
      <c r="H38" s="14">
        <v>3.8000000000000006E-2</v>
      </c>
      <c r="J38" s="16">
        <v>1.4000000000000001</v>
      </c>
      <c r="K38" s="16">
        <v>225.23160000000001</v>
      </c>
    </row>
    <row r="39" spans="1:11" x14ac:dyDescent="0.15">
      <c r="A39" s="14">
        <v>21.62</v>
      </c>
      <c r="B39" s="14">
        <v>5.3999999999999999E-2</v>
      </c>
      <c r="D39" s="14">
        <v>1.25</v>
      </c>
      <c r="E39" s="14">
        <v>0</v>
      </c>
      <c r="G39" s="14">
        <v>14.56</v>
      </c>
      <c r="H39" s="14">
        <v>3.0000000000000002E-2</v>
      </c>
      <c r="J39" s="16">
        <v>1.44</v>
      </c>
      <c r="K39" s="16">
        <v>225.24</v>
      </c>
    </row>
    <row r="40" spans="1:11" x14ac:dyDescent="0.15">
      <c r="A40" s="14">
        <v>21.61</v>
      </c>
      <c r="B40" s="14">
        <v>0.05</v>
      </c>
      <c r="D40" s="14">
        <v>1.57</v>
      </c>
      <c r="E40" s="14">
        <v>-6.2E-2</v>
      </c>
      <c r="G40" s="14">
        <v>14.830000000000002</v>
      </c>
      <c r="H40" s="14">
        <v>4.1999999999999996E-2</v>
      </c>
      <c r="J40" s="16">
        <v>1.48</v>
      </c>
      <c r="K40" s="16">
        <v>225.2484</v>
      </c>
    </row>
    <row r="41" spans="1:11" x14ac:dyDescent="0.15">
      <c r="A41" s="14">
        <v>21.59</v>
      </c>
      <c r="B41" s="14">
        <v>5.3999999999999999E-2</v>
      </c>
      <c r="D41" s="14">
        <v>1.53</v>
      </c>
      <c r="E41" s="14">
        <v>4.0000000000000001E-3</v>
      </c>
      <c r="G41" s="14">
        <v>16.16</v>
      </c>
      <c r="H41" s="14">
        <v>6.0999999999999999E-2</v>
      </c>
      <c r="J41" s="16">
        <v>1.52</v>
      </c>
      <c r="K41" s="16">
        <v>225.25639999999999</v>
      </c>
    </row>
    <row r="42" spans="1:11" x14ac:dyDescent="0.15">
      <c r="A42" s="14">
        <v>21.63</v>
      </c>
      <c r="B42" s="14">
        <v>4.5999999999999999E-2</v>
      </c>
      <c r="D42" s="14">
        <v>1.03</v>
      </c>
      <c r="E42" s="14">
        <v>-6.2E-2</v>
      </c>
      <c r="G42" s="14">
        <v>16.77</v>
      </c>
      <c r="H42" s="14">
        <v>6.9000000000000006E-2</v>
      </c>
      <c r="J42" s="16">
        <v>1.56</v>
      </c>
      <c r="K42" s="16">
        <v>225.26479999999998</v>
      </c>
    </row>
    <row r="43" spans="1:11" x14ac:dyDescent="0.15">
      <c r="A43" s="14">
        <v>21.62</v>
      </c>
      <c r="B43" s="14">
        <v>5.3999999999999999E-2</v>
      </c>
      <c r="D43" s="14">
        <v>1.36</v>
      </c>
      <c r="E43" s="14">
        <v>-6.9000000000000006E-2</v>
      </c>
      <c r="G43" s="14">
        <v>18.02</v>
      </c>
      <c r="H43" s="14">
        <v>6.0999999999999999E-2</v>
      </c>
      <c r="J43" s="16">
        <v>1.6</v>
      </c>
      <c r="K43" s="16">
        <v>225.27279999999999</v>
      </c>
    </row>
    <row r="44" spans="1:11" x14ac:dyDescent="0.15">
      <c r="A44" s="14">
        <v>21.83</v>
      </c>
      <c r="B44" s="14">
        <v>6.6000000000000003E-2</v>
      </c>
      <c r="D44" s="14">
        <v>1.53</v>
      </c>
      <c r="E44" s="14">
        <v>4.0000000000000001E-3</v>
      </c>
      <c r="G44" s="14">
        <v>18.47</v>
      </c>
      <c r="H44" s="14">
        <v>5.7000000000000009E-2</v>
      </c>
      <c r="J44" s="16">
        <v>1.6400000000000001</v>
      </c>
      <c r="K44" s="16">
        <v>225.28039999999999</v>
      </c>
    </row>
    <row r="45" spans="1:11" x14ac:dyDescent="0.15">
      <c r="A45" s="14">
        <v>22.28</v>
      </c>
      <c r="B45" s="14">
        <v>6.2E-2</v>
      </c>
      <c r="D45" s="14">
        <v>1.29</v>
      </c>
      <c r="E45" s="14">
        <v>0</v>
      </c>
      <c r="G45" s="14">
        <v>18.740000000000002</v>
      </c>
      <c r="H45" s="14">
        <v>6.0999999999999999E-2</v>
      </c>
      <c r="J45" s="16">
        <v>1.6800000000000002</v>
      </c>
      <c r="K45" s="16">
        <v>225.2884</v>
      </c>
    </row>
    <row r="46" spans="1:11" x14ac:dyDescent="0.15">
      <c r="A46" s="14">
        <v>23.04</v>
      </c>
      <c r="B46" s="14">
        <v>6.9000000000000006E-2</v>
      </c>
      <c r="D46" s="14">
        <v>1.1399999999999999</v>
      </c>
      <c r="E46" s="14">
        <v>4.0000000000000001E-3</v>
      </c>
      <c r="G46" s="14">
        <v>19.37</v>
      </c>
      <c r="H46" s="14">
        <v>6.5000000000000002E-2</v>
      </c>
      <c r="J46" s="16">
        <v>1.7199999999999998</v>
      </c>
      <c r="K46" s="16">
        <v>225.29640000000001</v>
      </c>
    </row>
    <row r="47" spans="1:11" x14ac:dyDescent="0.15">
      <c r="A47" s="14">
        <v>24.45</v>
      </c>
      <c r="B47" s="14">
        <v>0.05</v>
      </c>
      <c r="D47" s="14">
        <v>4.63</v>
      </c>
      <c r="E47" s="14">
        <v>-2.7E-2</v>
      </c>
      <c r="G47" s="14">
        <v>19.670000000000002</v>
      </c>
      <c r="H47" s="14">
        <v>7.3000000000000009E-2</v>
      </c>
      <c r="J47" s="16">
        <v>1.7599999999999998</v>
      </c>
      <c r="K47" s="16">
        <v>225.304</v>
      </c>
    </row>
    <row r="48" spans="1:11" x14ac:dyDescent="0.15">
      <c r="A48" s="14">
        <v>24.96</v>
      </c>
      <c r="B48" s="14">
        <v>6.6000000000000003E-2</v>
      </c>
      <c r="D48" s="14">
        <v>5.27</v>
      </c>
      <c r="E48" s="14">
        <v>1.2E-2</v>
      </c>
      <c r="G48" s="14">
        <v>19.93</v>
      </c>
      <c r="H48" s="14">
        <v>7.3000000000000009E-2</v>
      </c>
      <c r="J48" s="16">
        <v>1.7999999999999998</v>
      </c>
      <c r="K48" s="16">
        <v>225.3116</v>
      </c>
    </row>
    <row r="49" spans="1:11" x14ac:dyDescent="0.15">
      <c r="A49" s="14">
        <v>26.84</v>
      </c>
      <c r="B49" s="14">
        <v>8.5000000000000006E-2</v>
      </c>
      <c r="D49" s="14">
        <v>7.04</v>
      </c>
      <c r="E49" s="14">
        <v>1.2E-2</v>
      </c>
      <c r="G49" s="14">
        <v>19.920000000000002</v>
      </c>
      <c r="H49" s="14">
        <v>6.9000000000000006E-2</v>
      </c>
      <c r="J49" s="16">
        <v>1.8399999999999999</v>
      </c>
      <c r="K49" s="16">
        <v>225.31920000000002</v>
      </c>
    </row>
    <row r="50" spans="1:11" x14ac:dyDescent="0.15">
      <c r="A50" s="14">
        <v>27.99</v>
      </c>
      <c r="B50" s="14">
        <v>6.6000000000000003E-2</v>
      </c>
      <c r="D50" s="14">
        <v>7.5</v>
      </c>
      <c r="E50" s="14">
        <v>1.4999999999999999E-2</v>
      </c>
      <c r="G50" s="14">
        <v>19.91</v>
      </c>
      <c r="H50" s="14">
        <v>7.3000000000000009E-2</v>
      </c>
      <c r="J50" s="16">
        <v>1.88</v>
      </c>
      <c r="K50" s="16">
        <v>225.32640000000001</v>
      </c>
    </row>
    <row r="51" spans="1:11" x14ac:dyDescent="0.15">
      <c r="A51" s="14">
        <v>29.240000000000002</v>
      </c>
      <c r="B51" s="14">
        <v>6.2E-2</v>
      </c>
      <c r="D51" s="14">
        <v>8.06</v>
      </c>
      <c r="E51" s="14">
        <v>-2.7E-2</v>
      </c>
      <c r="G51" s="14">
        <v>19.88</v>
      </c>
      <c r="H51" s="14">
        <v>6.9000000000000006E-2</v>
      </c>
      <c r="J51" s="16">
        <v>1.92</v>
      </c>
      <c r="K51" s="16">
        <v>225.334</v>
      </c>
    </row>
    <row r="52" spans="1:11" x14ac:dyDescent="0.15">
      <c r="A52" s="14">
        <v>30.47</v>
      </c>
      <c r="B52" s="14">
        <v>6.9000000000000006E-2</v>
      </c>
      <c r="D52" s="14">
        <v>8.6999999999999993</v>
      </c>
      <c r="E52" s="14">
        <v>-8.0000000000000002E-3</v>
      </c>
      <c r="G52" s="14">
        <v>19.900000000000002</v>
      </c>
      <c r="H52" s="14">
        <v>6.9000000000000006E-2</v>
      </c>
      <c r="J52" s="16">
        <v>1.96</v>
      </c>
      <c r="K52" s="16">
        <v>225.34120000000001</v>
      </c>
    </row>
    <row r="53" spans="1:11" x14ac:dyDescent="0.15">
      <c r="A53" s="14">
        <v>31.09</v>
      </c>
      <c r="B53" s="14">
        <v>6.6000000000000003E-2</v>
      </c>
      <c r="D53" s="14">
        <v>9.08</v>
      </c>
      <c r="E53" s="14">
        <v>1.2E-2</v>
      </c>
      <c r="G53" s="14">
        <v>19.93</v>
      </c>
      <c r="H53" s="14">
        <v>6.9000000000000006E-2</v>
      </c>
      <c r="J53" s="16">
        <v>2</v>
      </c>
      <c r="K53" s="16">
        <v>225.3484</v>
      </c>
    </row>
    <row r="54" spans="1:11" x14ac:dyDescent="0.15">
      <c r="A54" s="14">
        <v>32.78</v>
      </c>
      <c r="B54" s="14">
        <v>5.3999999999999999E-2</v>
      </c>
      <c r="D54" s="14">
        <v>9.81</v>
      </c>
      <c r="E54" s="14">
        <v>-4.0000000000000001E-3</v>
      </c>
      <c r="G54" s="14">
        <v>19.89</v>
      </c>
      <c r="H54" s="14">
        <v>6.9000000000000006E-2</v>
      </c>
      <c r="J54" s="16">
        <v>2.04</v>
      </c>
      <c r="K54" s="16">
        <v>225.35520000000002</v>
      </c>
    </row>
    <row r="55" spans="1:11" x14ac:dyDescent="0.15">
      <c r="A55" s="14">
        <v>34.22</v>
      </c>
      <c r="B55" s="14">
        <v>6.6000000000000003E-2</v>
      </c>
      <c r="D55" s="14">
        <v>10.5</v>
      </c>
      <c r="E55" s="14">
        <v>8.0000000000000002E-3</v>
      </c>
      <c r="G55" s="14">
        <v>19.89</v>
      </c>
      <c r="H55" s="14">
        <v>7.3000000000000009E-2</v>
      </c>
      <c r="J55" s="16">
        <v>2.08</v>
      </c>
      <c r="K55" s="16">
        <v>225.36199999999999</v>
      </c>
    </row>
    <row r="56" spans="1:11" x14ac:dyDescent="0.15">
      <c r="A56" s="14">
        <v>35.01</v>
      </c>
      <c r="B56" s="14">
        <v>7.6999999999999999E-2</v>
      </c>
      <c r="D56" s="14">
        <v>11.34</v>
      </c>
      <c r="E56" s="14">
        <v>1.4999999999999999E-2</v>
      </c>
      <c r="G56" s="14">
        <v>19.88</v>
      </c>
      <c r="H56" s="14">
        <v>6.0999999999999999E-2</v>
      </c>
      <c r="J56" s="16">
        <v>2.12</v>
      </c>
      <c r="K56" s="16">
        <v>225.36879999999999</v>
      </c>
    </row>
    <row r="57" spans="1:11" x14ac:dyDescent="0.15">
      <c r="A57" s="14">
        <v>36.480000000000004</v>
      </c>
      <c r="B57" s="14">
        <v>0.112</v>
      </c>
      <c r="D57" s="14">
        <v>12.01</v>
      </c>
      <c r="E57" s="14">
        <v>1.4999999999999999E-2</v>
      </c>
      <c r="G57" s="14">
        <v>19.84</v>
      </c>
      <c r="H57" s="14">
        <v>6.5000000000000002E-2</v>
      </c>
      <c r="J57" s="16">
        <v>2.16</v>
      </c>
      <c r="K57" s="16">
        <v>225.37560000000002</v>
      </c>
    </row>
    <row r="58" spans="1:11" x14ac:dyDescent="0.15">
      <c r="A58" s="14">
        <v>38.67</v>
      </c>
      <c r="B58" s="14">
        <v>6.9000000000000006E-2</v>
      </c>
      <c r="D58" s="14">
        <v>12.34</v>
      </c>
      <c r="E58" s="14">
        <v>2.7E-2</v>
      </c>
      <c r="G58" s="14">
        <v>19.86</v>
      </c>
      <c r="H58" s="14">
        <v>7.3000000000000009E-2</v>
      </c>
      <c r="J58" s="16">
        <v>2.2000000000000002</v>
      </c>
      <c r="K58" s="16">
        <v>225.38239999999999</v>
      </c>
    </row>
    <row r="59" spans="1:11" x14ac:dyDescent="0.15">
      <c r="A59" s="14">
        <v>39.28</v>
      </c>
      <c r="B59" s="14">
        <v>6.9000000000000006E-2</v>
      </c>
      <c r="D59" s="14">
        <v>12.98</v>
      </c>
      <c r="E59" s="14">
        <v>2.3E-2</v>
      </c>
      <c r="G59" s="14">
        <v>19.920000000000002</v>
      </c>
      <c r="H59" s="14">
        <v>6.5000000000000002E-2</v>
      </c>
      <c r="J59" s="16">
        <v>2.2400000000000002</v>
      </c>
      <c r="K59" s="16">
        <v>225.38879999999997</v>
      </c>
    </row>
    <row r="60" spans="1:11" x14ac:dyDescent="0.15">
      <c r="A60" s="14">
        <v>41.45</v>
      </c>
      <c r="B60" s="14">
        <v>7.2999999999999995E-2</v>
      </c>
      <c r="D60" s="14">
        <v>13.49</v>
      </c>
      <c r="E60" s="14">
        <v>2.3E-2</v>
      </c>
      <c r="G60" s="14">
        <v>19.86</v>
      </c>
      <c r="H60" s="14">
        <v>6.9000000000000006E-2</v>
      </c>
      <c r="J60" s="16">
        <v>2.2800000000000002</v>
      </c>
      <c r="K60" s="16">
        <v>225.3956</v>
      </c>
    </row>
    <row r="61" spans="1:11" x14ac:dyDescent="0.15">
      <c r="A61" s="14">
        <v>42.95</v>
      </c>
      <c r="B61" s="14">
        <v>9.2999999999999999E-2</v>
      </c>
      <c r="D61" s="14">
        <v>14.64</v>
      </c>
      <c r="E61" s="14">
        <v>2.3E-2</v>
      </c>
      <c r="G61" s="14">
        <v>19.850000000000001</v>
      </c>
      <c r="H61" s="14">
        <v>6.0999999999999999E-2</v>
      </c>
      <c r="J61" s="16">
        <v>2.3200000000000003</v>
      </c>
      <c r="K61" s="16">
        <v>225.4016</v>
      </c>
    </row>
    <row r="62" spans="1:11" x14ac:dyDescent="0.15">
      <c r="A62" s="14">
        <v>43.7</v>
      </c>
      <c r="B62" s="14">
        <v>0.127</v>
      </c>
      <c r="D62" s="14">
        <v>15.56</v>
      </c>
      <c r="E62" s="14">
        <v>1.9E-2</v>
      </c>
      <c r="G62" s="14">
        <v>19.84</v>
      </c>
      <c r="H62" s="14">
        <v>6.9000000000000006E-2</v>
      </c>
      <c r="J62" s="16">
        <v>2.36</v>
      </c>
      <c r="K62" s="16">
        <v>225.40799999999999</v>
      </c>
    </row>
    <row r="63" spans="1:11" x14ac:dyDescent="0.15">
      <c r="A63" s="14">
        <v>45.64</v>
      </c>
      <c r="B63" s="14">
        <v>0.13100000000000001</v>
      </c>
      <c r="D63" s="14">
        <v>16.39</v>
      </c>
      <c r="E63" s="14">
        <v>3.5000000000000003E-2</v>
      </c>
      <c r="G63" s="14">
        <v>19.940000000000001</v>
      </c>
      <c r="H63" s="14">
        <v>6.5000000000000002E-2</v>
      </c>
      <c r="J63" s="16">
        <v>2.4</v>
      </c>
      <c r="K63" s="16">
        <v>225.4144</v>
      </c>
    </row>
    <row r="64" spans="1:11" x14ac:dyDescent="0.15">
      <c r="A64" s="14">
        <v>48.04</v>
      </c>
      <c r="B64" s="14">
        <v>8.5000000000000006E-2</v>
      </c>
      <c r="D64" s="14">
        <v>17.329999999999998</v>
      </c>
      <c r="E64" s="14">
        <v>3.1E-2</v>
      </c>
      <c r="G64" s="14">
        <v>20.080000000000002</v>
      </c>
      <c r="H64" s="14">
        <v>6.0999999999999999E-2</v>
      </c>
      <c r="J64" s="16">
        <v>2.44</v>
      </c>
      <c r="K64" s="16">
        <v>225.4204</v>
      </c>
    </row>
    <row r="65" spans="1:11" x14ac:dyDescent="0.15">
      <c r="A65" s="14">
        <v>48.22</v>
      </c>
      <c r="B65" s="14">
        <v>9.6000000000000002E-2</v>
      </c>
      <c r="D65" s="14">
        <v>18.13</v>
      </c>
      <c r="E65" s="14">
        <v>4.2000000000000003E-2</v>
      </c>
      <c r="G65" s="14">
        <v>21.080000000000002</v>
      </c>
      <c r="H65" s="14">
        <v>6.9000000000000006E-2</v>
      </c>
      <c r="J65" s="16">
        <v>2.48</v>
      </c>
      <c r="K65" s="16">
        <v>225.4264</v>
      </c>
    </row>
    <row r="66" spans="1:11" x14ac:dyDescent="0.15">
      <c r="A66" s="14">
        <v>50.4</v>
      </c>
      <c r="B66" s="14">
        <v>0.13900000000000001</v>
      </c>
      <c r="D66" s="14">
        <v>18.82</v>
      </c>
      <c r="E66" s="14">
        <v>4.5999999999999999E-2</v>
      </c>
      <c r="G66" s="14">
        <v>21.84</v>
      </c>
      <c r="H66" s="14">
        <v>7.3000000000000009E-2</v>
      </c>
      <c r="J66" s="16">
        <v>2.52</v>
      </c>
      <c r="K66" s="16">
        <v>225.4324</v>
      </c>
    </row>
    <row r="67" spans="1:11" x14ac:dyDescent="0.15">
      <c r="A67" s="14">
        <v>52.769999999999996</v>
      </c>
      <c r="B67" s="14">
        <v>0.1</v>
      </c>
      <c r="D67" s="14">
        <v>19.489999999999998</v>
      </c>
      <c r="E67" s="14">
        <v>3.9E-2</v>
      </c>
      <c r="G67" s="14">
        <v>23.400000000000002</v>
      </c>
      <c r="H67" s="14">
        <v>6.9000000000000006E-2</v>
      </c>
      <c r="J67" s="16">
        <v>2.56</v>
      </c>
      <c r="K67" s="16">
        <v>225.4384</v>
      </c>
    </row>
    <row r="68" spans="1:11" x14ac:dyDescent="0.15">
      <c r="A68" s="14">
        <v>54.71</v>
      </c>
      <c r="B68" s="14">
        <v>0.12</v>
      </c>
      <c r="D68" s="14">
        <v>20.55</v>
      </c>
      <c r="E68" s="14">
        <v>4.5999999999999999E-2</v>
      </c>
      <c r="G68" s="14">
        <v>24.91</v>
      </c>
      <c r="H68" s="14">
        <v>7.3000000000000009E-2</v>
      </c>
      <c r="J68" s="16">
        <v>2.6</v>
      </c>
      <c r="K68" s="16">
        <v>225.44399999999999</v>
      </c>
    </row>
    <row r="69" spans="1:11" x14ac:dyDescent="0.15">
      <c r="A69" s="14">
        <v>55.86</v>
      </c>
      <c r="B69" s="14">
        <v>0.193</v>
      </c>
      <c r="D69" s="14">
        <v>20.98</v>
      </c>
      <c r="E69" s="14">
        <v>6.2E-2</v>
      </c>
      <c r="G69" s="14">
        <v>25.560000000000002</v>
      </c>
      <c r="H69" s="14">
        <v>6.9000000000000006E-2</v>
      </c>
      <c r="J69" s="16">
        <v>2.64</v>
      </c>
      <c r="K69" s="16">
        <v>225.4496</v>
      </c>
    </row>
    <row r="70" spans="1:11" x14ac:dyDescent="0.15">
      <c r="A70" s="14">
        <v>58.47</v>
      </c>
      <c r="B70" s="14">
        <v>0.112</v>
      </c>
      <c r="D70" s="14">
        <v>21.06</v>
      </c>
      <c r="E70" s="14">
        <v>5.8000000000000003E-2</v>
      </c>
      <c r="G70" s="14">
        <v>27.1</v>
      </c>
      <c r="H70" s="14">
        <v>7.6999999999999999E-2</v>
      </c>
      <c r="J70" s="16">
        <v>2.68</v>
      </c>
      <c r="K70" s="16">
        <v>225.45520000000002</v>
      </c>
    </row>
    <row r="71" spans="1:11" x14ac:dyDescent="0.15">
      <c r="A71" s="14">
        <v>60.48</v>
      </c>
      <c r="B71" s="14">
        <v>0.20799999999999999</v>
      </c>
      <c r="D71" s="14">
        <v>21.39</v>
      </c>
      <c r="E71" s="14">
        <v>6.6000000000000003E-2</v>
      </c>
      <c r="G71" s="14">
        <v>28.630000000000003</v>
      </c>
      <c r="H71" s="14">
        <v>7.3000000000000009E-2</v>
      </c>
      <c r="J71" s="16">
        <v>2.72</v>
      </c>
      <c r="K71" s="16">
        <v>225.46079999999998</v>
      </c>
    </row>
    <row r="72" spans="1:11" x14ac:dyDescent="0.15">
      <c r="A72" s="14">
        <v>61.14</v>
      </c>
      <c r="B72" s="14">
        <v>0.11600000000000001</v>
      </c>
      <c r="D72" s="14">
        <v>21.57</v>
      </c>
      <c r="E72" s="14">
        <v>5.3999999999999999E-2</v>
      </c>
      <c r="G72" s="14">
        <v>28.84</v>
      </c>
      <c r="H72" s="14">
        <v>7.6999999999999999E-2</v>
      </c>
      <c r="J72" s="16">
        <v>2.7600000000000002</v>
      </c>
      <c r="K72" s="16">
        <v>225.46639999999999</v>
      </c>
    </row>
    <row r="73" spans="1:11" x14ac:dyDescent="0.15">
      <c r="A73" s="14">
        <v>64.539999999999992</v>
      </c>
      <c r="B73" s="14">
        <v>0.127</v>
      </c>
      <c r="D73" s="14">
        <v>21.66</v>
      </c>
      <c r="E73" s="14">
        <v>6.6000000000000003E-2</v>
      </c>
      <c r="G73" s="14">
        <v>31.28</v>
      </c>
      <c r="H73" s="14">
        <v>6.9000000000000006E-2</v>
      </c>
      <c r="J73" s="16">
        <v>2.8000000000000003</v>
      </c>
      <c r="K73" s="16">
        <v>225.47200000000001</v>
      </c>
    </row>
    <row r="74" spans="1:11" x14ac:dyDescent="0.15">
      <c r="A74" s="14">
        <v>64.58</v>
      </c>
      <c r="B74" s="14">
        <v>0.123</v>
      </c>
      <c r="D74" s="14">
        <v>21.66</v>
      </c>
      <c r="E74" s="14">
        <v>6.2E-2</v>
      </c>
      <c r="G74" s="14">
        <v>32.33</v>
      </c>
      <c r="H74" s="14">
        <v>7.3000000000000009E-2</v>
      </c>
      <c r="J74" s="16">
        <v>2.84</v>
      </c>
      <c r="K74" s="16">
        <v>225.47720000000001</v>
      </c>
    </row>
    <row r="75" spans="1:11" x14ac:dyDescent="0.15">
      <c r="A75" s="14">
        <v>67.849999999999994</v>
      </c>
      <c r="B75" s="14">
        <v>0.20799999999999999</v>
      </c>
      <c r="D75" s="14">
        <v>21.7</v>
      </c>
      <c r="E75" s="14">
        <v>6.2E-2</v>
      </c>
      <c r="G75" s="14">
        <v>34.159999999999997</v>
      </c>
      <c r="H75" s="14">
        <v>8.1000000000000003E-2</v>
      </c>
      <c r="J75" s="16">
        <v>2.88</v>
      </c>
      <c r="K75" s="16">
        <v>225.48239999999998</v>
      </c>
    </row>
    <row r="76" spans="1:11" x14ac:dyDescent="0.15">
      <c r="A76" s="14">
        <v>70.31</v>
      </c>
      <c r="B76" s="14">
        <v>0.13100000000000001</v>
      </c>
      <c r="D76" s="14">
        <v>21.67</v>
      </c>
      <c r="E76" s="14">
        <v>6.2E-2</v>
      </c>
      <c r="G76" s="14">
        <v>35.11</v>
      </c>
      <c r="H76" s="14">
        <v>9.6000000000000002E-2</v>
      </c>
      <c r="J76" s="16">
        <v>2.92</v>
      </c>
      <c r="K76" s="16">
        <v>225.48760000000001</v>
      </c>
    </row>
    <row r="77" spans="1:11" x14ac:dyDescent="0.15">
      <c r="A77" s="14">
        <v>72.52000000000001</v>
      </c>
      <c r="B77" s="14">
        <v>0.13100000000000001</v>
      </c>
      <c r="D77" s="14">
        <v>21.63</v>
      </c>
      <c r="E77" s="14">
        <v>6.6000000000000003E-2</v>
      </c>
      <c r="G77" s="14">
        <v>36.22</v>
      </c>
      <c r="H77" s="14">
        <v>0.13799999999999998</v>
      </c>
      <c r="J77" s="16">
        <v>2.96</v>
      </c>
      <c r="K77" s="16">
        <v>225.49279999999999</v>
      </c>
    </row>
    <row r="78" spans="1:11" x14ac:dyDescent="0.15">
      <c r="A78" s="14">
        <v>73.44</v>
      </c>
      <c r="B78" s="14">
        <v>0.27800000000000002</v>
      </c>
      <c r="D78" s="14">
        <v>21.57</v>
      </c>
      <c r="E78" s="14">
        <v>5.8000000000000003E-2</v>
      </c>
      <c r="G78" s="14">
        <v>38.47</v>
      </c>
      <c r="H78" s="14">
        <v>0.15</v>
      </c>
      <c r="J78" s="16">
        <v>3</v>
      </c>
      <c r="K78" s="16">
        <v>225.49799999999999</v>
      </c>
    </row>
    <row r="79" spans="1:11" x14ac:dyDescent="0.15">
      <c r="A79" s="14">
        <v>75.92</v>
      </c>
      <c r="B79" s="14">
        <v>0.154</v>
      </c>
      <c r="D79" s="14">
        <v>21.61</v>
      </c>
      <c r="E79" s="14">
        <v>6.2E-2</v>
      </c>
      <c r="G79" s="14">
        <v>40.47</v>
      </c>
      <c r="H79" s="14">
        <v>0.111</v>
      </c>
      <c r="J79" s="16">
        <v>3.04</v>
      </c>
      <c r="K79" s="16">
        <v>225.50279999999998</v>
      </c>
    </row>
    <row r="80" spans="1:11" x14ac:dyDescent="0.15">
      <c r="A80" s="14">
        <v>78.05</v>
      </c>
      <c r="B80" s="14">
        <v>0.16200000000000001</v>
      </c>
      <c r="D80" s="14">
        <v>21.61</v>
      </c>
      <c r="E80" s="14">
        <v>5.8000000000000003E-2</v>
      </c>
      <c r="G80" s="14">
        <v>41.400000000000006</v>
      </c>
      <c r="H80" s="14">
        <v>0.108</v>
      </c>
      <c r="J80" s="16">
        <v>3.08</v>
      </c>
      <c r="K80" s="16">
        <v>225.5076</v>
      </c>
    </row>
    <row r="81" spans="1:11" x14ac:dyDescent="0.15">
      <c r="A81" s="14">
        <v>79.289999999999992</v>
      </c>
      <c r="B81" s="14">
        <v>0.16200000000000001</v>
      </c>
      <c r="D81" s="14">
        <v>21.64</v>
      </c>
      <c r="E81" s="14">
        <v>6.2E-2</v>
      </c>
      <c r="G81" s="14">
        <v>43.36</v>
      </c>
      <c r="H81" s="14">
        <v>0.13799999999999998</v>
      </c>
      <c r="J81" s="16">
        <v>3.12</v>
      </c>
      <c r="K81" s="16">
        <v>225.51239999999999</v>
      </c>
    </row>
    <row r="82" spans="1:11" x14ac:dyDescent="0.15">
      <c r="A82" s="14">
        <v>82.37</v>
      </c>
      <c r="B82" s="14">
        <v>0.28899999999999998</v>
      </c>
      <c r="D82" s="14">
        <v>21.65</v>
      </c>
      <c r="E82" s="14">
        <v>5.8000000000000003E-2</v>
      </c>
      <c r="G82" s="14">
        <v>45.7</v>
      </c>
      <c r="H82" s="14">
        <v>0.17299999999999999</v>
      </c>
      <c r="J82" s="16">
        <v>3.16</v>
      </c>
      <c r="K82" s="16">
        <v>225.5172</v>
      </c>
    </row>
    <row r="83" spans="1:11" x14ac:dyDescent="0.15">
      <c r="A83" s="14">
        <v>81.599999999999994</v>
      </c>
      <c r="B83" s="14">
        <v>0.17399999999999999</v>
      </c>
      <c r="D83" s="14">
        <v>21.61</v>
      </c>
      <c r="E83" s="14">
        <v>5.3999999999999999E-2</v>
      </c>
      <c r="G83" s="14">
        <v>45.92</v>
      </c>
      <c r="H83" s="14">
        <v>0.12300000000000001</v>
      </c>
      <c r="J83" s="16">
        <v>3.2</v>
      </c>
      <c r="K83" s="16">
        <v>225.52199999999999</v>
      </c>
    </row>
    <row r="84" spans="1:11" x14ac:dyDescent="0.15">
      <c r="A84" s="14">
        <v>86.59</v>
      </c>
      <c r="B84" s="14">
        <v>0.18099999999999999</v>
      </c>
      <c r="D84" s="14">
        <v>21.6</v>
      </c>
      <c r="E84" s="14">
        <v>6.6000000000000003E-2</v>
      </c>
      <c r="G84" s="14">
        <v>49.16</v>
      </c>
      <c r="H84" s="14">
        <v>0.13499999999999998</v>
      </c>
      <c r="J84" s="16">
        <v>3.24</v>
      </c>
      <c r="K84" s="16">
        <v>225.5264</v>
      </c>
    </row>
    <row r="85" spans="1:11" x14ac:dyDescent="0.15">
      <c r="A85" s="14">
        <v>88.759999999999991</v>
      </c>
      <c r="B85" s="14">
        <v>0.193</v>
      </c>
      <c r="D85" s="14">
        <v>21.63</v>
      </c>
      <c r="E85" s="14">
        <v>6.6000000000000003E-2</v>
      </c>
      <c r="G85" s="14">
        <v>48.36</v>
      </c>
      <c r="H85" s="14">
        <v>0.13799999999999998</v>
      </c>
      <c r="J85" s="16">
        <v>3.2800000000000002</v>
      </c>
      <c r="K85" s="16">
        <v>225.53120000000001</v>
      </c>
    </row>
    <row r="86" spans="1:11" x14ac:dyDescent="0.15">
      <c r="A86" s="14">
        <v>91.43</v>
      </c>
      <c r="B86" s="14">
        <v>0.193</v>
      </c>
      <c r="D86" s="14">
        <v>21.66</v>
      </c>
      <c r="E86" s="14">
        <v>6.2E-2</v>
      </c>
      <c r="G86" s="14">
        <v>52.78</v>
      </c>
      <c r="H86" s="14">
        <v>0.13499999999999998</v>
      </c>
      <c r="J86" s="16">
        <v>3.3200000000000003</v>
      </c>
      <c r="K86" s="16">
        <v>225.53560000000002</v>
      </c>
    </row>
    <row r="87" spans="1:11" x14ac:dyDescent="0.15">
      <c r="A87" s="14">
        <v>92.12</v>
      </c>
      <c r="B87" s="14">
        <v>0.20499999999999999</v>
      </c>
      <c r="D87" s="14">
        <v>22.03</v>
      </c>
      <c r="E87" s="14">
        <v>6.6000000000000003E-2</v>
      </c>
      <c r="G87" s="14">
        <v>53.86</v>
      </c>
      <c r="H87" s="14">
        <v>0.13799999999999998</v>
      </c>
      <c r="J87" s="16">
        <v>3.3600000000000003</v>
      </c>
      <c r="K87" s="16">
        <v>225.54</v>
      </c>
    </row>
    <row r="88" spans="1:11" x14ac:dyDescent="0.15">
      <c r="A88" s="14">
        <v>95.240000000000009</v>
      </c>
      <c r="B88" s="14">
        <v>0.21199999999999999</v>
      </c>
      <c r="D88" s="14">
        <v>22.28</v>
      </c>
      <c r="E88" s="14">
        <v>6.2E-2</v>
      </c>
      <c r="G88" s="14">
        <v>56.58</v>
      </c>
      <c r="H88" s="14">
        <v>0.19199999999999998</v>
      </c>
      <c r="J88" s="16">
        <v>3.4000000000000004</v>
      </c>
      <c r="K88" s="16">
        <v>225.5444</v>
      </c>
    </row>
    <row r="89" spans="1:11" x14ac:dyDescent="0.15">
      <c r="A89" s="14">
        <v>98.360000000000014</v>
      </c>
      <c r="B89" s="14">
        <v>0.20499999999999999</v>
      </c>
      <c r="D89" s="14">
        <v>23.03</v>
      </c>
      <c r="E89" s="14">
        <v>6.9000000000000006E-2</v>
      </c>
      <c r="G89" s="14">
        <v>57.47</v>
      </c>
      <c r="H89" s="14">
        <v>0.14599999999999999</v>
      </c>
      <c r="J89" s="16">
        <v>3.4399999999999995</v>
      </c>
      <c r="K89" s="16">
        <v>225.54839999999999</v>
      </c>
    </row>
    <row r="90" spans="1:11" x14ac:dyDescent="0.15">
      <c r="A90" s="14">
        <v>99.15</v>
      </c>
      <c r="B90" s="14">
        <v>0.20499999999999999</v>
      </c>
      <c r="D90" s="14">
        <v>23.8</v>
      </c>
      <c r="E90" s="14">
        <v>6.6000000000000003E-2</v>
      </c>
      <c r="G90" s="14">
        <v>59.95</v>
      </c>
      <c r="H90" s="14">
        <v>0.154</v>
      </c>
      <c r="J90" s="16">
        <v>3.4799999999999995</v>
      </c>
      <c r="K90" s="16">
        <v>225.55279999999999</v>
      </c>
    </row>
    <row r="91" spans="1:11" x14ac:dyDescent="0.15">
      <c r="A91" s="14">
        <v>102.93</v>
      </c>
      <c r="B91" s="14">
        <v>0.216</v>
      </c>
      <c r="D91" s="14">
        <v>25.3</v>
      </c>
      <c r="E91" s="14">
        <v>7.6999999999999999E-2</v>
      </c>
      <c r="G91" s="14">
        <v>61.19</v>
      </c>
      <c r="H91" s="14">
        <v>0.25800000000000001</v>
      </c>
      <c r="J91" s="16">
        <v>3.5199999999999996</v>
      </c>
      <c r="K91" s="16">
        <v>225.55679999999998</v>
      </c>
    </row>
    <row r="92" spans="1:11" x14ac:dyDescent="0.15">
      <c r="A92" s="14">
        <v>106.38</v>
      </c>
      <c r="B92" s="14">
        <v>0.42799999999999999</v>
      </c>
      <c r="D92" s="14">
        <v>26.69</v>
      </c>
      <c r="E92" s="14">
        <v>7.6999999999999999E-2</v>
      </c>
      <c r="G92" s="14">
        <v>63.730000000000004</v>
      </c>
      <c r="H92" s="14">
        <v>0.23099999999999998</v>
      </c>
      <c r="J92" s="16">
        <v>3.5599999999999996</v>
      </c>
      <c r="K92" s="16">
        <v>225.5608</v>
      </c>
    </row>
    <row r="93" spans="1:11" x14ac:dyDescent="0.15">
      <c r="A93" s="14">
        <v>106.24000000000001</v>
      </c>
      <c r="B93" s="14">
        <v>0.24299999999999999</v>
      </c>
      <c r="D93" s="14">
        <v>27.95</v>
      </c>
      <c r="E93" s="14">
        <v>6.6000000000000003E-2</v>
      </c>
      <c r="G93" s="14">
        <v>66.37</v>
      </c>
      <c r="H93" s="14">
        <v>0.16899999999999998</v>
      </c>
      <c r="J93" s="16">
        <v>3.5999999999999996</v>
      </c>
      <c r="K93" s="16">
        <v>225.56479999999999</v>
      </c>
    </row>
    <row r="94" spans="1:11" x14ac:dyDescent="0.15">
      <c r="A94" s="14">
        <v>109.41999999999999</v>
      </c>
      <c r="B94" s="14">
        <v>0.27800000000000002</v>
      </c>
      <c r="D94" s="14">
        <v>29.51</v>
      </c>
      <c r="E94" s="14">
        <v>6.9000000000000006E-2</v>
      </c>
      <c r="G94" s="14">
        <v>67.45</v>
      </c>
      <c r="H94" s="14">
        <v>0.216</v>
      </c>
      <c r="J94" s="16">
        <v>3.6399999999999997</v>
      </c>
      <c r="K94" s="16">
        <v>225.5684</v>
      </c>
    </row>
    <row r="95" spans="1:11" x14ac:dyDescent="0.15">
      <c r="A95" s="14">
        <v>111.86000000000001</v>
      </c>
      <c r="B95" s="14">
        <v>0.36299999999999999</v>
      </c>
      <c r="D95" s="14">
        <v>30.08</v>
      </c>
      <c r="E95" s="14">
        <v>7.2999999999999995E-2</v>
      </c>
      <c r="G95" s="14">
        <v>70.23</v>
      </c>
      <c r="H95" s="14">
        <v>0.22699999999999998</v>
      </c>
      <c r="J95" s="16">
        <v>3.6799999999999997</v>
      </c>
      <c r="K95" s="16">
        <v>225.57239999999999</v>
      </c>
    </row>
    <row r="96" spans="1:11" x14ac:dyDescent="0.15">
      <c r="A96" s="14">
        <v>112.83000000000001</v>
      </c>
      <c r="B96" s="14">
        <v>0.45200000000000001</v>
      </c>
      <c r="D96" s="14">
        <v>31.86</v>
      </c>
      <c r="E96" s="14">
        <v>8.1000000000000003E-2</v>
      </c>
      <c r="G96" s="14">
        <v>72.09</v>
      </c>
      <c r="H96" s="14">
        <v>0.19599999999999998</v>
      </c>
      <c r="J96" s="16">
        <v>3.7199999999999998</v>
      </c>
      <c r="K96" s="16">
        <v>225.57599999999999</v>
      </c>
    </row>
    <row r="97" spans="1:11" x14ac:dyDescent="0.15">
      <c r="A97" s="14">
        <v>117.43</v>
      </c>
      <c r="B97" s="14">
        <v>0.27400000000000002</v>
      </c>
      <c r="D97" s="14">
        <v>32.61</v>
      </c>
      <c r="E97" s="14">
        <v>8.5000000000000006E-2</v>
      </c>
      <c r="G97" s="14">
        <v>74.12</v>
      </c>
      <c r="H97" s="14">
        <v>0.20399999999999999</v>
      </c>
      <c r="J97" s="16">
        <v>3.76</v>
      </c>
      <c r="K97" s="16">
        <v>225.5796</v>
      </c>
    </row>
    <row r="98" spans="1:11" x14ac:dyDescent="0.15">
      <c r="A98" s="14">
        <v>117.72</v>
      </c>
      <c r="B98" s="14">
        <v>0.255</v>
      </c>
      <c r="D98" s="14">
        <v>33.01</v>
      </c>
      <c r="E98" s="14">
        <v>0.112</v>
      </c>
      <c r="G98" s="14">
        <v>75.63</v>
      </c>
      <c r="H98" s="14">
        <v>0.20799999999999999</v>
      </c>
      <c r="J98" s="16">
        <v>3.8</v>
      </c>
      <c r="K98" s="16">
        <v>225.58320000000001</v>
      </c>
    </row>
    <row r="99" spans="1:11" x14ac:dyDescent="0.15">
      <c r="A99" s="14">
        <v>121.97</v>
      </c>
      <c r="B99" s="14">
        <v>0.27800000000000002</v>
      </c>
      <c r="D99" s="14">
        <v>35.5</v>
      </c>
      <c r="E99" s="14">
        <v>9.2999999999999999E-2</v>
      </c>
      <c r="G99" s="14">
        <v>77.78</v>
      </c>
      <c r="H99" s="14">
        <v>0.308</v>
      </c>
      <c r="J99" s="16">
        <v>3.84</v>
      </c>
      <c r="K99" s="16">
        <v>225.58679999999998</v>
      </c>
    </row>
    <row r="100" spans="1:11" x14ac:dyDescent="0.15">
      <c r="A100" s="14">
        <v>124.11000000000001</v>
      </c>
      <c r="B100" s="14">
        <v>0.29299999999999998</v>
      </c>
      <c r="D100" s="14">
        <v>36.85</v>
      </c>
      <c r="E100" s="14">
        <v>9.2999999999999999E-2</v>
      </c>
      <c r="G100" s="14">
        <v>79.09</v>
      </c>
      <c r="H100" s="14">
        <v>0.28899999999999998</v>
      </c>
      <c r="J100" s="16">
        <v>3.88</v>
      </c>
      <c r="K100" s="16">
        <v>225.59</v>
      </c>
    </row>
    <row r="101" spans="1:11" x14ac:dyDescent="0.15">
      <c r="A101" s="14">
        <v>124.80000000000001</v>
      </c>
      <c r="B101" s="14">
        <v>0.29299999999999998</v>
      </c>
      <c r="D101" s="14">
        <v>38.4</v>
      </c>
      <c r="E101" s="14">
        <v>0.13900000000000001</v>
      </c>
      <c r="G101" s="14">
        <v>82.83</v>
      </c>
      <c r="H101" s="14">
        <v>0.219</v>
      </c>
      <c r="J101" s="16">
        <v>3.92</v>
      </c>
      <c r="K101" s="16">
        <v>225.59320000000002</v>
      </c>
    </row>
    <row r="102" spans="1:11" x14ac:dyDescent="0.15">
      <c r="A102" s="14">
        <v>128.11000000000001</v>
      </c>
      <c r="B102" s="14">
        <v>0.45900000000000002</v>
      </c>
      <c r="D102" s="14">
        <v>39.76</v>
      </c>
      <c r="E102" s="14">
        <v>0.112</v>
      </c>
      <c r="G102" s="14">
        <v>85.03</v>
      </c>
      <c r="H102" s="14">
        <v>0.29699999999999999</v>
      </c>
      <c r="J102" s="16">
        <v>3.96</v>
      </c>
      <c r="K102" s="16">
        <v>225.59639999999999</v>
      </c>
    </row>
    <row r="103" spans="1:11" x14ac:dyDescent="0.15">
      <c r="A103" s="14">
        <v>131.94</v>
      </c>
      <c r="B103" s="14">
        <v>0.309</v>
      </c>
      <c r="D103" s="14">
        <v>41.65</v>
      </c>
      <c r="E103" s="14">
        <v>0.12</v>
      </c>
      <c r="G103" s="14">
        <v>86.64</v>
      </c>
      <c r="H103" s="14">
        <v>0.22699999999999998</v>
      </c>
      <c r="J103" s="16">
        <v>4</v>
      </c>
      <c r="K103" s="16">
        <v>225.59960000000001</v>
      </c>
    </row>
    <row r="104" spans="1:11" x14ac:dyDescent="0.15">
      <c r="A104" s="14">
        <v>135.03</v>
      </c>
      <c r="B104" s="14">
        <v>0.313</v>
      </c>
      <c r="D104" s="14">
        <v>43.14</v>
      </c>
      <c r="E104" s="14">
        <v>0.12</v>
      </c>
      <c r="G104" s="14">
        <v>88.44</v>
      </c>
      <c r="H104" s="14">
        <v>0.254</v>
      </c>
      <c r="J104" s="16">
        <v>4.04</v>
      </c>
      <c r="K104" s="16">
        <v>225.60239999999999</v>
      </c>
    </row>
    <row r="105" spans="1:11" x14ac:dyDescent="0.15">
      <c r="A105" s="14">
        <v>135.78</v>
      </c>
      <c r="B105" s="14">
        <v>0.48199999999999998</v>
      </c>
      <c r="D105" s="14">
        <v>43.59</v>
      </c>
      <c r="E105" s="14">
        <v>0.108</v>
      </c>
      <c r="G105" s="14">
        <v>92.05</v>
      </c>
      <c r="H105" s="14">
        <v>0.27699999999999997</v>
      </c>
      <c r="J105" s="16">
        <v>4.08</v>
      </c>
      <c r="K105" s="16">
        <v>225.60560000000001</v>
      </c>
    </row>
    <row r="106" spans="1:11" x14ac:dyDescent="0.15">
      <c r="A106" s="14">
        <v>139.16</v>
      </c>
      <c r="B106" s="14">
        <v>0.33200000000000002</v>
      </c>
      <c r="D106" s="14">
        <v>45.45</v>
      </c>
      <c r="E106" s="14">
        <v>0.11600000000000001</v>
      </c>
      <c r="G106" s="14">
        <v>94.649999999999991</v>
      </c>
      <c r="H106" s="14">
        <v>0.27399999999999997</v>
      </c>
      <c r="J106" s="16">
        <v>4.12</v>
      </c>
      <c r="K106" s="16">
        <v>225.60839999999999</v>
      </c>
    </row>
    <row r="107" spans="1:11" x14ac:dyDescent="0.15">
      <c r="A107" s="14">
        <v>141.94999999999999</v>
      </c>
      <c r="B107" s="14">
        <v>0.33200000000000002</v>
      </c>
      <c r="D107" s="14">
        <v>46.89</v>
      </c>
      <c r="E107" s="14">
        <v>0.123</v>
      </c>
      <c r="G107" s="14">
        <v>95.8</v>
      </c>
      <c r="H107" s="14">
        <v>0.28499999999999998</v>
      </c>
      <c r="J107" s="16">
        <v>4.16</v>
      </c>
      <c r="K107" s="16">
        <v>225.61120000000003</v>
      </c>
    </row>
    <row r="108" spans="1:11" x14ac:dyDescent="0.15">
      <c r="A108" s="14">
        <v>143.24</v>
      </c>
      <c r="B108" s="14">
        <v>0.34300000000000003</v>
      </c>
      <c r="D108" s="14">
        <v>48.83</v>
      </c>
      <c r="E108" s="14">
        <v>0.123</v>
      </c>
      <c r="G108" s="14">
        <v>98.32</v>
      </c>
      <c r="H108" s="14">
        <v>0.28499999999999998</v>
      </c>
      <c r="J108" s="16">
        <v>4.2</v>
      </c>
      <c r="K108" s="16">
        <v>225.614</v>
      </c>
    </row>
    <row r="109" spans="1:11" x14ac:dyDescent="0.15">
      <c r="A109" s="14">
        <v>146.66999999999999</v>
      </c>
      <c r="B109" s="14">
        <v>0.35099999999999998</v>
      </c>
      <c r="D109" s="14">
        <v>50.38</v>
      </c>
      <c r="E109" s="14">
        <v>0.13100000000000001</v>
      </c>
      <c r="G109" s="14">
        <v>99.7</v>
      </c>
      <c r="H109" s="14">
        <v>0.39300000000000002</v>
      </c>
      <c r="J109" s="16">
        <v>4.24</v>
      </c>
      <c r="K109" s="16">
        <v>225.61679999999998</v>
      </c>
    </row>
    <row r="110" spans="1:11" x14ac:dyDescent="0.15">
      <c r="A110" s="14">
        <v>149.67000000000002</v>
      </c>
      <c r="B110" s="14">
        <v>0.64100000000000001</v>
      </c>
      <c r="D110" s="14">
        <v>52.35</v>
      </c>
      <c r="E110" s="14">
        <v>0.20499999999999999</v>
      </c>
      <c r="G110" s="14">
        <v>103.3</v>
      </c>
      <c r="H110" s="14">
        <v>0.29299999999999998</v>
      </c>
      <c r="J110" s="16">
        <v>4.28</v>
      </c>
      <c r="K110" s="16">
        <v>225.61960000000002</v>
      </c>
    </row>
    <row r="111" spans="1:11" x14ac:dyDescent="0.15">
      <c r="A111" s="14">
        <v>151.62</v>
      </c>
      <c r="B111" s="14">
        <v>0.36299999999999999</v>
      </c>
      <c r="D111" s="14">
        <v>53.42</v>
      </c>
      <c r="E111" s="14">
        <v>0.154</v>
      </c>
      <c r="G111" s="14">
        <v>105.46</v>
      </c>
      <c r="H111" s="14">
        <v>0.30399999999999999</v>
      </c>
      <c r="J111" s="16">
        <v>4.32</v>
      </c>
      <c r="K111" s="16">
        <v>225.62200000000001</v>
      </c>
    </row>
    <row r="112" spans="1:11" x14ac:dyDescent="0.15">
      <c r="A112" s="14">
        <v>152.88</v>
      </c>
      <c r="B112" s="14">
        <v>0.65200000000000002</v>
      </c>
      <c r="D112" s="14">
        <v>56.19</v>
      </c>
      <c r="E112" s="14">
        <v>0.13900000000000001</v>
      </c>
      <c r="G112" s="14">
        <v>107.16</v>
      </c>
      <c r="H112" s="14">
        <v>0.312</v>
      </c>
      <c r="J112" s="16">
        <v>4.3600000000000003</v>
      </c>
      <c r="K112" s="16">
        <v>225.62439999999998</v>
      </c>
    </row>
    <row r="113" spans="1:11" x14ac:dyDescent="0.15">
      <c r="A113" s="14">
        <v>156.17000000000002</v>
      </c>
      <c r="B113" s="14">
        <v>0.57099999999999995</v>
      </c>
      <c r="D113" s="14">
        <v>55.93</v>
      </c>
      <c r="E113" s="14">
        <v>0.151</v>
      </c>
      <c r="G113" s="14">
        <v>111.14</v>
      </c>
      <c r="H113" s="14">
        <v>0.316</v>
      </c>
      <c r="J113" s="16">
        <v>4.4000000000000004</v>
      </c>
      <c r="K113" s="16">
        <v>225.62720000000002</v>
      </c>
    </row>
    <row r="114" spans="1:11" x14ac:dyDescent="0.15">
      <c r="A114" s="14">
        <v>160.32</v>
      </c>
      <c r="B114" s="14">
        <v>0.38200000000000001</v>
      </c>
      <c r="D114" s="14">
        <v>59.66</v>
      </c>
      <c r="E114" s="14">
        <v>0.151</v>
      </c>
      <c r="G114" s="14">
        <v>113.2</v>
      </c>
      <c r="H114" s="14">
        <v>0.316</v>
      </c>
      <c r="J114" s="16">
        <v>4.4400000000000004</v>
      </c>
      <c r="K114" s="16">
        <v>225.62920000000003</v>
      </c>
    </row>
    <row r="115" spans="1:11" x14ac:dyDescent="0.15">
      <c r="A115" s="14">
        <v>163.67000000000002</v>
      </c>
      <c r="B115" s="14">
        <v>0.60599999999999998</v>
      </c>
      <c r="D115" s="14">
        <v>61.6</v>
      </c>
      <c r="E115" s="14">
        <v>0.158</v>
      </c>
      <c r="G115" s="14">
        <v>115.53999999999999</v>
      </c>
      <c r="H115" s="14">
        <v>0.33499999999999996</v>
      </c>
      <c r="J115" s="16">
        <v>4.4800000000000004</v>
      </c>
      <c r="K115" s="16">
        <v>225.63159999999999</v>
      </c>
    </row>
    <row r="116" spans="1:11" x14ac:dyDescent="0.15">
      <c r="A116" s="14">
        <v>161.82</v>
      </c>
      <c r="B116" s="14">
        <v>0.42799999999999999</v>
      </c>
      <c r="D116" s="14">
        <v>63.71</v>
      </c>
      <c r="E116" s="14">
        <v>0.27</v>
      </c>
      <c r="G116" s="14">
        <v>118.95</v>
      </c>
      <c r="H116" s="14">
        <v>0.34699999999999998</v>
      </c>
      <c r="J116" s="16">
        <v>4.5200000000000005</v>
      </c>
      <c r="K116" s="16">
        <v>225.63399999999999</v>
      </c>
    </row>
    <row r="117" spans="1:11" x14ac:dyDescent="0.15">
      <c r="A117" s="14">
        <v>166.24</v>
      </c>
      <c r="B117" s="14">
        <v>0.60599999999999998</v>
      </c>
      <c r="D117" s="14">
        <v>63.68</v>
      </c>
      <c r="E117" s="14">
        <v>0.17399999999999999</v>
      </c>
      <c r="G117" s="14">
        <v>121.52</v>
      </c>
      <c r="H117" s="14">
        <v>0.35099999999999998</v>
      </c>
      <c r="J117" s="16">
        <v>4.5600000000000005</v>
      </c>
      <c r="K117" s="16">
        <v>225.636</v>
      </c>
    </row>
    <row r="118" spans="1:11" x14ac:dyDescent="0.15">
      <c r="A118" s="14">
        <v>171.24</v>
      </c>
      <c r="B118" s="14">
        <v>0.502</v>
      </c>
      <c r="D118" s="14">
        <v>66.95</v>
      </c>
      <c r="E118" s="14">
        <v>0.17799999999999999</v>
      </c>
      <c r="G118" s="14">
        <v>123.47</v>
      </c>
      <c r="H118" s="14">
        <v>0.36199999999999999</v>
      </c>
      <c r="J118" s="16">
        <v>4.6000000000000005</v>
      </c>
      <c r="K118" s="16">
        <v>225.63800000000001</v>
      </c>
    </row>
    <row r="119" spans="1:11" x14ac:dyDescent="0.15">
      <c r="A119" s="14">
        <v>173.5</v>
      </c>
      <c r="B119" s="14">
        <v>0.46300000000000002</v>
      </c>
      <c r="D119" s="14">
        <v>69.17</v>
      </c>
      <c r="E119" s="14">
        <v>0.17399999999999999</v>
      </c>
      <c r="G119" s="14">
        <v>126.5</v>
      </c>
      <c r="H119" s="14">
        <v>0.36599999999999999</v>
      </c>
      <c r="J119" s="16">
        <v>4.6400000000000006</v>
      </c>
      <c r="K119" s="16">
        <v>225.64</v>
      </c>
    </row>
    <row r="120" spans="1:11" x14ac:dyDescent="0.15">
      <c r="A120" s="14">
        <v>178.05</v>
      </c>
      <c r="B120" s="14">
        <v>0.46300000000000002</v>
      </c>
      <c r="D120" s="14">
        <v>71.2</v>
      </c>
      <c r="E120" s="14">
        <v>0.309</v>
      </c>
      <c r="G120" s="14">
        <v>129.6</v>
      </c>
      <c r="H120" s="14">
        <v>0.374</v>
      </c>
      <c r="J120" s="16">
        <v>4.6800000000000006</v>
      </c>
      <c r="K120" s="16">
        <v>225.642</v>
      </c>
    </row>
    <row r="121" spans="1:11" x14ac:dyDescent="0.15">
      <c r="A121" s="14">
        <v>178</v>
      </c>
      <c r="B121" s="14">
        <v>0.46700000000000003</v>
      </c>
      <c r="D121" s="14">
        <v>70.709999999999994</v>
      </c>
      <c r="E121" s="14">
        <v>0.28199999999999997</v>
      </c>
      <c r="G121" s="14">
        <v>129.24</v>
      </c>
      <c r="H121" s="14">
        <v>0.40499999999999997</v>
      </c>
      <c r="J121" s="16">
        <v>4.72</v>
      </c>
      <c r="K121" s="16">
        <v>225.64400000000001</v>
      </c>
    </row>
    <row r="122" spans="1:11" x14ac:dyDescent="0.15">
      <c r="A122" s="14">
        <v>182.36</v>
      </c>
      <c r="B122" s="14">
        <v>0.46700000000000003</v>
      </c>
      <c r="D122" s="14">
        <v>75.25</v>
      </c>
      <c r="E122" s="14">
        <v>0.21199999999999999</v>
      </c>
      <c r="G122" s="14">
        <v>134.16</v>
      </c>
      <c r="H122" s="14">
        <v>0.39300000000000002</v>
      </c>
      <c r="J122" s="16">
        <v>4.76</v>
      </c>
      <c r="K122" s="16">
        <v>225.6456</v>
      </c>
    </row>
    <row r="123" spans="1:11" x14ac:dyDescent="0.15">
      <c r="A123" s="14">
        <v>185.82</v>
      </c>
      <c r="B123" s="14">
        <v>0.47099999999999997</v>
      </c>
      <c r="D123" s="14">
        <v>77.69</v>
      </c>
      <c r="E123" s="14">
        <v>0.193</v>
      </c>
      <c r="G123" s="14">
        <v>136.74</v>
      </c>
      <c r="H123" s="14">
        <v>0.40499999999999997</v>
      </c>
      <c r="J123" s="16">
        <v>4.8</v>
      </c>
      <c r="K123" s="16">
        <v>225.64760000000001</v>
      </c>
    </row>
    <row r="124" spans="1:11" x14ac:dyDescent="0.15">
      <c r="A124" s="14">
        <v>189.45000000000002</v>
      </c>
      <c r="B124" s="14">
        <v>0.47099999999999997</v>
      </c>
      <c r="D124" s="14">
        <v>78.069999999999993</v>
      </c>
      <c r="E124" s="14">
        <v>0.23499999999999999</v>
      </c>
      <c r="G124" s="14">
        <v>138.83000000000001</v>
      </c>
      <c r="H124" s="14">
        <v>0.40899999999999997</v>
      </c>
      <c r="J124" s="16">
        <v>4.84</v>
      </c>
      <c r="K124" s="16">
        <v>225.64920000000001</v>
      </c>
    </row>
    <row r="125" spans="1:11" x14ac:dyDescent="0.15">
      <c r="A125" s="14">
        <v>192.69</v>
      </c>
      <c r="B125" s="14">
        <v>0.46700000000000003</v>
      </c>
      <c r="D125" s="14">
        <v>80.819999999999993</v>
      </c>
      <c r="E125" s="14">
        <v>0.30499999999999999</v>
      </c>
      <c r="G125" s="14">
        <v>139.62</v>
      </c>
      <c r="H125" s="14">
        <v>0.42799999999999999</v>
      </c>
      <c r="J125" s="16">
        <v>4.88</v>
      </c>
      <c r="K125" s="16">
        <v>225.65079999999998</v>
      </c>
    </row>
    <row r="126" spans="1:11" x14ac:dyDescent="0.15">
      <c r="A126" s="14">
        <v>194.97</v>
      </c>
      <c r="B126" s="14">
        <v>0.46700000000000003</v>
      </c>
      <c r="D126" s="14">
        <v>83.32</v>
      </c>
      <c r="E126" s="14">
        <v>0.32</v>
      </c>
      <c r="G126" s="14">
        <v>143.92000000000002</v>
      </c>
      <c r="H126" s="14">
        <v>0.436</v>
      </c>
      <c r="J126" s="16">
        <v>4.92</v>
      </c>
      <c r="K126" s="16">
        <v>225.65199999999999</v>
      </c>
    </row>
    <row r="127" spans="1:11" x14ac:dyDescent="0.15">
      <c r="A127" s="14">
        <v>190.55</v>
      </c>
      <c r="B127" s="14">
        <v>0.47099999999999997</v>
      </c>
      <c r="D127" s="14">
        <v>84.65</v>
      </c>
      <c r="E127" s="14">
        <v>0.29699999999999999</v>
      </c>
      <c r="G127" s="14">
        <v>146.9</v>
      </c>
      <c r="H127" s="14">
        <v>0.45500000000000002</v>
      </c>
      <c r="J127" s="16">
        <v>4.96</v>
      </c>
      <c r="K127" s="16">
        <v>225.65360000000001</v>
      </c>
    </row>
    <row r="128" spans="1:11" x14ac:dyDescent="0.15">
      <c r="A128" s="14">
        <v>195.13</v>
      </c>
      <c r="B128" s="14">
        <v>0.47899999999999998</v>
      </c>
      <c r="D128" s="14">
        <v>87.88</v>
      </c>
      <c r="E128" s="14">
        <v>0.35499999999999998</v>
      </c>
      <c r="G128" s="14">
        <v>150.42000000000002</v>
      </c>
      <c r="H128" s="14">
        <v>0.47399999999999998</v>
      </c>
      <c r="J128" s="16">
        <v>5</v>
      </c>
      <c r="K128" s="16">
        <v>225.65479999999999</v>
      </c>
    </row>
    <row r="129" spans="1:11" x14ac:dyDescent="0.15">
      <c r="A129" s="14">
        <v>199.77</v>
      </c>
      <c r="B129" s="14">
        <v>0.73699999999999999</v>
      </c>
      <c r="D129" s="14">
        <v>89.86</v>
      </c>
      <c r="E129" s="14">
        <v>0.224</v>
      </c>
      <c r="G129" s="14">
        <v>148.97</v>
      </c>
      <c r="H129" s="14">
        <v>0.48199999999999998</v>
      </c>
      <c r="J129" s="16">
        <v>5.04</v>
      </c>
      <c r="K129" s="16">
        <v>225.65600000000001</v>
      </c>
    </row>
    <row r="130" spans="1:11" x14ac:dyDescent="0.15">
      <c r="A130" s="14">
        <v>204.44</v>
      </c>
      <c r="B130" s="14">
        <v>0.55200000000000005</v>
      </c>
      <c r="D130" s="14">
        <v>91.67</v>
      </c>
      <c r="E130" s="14">
        <v>0.23899999999999999</v>
      </c>
      <c r="G130" s="14">
        <v>154.85000000000002</v>
      </c>
      <c r="H130" s="14">
        <v>0.48199999999999998</v>
      </c>
      <c r="J130" s="16">
        <v>5.08</v>
      </c>
      <c r="K130" s="16">
        <v>225.65720000000002</v>
      </c>
    </row>
    <row r="131" spans="1:11" x14ac:dyDescent="0.15">
      <c r="A131" s="14">
        <v>208.48000000000002</v>
      </c>
      <c r="B131" s="14">
        <v>0.55200000000000005</v>
      </c>
      <c r="D131" s="14">
        <v>94</v>
      </c>
      <c r="E131" s="14">
        <v>0.37</v>
      </c>
      <c r="G131" s="14">
        <v>157.37</v>
      </c>
      <c r="H131" s="14">
        <v>0.48599999999999999</v>
      </c>
      <c r="J131" s="16">
        <v>5.12</v>
      </c>
      <c r="K131" s="16">
        <v>225.65799999999999</v>
      </c>
    </row>
    <row r="132" spans="1:11" x14ac:dyDescent="0.15">
      <c r="A132" s="14">
        <v>212.28</v>
      </c>
      <c r="B132" s="14">
        <v>0.78700000000000003</v>
      </c>
      <c r="D132" s="14">
        <v>94.83</v>
      </c>
      <c r="E132" s="14">
        <v>0.24299999999999999</v>
      </c>
      <c r="G132" s="14">
        <v>160.9</v>
      </c>
      <c r="H132" s="14">
        <v>0.48599999999999999</v>
      </c>
      <c r="J132" s="16">
        <v>5.16</v>
      </c>
      <c r="K132" s="16">
        <v>225.6592</v>
      </c>
    </row>
    <row r="133" spans="1:11" x14ac:dyDescent="0.15">
      <c r="A133" s="14">
        <v>209.72</v>
      </c>
      <c r="B133" s="14">
        <v>0.59799999999999998</v>
      </c>
      <c r="D133" s="14">
        <v>99.12</v>
      </c>
      <c r="E133" s="14">
        <v>0.247</v>
      </c>
      <c r="G133" s="14">
        <v>162.48000000000002</v>
      </c>
      <c r="H133" s="14">
        <v>0.48599999999999999</v>
      </c>
      <c r="J133" s="16">
        <v>5.2</v>
      </c>
      <c r="K133" s="16">
        <v>225.66</v>
      </c>
    </row>
    <row r="134" spans="1:11" x14ac:dyDescent="0.15">
      <c r="A134" s="14">
        <v>214.69</v>
      </c>
      <c r="B134" s="14">
        <v>0.60599999999999998</v>
      </c>
      <c r="D134" s="14">
        <v>100.67</v>
      </c>
      <c r="E134" s="14">
        <v>0.25900000000000001</v>
      </c>
      <c r="G134" s="14">
        <v>167.04000000000002</v>
      </c>
      <c r="H134" s="14">
        <v>0.49</v>
      </c>
      <c r="J134" s="16">
        <v>5.24</v>
      </c>
      <c r="K134" s="16">
        <v>225.66079999999999</v>
      </c>
    </row>
    <row r="135" spans="1:11" x14ac:dyDescent="0.15">
      <c r="A135" s="14">
        <v>217.64000000000001</v>
      </c>
      <c r="B135" s="14">
        <v>0.60599999999999998</v>
      </c>
      <c r="D135" s="14">
        <v>103.04</v>
      </c>
      <c r="E135" s="14">
        <v>0.26600000000000001</v>
      </c>
      <c r="G135" s="14">
        <v>169.9</v>
      </c>
      <c r="H135" s="14">
        <v>0.48599999999999999</v>
      </c>
      <c r="J135" s="16">
        <v>5.28</v>
      </c>
      <c r="K135" s="16">
        <v>225.66159999999999</v>
      </c>
    </row>
    <row r="136" spans="1:11" x14ac:dyDescent="0.15">
      <c r="A136" s="14">
        <v>221.69</v>
      </c>
      <c r="B136" s="14">
        <v>0.60199999999999998</v>
      </c>
      <c r="D136" s="14">
        <v>105.92</v>
      </c>
      <c r="E136" s="14">
        <v>0.34300000000000003</v>
      </c>
      <c r="G136" s="14">
        <v>156.98000000000002</v>
      </c>
      <c r="H136" s="14">
        <v>0.48199999999999998</v>
      </c>
      <c r="J136" s="16">
        <v>5.32</v>
      </c>
      <c r="K136" s="16">
        <v>225.66239999999999</v>
      </c>
    </row>
    <row r="137" spans="1:11" x14ac:dyDescent="0.15">
      <c r="A137" s="14">
        <v>225.78</v>
      </c>
      <c r="B137" s="14">
        <v>0.61699999999999999</v>
      </c>
      <c r="D137" s="14">
        <v>107.28</v>
      </c>
      <c r="E137" s="14">
        <v>0.28599999999999998</v>
      </c>
      <c r="G137" s="14">
        <v>163.25</v>
      </c>
      <c r="H137" s="14">
        <v>0.51300000000000001</v>
      </c>
      <c r="J137" s="16">
        <v>5.36</v>
      </c>
      <c r="K137" s="16">
        <v>225.66279999999998</v>
      </c>
    </row>
    <row r="138" spans="1:11" x14ac:dyDescent="0.15">
      <c r="A138" s="14">
        <v>229.26000000000002</v>
      </c>
      <c r="B138" s="14">
        <v>0.84899999999999998</v>
      </c>
      <c r="D138" s="14">
        <v>110.51</v>
      </c>
      <c r="E138" s="14">
        <v>0.38600000000000001</v>
      </c>
      <c r="G138" s="14">
        <v>167.86</v>
      </c>
      <c r="H138" s="14">
        <v>0.53200000000000003</v>
      </c>
      <c r="J138" s="16">
        <v>5.4</v>
      </c>
      <c r="K138" s="16">
        <v>225.66320000000002</v>
      </c>
    </row>
    <row r="139" spans="1:11" x14ac:dyDescent="0.15">
      <c r="A139" s="14">
        <v>230.69</v>
      </c>
      <c r="B139" s="14">
        <v>0.749</v>
      </c>
      <c r="D139" s="14">
        <v>112.53</v>
      </c>
      <c r="E139" s="14">
        <v>0.29699999999999999</v>
      </c>
      <c r="G139" s="14">
        <v>173.39000000000001</v>
      </c>
      <c r="H139" s="14">
        <v>0.57099999999999995</v>
      </c>
      <c r="J139" s="16">
        <v>5.44</v>
      </c>
      <c r="K139" s="16">
        <v>225.66399999999999</v>
      </c>
    </row>
    <row r="140" spans="1:11" x14ac:dyDescent="0.15">
      <c r="A140" s="14">
        <v>223.78</v>
      </c>
      <c r="B140" s="14">
        <v>0.72199999999999998</v>
      </c>
      <c r="D140" s="14">
        <v>114.52</v>
      </c>
      <c r="E140" s="14">
        <v>0.29299999999999998</v>
      </c>
      <c r="G140" s="14">
        <v>178.19</v>
      </c>
      <c r="H140" s="14">
        <v>0.57399999999999995</v>
      </c>
      <c r="J140" s="16">
        <v>5.48</v>
      </c>
      <c r="K140" s="16">
        <v>225.66399999999999</v>
      </c>
    </row>
    <row r="141" spans="1:11" x14ac:dyDescent="0.15">
      <c r="A141" s="14">
        <v>223.51000000000002</v>
      </c>
      <c r="B141" s="14">
        <v>0.94199999999999995</v>
      </c>
      <c r="D141" s="14">
        <v>117.73</v>
      </c>
      <c r="E141" s="14">
        <v>0.46700000000000003</v>
      </c>
      <c r="G141" s="14">
        <v>182.66000000000003</v>
      </c>
      <c r="H141" s="14">
        <v>0.60099999999999998</v>
      </c>
      <c r="J141" s="16">
        <v>5.5200000000000005</v>
      </c>
      <c r="K141" s="16">
        <v>225.6644</v>
      </c>
    </row>
    <row r="142" spans="1:11" x14ac:dyDescent="0.15">
      <c r="A142" s="14">
        <v>223.37</v>
      </c>
      <c r="B142" s="14">
        <v>0.82599999999999996</v>
      </c>
      <c r="D142" s="14">
        <v>120.31</v>
      </c>
      <c r="E142" s="14">
        <v>0.316</v>
      </c>
      <c r="G142" s="14">
        <v>186.35000000000002</v>
      </c>
      <c r="H142" s="14">
        <v>0.60099999999999998</v>
      </c>
      <c r="J142" s="16">
        <v>5.5600000000000005</v>
      </c>
      <c r="K142" s="16">
        <v>225.66479999999999</v>
      </c>
    </row>
    <row r="143" spans="1:11" x14ac:dyDescent="0.15">
      <c r="A143" s="14">
        <v>222.08</v>
      </c>
      <c r="B143" s="14">
        <v>1.1499999999999999</v>
      </c>
      <c r="D143" s="14">
        <v>121.99</v>
      </c>
      <c r="E143" s="14">
        <v>0.33600000000000002</v>
      </c>
      <c r="G143" s="14">
        <v>189.03</v>
      </c>
      <c r="H143" s="14">
        <v>0.61699999999999999</v>
      </c>
      <c r="J143" s="16">
        <v>5.6000000000000005</v>
      </c>
      <c r="K143" s="16">
        <v>225.66479999999999</v>
      </c>
    </row>
    <row r="144" spans="1:11" x14ac:dyDescent="0.15">
      <c r="A144" s="14">
        <v>221.82</v>
      </c>
      <c r="B144" s="14">
        <v>0.876</v>
      </c>
      <c r="D144" s="14">
        <v>126.4</v>
      </c>
      <c r="E144" s="14">
        <v>0.56299999999999994</v>
      </c>
      <c r="G144" s="14">
        <v>190.41000000000003</v>
      </c>
      <c r="H144" s="14">
        <v>0.61299999999999999</v>
      </c>
      <c r="J144" s="16">
        <v>5.64</v>
      </c>
      <c r="K144" s="16">
        <v>225.66479999999999</v>
      </c>
    </row>
    <row r="145" spans="1:11" x14ac:dyDescent="0.15">
      <c r="A145" s="14">
        <v>221.97</v>
      </c>
      <c r="B145" s="14">
        <v>0.89900000000000002</v>
      </c>
      <c r="D145" s="14">
        <v>127.49</v>
      </c>
      <c r="E145" s="14">
        <v>0.374</v>
      </c>
      <c r="G145" s="14">
        <v>192.66000000000003</v>
      </c>
      <c r="H145" s="14">
        <v>0.61699999999999999</v>
      </c>
      <c r="J145" s="16">
        <v>5.68</v>
      </c>
      <c r="K145" s="16">
        <v>225.66479999999999</v>
      </c>
    </row>
    <row r="146" spans="1:11" x14ac:dyDescent="0.15">
      <c r="A146" s="14">
        <v>221.53</v>
      </c>
      <c r="B146" s="14">
        <v>1.123</v>
      </c>
      <c r="D146" s="14">
        <v>129.66999999999999</v>
      </c>
      <c r="E146" s="14">
        <v>0.35899999999999999</v>
      </c>
      <c r="G146" s="14">
        <v>195.8</v>
      </c>
      <c r="H146" s="14">
        <v>0.628</v>
      </c>
      <c r="J146" s="16">
        <v>5.72</v>
      </c>
      <c r="K146" s="16">
        <v>225.66479999999999</v>
      </c>
    </row>
    <row r="147" spans="1:11" x14ac:dyDescent="0.15">
      <c r="A147" s="14">
        <v>222.12</v>
      </c>
      <c r="B147" s="14">
        <v>1.2310000000000001</v>
      </c>
      <c r="D147" s="14">
        <v>133.02000000000001</v>
      </c>
      <c r="E147" s="14">
        <v>0.35499999999999998</v>
      </c>
      <c r="G147" s="14">
        <v>198.91000000000003</v>
      </c>
      <c r="H147" s="14">
        <v>0.63600000000000001</v>
      </c>
      <c r="J147" s="16">
        <v>5.76</v>
      </c>
      <c r="K147" s="16">
        <v>225.66479999999999</v>
      </c>
    </row>
    <row r="148" spans="1:11" x14ac:dyDescent="0.15">
      <c r="A148" s="14">
        <v>221.91</v>
      </c>
      <c r="B148" s="14">
        <v>1.0269999999999999</v>
      </c>
      <c r="D148" s="14">
        <v>135.41999999999999</v>
      </c>
      <c r="E148" s="14">
        <v>0.36699999999999999</v>
      </c>
      <c r="G148" s="14">
        <v>202.66000000000003</v>
      </c>
      <c r="H148" s="14">
        <v>0.64</v>
      </c>
      <c r="J148" s="16">
        <v>5.8</v>
      </c>
      <c r="K148" s="16">
        <v>225.6644</v>
      </c>
    </row>
    <row r="149" spans="1:11" x14ac:dyDescent="0.15">
      <c r="A149" s="14">
        <v>222.28</v>
      </c>
      <c r="B149" s="14">
        <v>1.115</v>
      </c>
      <c r="D149" s="14">
        <v>134.74</v>
      </c>
      <c r="E149" s="14">
        <v>0.46300000000000002</v>
      </c>
      <c r="G149" s="14">
        <v>201.86</v>
      </c>
      <c r="H149" s="14">
        <v>0.65200000000000002</v>
      </c>
      <c r="J149" s="16">
        <v>5.84</v>
      </c>
      <c r="K149" s="16">
        <v>225.66399999999999</v>
      </c>
    </row>
    <row r="150" spans="1:11" x14ac:dyDescent="0.15">
      <c r="A150" s="14">
        <v>221.86</v>
      </c>
      <c r="B150" s="14">
        <v>1.123</v>
      </c>
      <c r="D150" s="14">
        <v>140.05000000000001</v>
      </c>
      <c r="E150" s="14">
        <v>0.378</v>
      </c>
      <c r="G150" s="14">
        <v>206.53</v>
      </c>
      <c r="H150" s="14">
        <v>0.65500000000000003</v>
      </c>
      <c r="J150" s="16">
        <v>5.88</v>
      </c>
      <c r="K150" s="16">
        <v>225.6636</v>
      </c>
    </row>
    <row r="151" spans="1:11" x14ac:dyDescent="0.15">
      <c r="A151" s="14">
        <v>221.87</v>
      </c>
      <c r="B151" s="14">
        <v>1.169</v>
      </c>
      <c r="D151" s="14">
        <v>143.51</v>
      </c>
      <c r="E151" s="14">
        <v>0.378</v>
      </c>
      <c r="G151" s="14">
        <v>210.69</v>
      </c>
      <c r="H151" s="14">
        <v>0.67100000000000004</v>
      </c>
      <c r="J151" s="16">
        <v>5.92</v>
      </c>
      <c r="K151" s="16">
        <v>225.66320000000002</v>
      </c>
    </row>
    <row r="152" spans="1:11" x14ac:dyDescent="0.15">
      <c r="A152" s="14">
        <v>221.96</v>
      </c>
      <c r="B152" s="14">
        <v>1.3160000000000001</v>
      </c>
      <c r="D152" s="14">
        <v>142.63</v>
      </c>
      <c r="E152" s="14">
        <v>0.53600000000000003</v>
      </c>
      <c r="G152" s="14">
        <v>215.04000000000002</v>
      </c>
      <c r="H152" s="14">
        <v>0.68199999999999994</v>
      </c>
      <c r="J152" s="16">
        <v>5.96</v>
      </c>
      <c r="K152" s="16">
        <v>225.66239999999999</v>
      </c>
    </row>
    <row r="153" spans="1:11" x14ac:dyDescent="0.15">
      <c r="A153" s="14">
        <v>222.3</v>
      </c>
      <c r="B153" s="14">
        <v>1.2769999999999999</v>
      </c>
      <c r="D153" s="14">
        <v>146.91</v>
      </c>
      <c r="E153" s="14">
        <v>0.621</v>
      </c>
      <c r="G153" s="14">
        <v>217.76000000000002</v>
      </c>
      <c r="H153" s="14">
        <v>0.68199999999999994</v>
      </c>
      <c r="J153" s="16">
        <v>6</v>
      </c>
      <c r="K153" s="16">
        <v>225.66200000000001</v>
      </c>
    </row>
    <row r="154" spans="1:11" x14ac:dyDescent="0.15">
      <c r="A154" s="14">
        <v>222.22</v>
      </c>
      <c r="B154" s="14">
        <v>1.3120000000000001</v>
      </c>
      <c r="D154" s="14">
        <v>150.36000000000001</v>
      </c>
      <c r="E154" s="14">
        <v>0.40100000000000002</v>
      </c>
      <c r="G154" s="14">
        <v>221.61</v>
      </c>
      <c r="H154" s="14">
        <v>0.68599999999999994</v>
      </c>
      <c r="J154" s="16">
        <v>6.04</v>
      </c>
      <c r="K154" s="16">
        <v>225.66120000000001</v>
      </c>
    </row>
    <row r="155" spans="1:11" x14ac:dyDescent="0.15">
      <c r="A155" s="14">
        <v>221.75</v>
      </c>
      <c r="B155" s="14">
        <v>1.347</v>
      </c>
      <c r="D155" s="14">
        <v>153.09</v>
      </c>
      <c r="E155" s="14">
        <v>0.40500000000000003</v>
      </c>
      <c r="G155" s="14">
        <v>219.48000000000002</v>
      </c>
      <c r="H155" s="14">
        <v>0.69799999999999995</v>
      </c>
      <c r="J155" s="16">
        <v>6.08</v>
      </c>
      <c r="K155" s="16">
        <v>225.66</v>
      </c>
    </row>
    <row r="156" spans="1:11" x14ac:dyDescent="0.15">
      <c r="A156" s="14">
        <v>222.20000000000002</v>
      </c>
      <c r="B156" s="14">
        <v>1.4239999999999999</v>
      </c>
      <c r="D156" s="14">
        <v>156.54</v>
      </c>
      <c r="E156" s="14">
        <v>0.41699999999999998</v>
      </c>
      <c r="G156" s="14">
        <v>224.37</v>
      </c>
      <c r="H156" s="14">
        <v>0.70599999999999996</v>
      </c>
      <c r="J156" s="16">
        <v>6.12</v>
      </c>
      <c r="K156" s="16">
        <v>225.6592</v>
      </c>
    </row>
    <row r="157" spans="1:11" x14ac:dyDescent="0.15">
      <c r="A157" s="14">
        <v>222</v>
      </c>
      <c r="B157" s="14">
        <v>1.6859999999999999</v>
      </c>
      <c r="D157" s="14">
        <v>157.88999999999999</v>
      </c>
      <c r="E157" s="14">
        <v>0.42799999999999999</v>
      </c>
      <c r="G157" s="14">
        <v>228.78</v>
      </c>
      <c r="H157" s="14">
        <v>0.71</v>
      </c>
      <c r="J157" s="16">
        <v>6.16</v>
      </c>
      <c r="K157" s="16">
        <v>225.65799999999999</v>
      </c>
    </row>
    <row r="158" spans="1:11" x14ac:dyDescent="0.15">
      <c r="A158" s="14">
        <v>221.69</v>
      </c>
      <c r="B158" s="14">
        <v>1.4590000000000001</v>
      </c>
      <c r="D158" s="14">
        <v>160.74</v>
      </c>
      <c r="E158" s="14">
        <v>0.621</v>
      </c>
      <c r="G158" s="14">
        <v>232.98000000000002</v>
      </c>
      <c r="H158" s="14">
        <v>0.73699999999999999</v>
      </c>
      <c r="J158" s="16">
        <v>6.2</v>
      </c>
      <c r="K158" s="16">
        <v>225.65679999999998</v>
      </c>
    </row>
    <row r="159" spans="1:11" x14ac:dyDescent="0.15">
      <c r="A159" s="14">
        <v>222.14000000000001</v>
      </c>
      <c r="B159" s="14">
        <v>1.5669999999999999</v>
      </c>
      <c r="D159" s="14">
        <v>164.81</v>
      </c>
      <c r="E159" s="14">
        <v>0.436</v>
      </c>
      <c r="G159" s="14">
        <v>235.02</v>
      </c>
      <c r="H159" s="14">
        <v>0.79800000000000004</v>
      </c>
      <c r="J159" s="16">
        <v>6.24</v>
      </c>
      <c r="K159" s="16">
        <v>225.65559999999999</v>
      </c>
    </row>
    <row r="160" spans="1:11" x14ac:dyDescent="0.15">
      <c r="A160" s="14">
        <v>221.72</v>
      </c>
      <c r="B160" s="14">
        <v>1.5940000000000001</v>
      </c>
      <c r="D160" s="14">
        <v>167.96</v>
      </c>
      <c r="E160" s="14">
        <v>0.44400000000000001</v>
      </c>
      <c r="G160" s="14">
        <v>222.16000000000003</v>
      </c>
      <c r="H160" s="14">
        <v>0.86799999999999999</v>
      </c>
      <c r="J160" s="16">
        <v>6.28</v>
      </c>
      <c r="K160" s="16">
        <v>225.654</v>
      </c>
    </row>
    <row r="161" spans="1:11" x14ac:dyDescent="0.15">
      <c r="A161" s="14">
        <v>222.03</v>
      </c>
      <c r="B161" s="14">
        <v>1.6859999999999999</v>
      </c>
      <c r="D161" s="14">
        <v>166.55</v>
      </c>
      <c r="E161" s="14">
        <v>0.47099999999999997</v>
      </c>
      <c r="G161" s="14">
        <v>222.06</v>
      </c>
      <c r="H161" s="14">
        <v>0.89900000000000002</v>
      </c>
      <c r="J161" s="16">
        <v>6.32</v>
      </c>
      <c r="K161" s="16">
        <v>225.6524</v>
      </c>
    </row>
    <row r="162" spans="1:11" x14ac:dyDescent="0.15">
      <c r="A162" s="14">
        <v>221.69</v>
      </c>
      <c r="B162" s="14">
        <v>1.69</v>
      </c>
      <c r="D162" s="14">
        <v>170.97</v>
      </c>
      <c r="E162" s="14">
        <v>0.47499999999999998</v>
      </c>
      <c r="G162" s="14">
        <v>221.84</v>
      </c>
      <c r="H162" s="14">
        <v>0.93699999999999994</v>
      </c>
      <c r="J162" s="16">
        <v>6.36</v>
      </c>
      <c r="K162" s="16">
        <v>225.65120000000002</v>
      </c>
    </row>
    <row r="163" spans="1:11" x14ac:dyDescent="0.15">
      <c r="A163" s="14">
        <v>222.05</v>
      </c>
      <c r="B163" s="14">
        <v>1.7370000000000001</v>
      </c>
      <c r="D163" s="14">
        <v>174.14</v>
      </c>
      <c r="E163" s="14">
        <v>0.49399999999999999</v>
      </c>
      <c r="G163" s="14">
        <v>221.61</v>
      </c>
      <c r="H163" s="14">
        <v>0.99099999999999988</v>
      </c>
      <c r="J163" s="16">
        <v>6.4</v>
      </c>
      <c r="K163" s="16">
        <v>225.64920000000001</v>
      </c>
    </row>
    <row r="164" spans="1:11" x14ac:dyDescent="0.15">
      <c r="A164" s="14">
        <v>221.64000000000001</v>
      </c>
      <c r="B164" s="14">
        <v>1.968</v>
      </c>
      <c r="D164" s="14">
        <v>178.2</v>
      </c>
      <c r="E164" s="14">
        <v>0.498</v>
      </c>
      <c r="G164" s="14">
        <v>220.47</v>
      </c>
      <c r="H164" s="14">
        <v>1.03</v>
      </c>
      <c r="J164" s="16">
        <v>6.44</v>
      </c>
      <c r="K164" s="16">
        <v>225.64760000000001</v>
      </c>
    </row>
    <row r="165" spans="1:11" x14ac:dyDescent="0.15">
      <c r="A165" s="14">
        <v>221.91</v>
      </c>
      <c r="B165" s="14">
        <v>1.903</v>
      </c>
      <c r="D165" s="14">
        <v>180.79</v>
      </c>
      <c r="E165" s="14">
        <v>0.55200000000000005</v>
      </c>
      <c r="G165" s="14">
        <v>220.5</v>
      </c>
      <c r="H165" s="14">
        <v>1.0640000000000001</v>
      </c>
      <c r="J165" s="16">
        <v>6.48</v>
      </c>
      <c r="K165" s="16">
        <v>225.6456</v>
      </c>
    </row>
    <row r="166" spans="1:11" x14ac:dyDescent="0.15">
      <c r="A166" s="14">
        <v>221.6</v>
      </c>
      <c r="B166" s="14">
        <v>1.891</v>
      </c>
      <c r="D166" s="14">
        <v>182.44</v>
      </c>
      <c r="E166" s="14">
        <v>0.69499999999999995</v>
      </c>
      <c r="G166" s="14">
        <v>220.57000000000002</v>
      </c>
      <c r="H166" s="14">
        <v>1.0720000000000001</v>
      </c>
      <c r="J166" s="16">
        <v>6.5200000000000005</v>
      </c>
      <c r="K166" s="16">
        <v>225.64400000000001</v>
      </c>
    </row>
    <row r="167" spans="1:11" x14ac:dyDescent="0.15">
      <c r="A167" s="14">
        <v>221.9</v>
      </c>
      <c r="B167" s="14">
        <v>1.9450000000000001</v>
      </c>
      <c r="D167" s="14">
        <v>186.48</v>
      </c>
      <c r="E167" s="14">
        <v>0.64400000000000002</v>
      </c>
      <c r="G167" s="14">
        <v>221.14000000000001</v>
      </c>
      <c r="H167" s="14">
        <v>1.1259999999999999</v>
      </c>
      <c r="J167" s="16">
        <v>6.5600000000000005</v>
      </c>
      <c r="K167" s="16">
        <v>225.642</v>
      </c>
    </row>
    <row r="168" spans="1:11" x14ac:dyDescent="0.15">
      <c r="A168" s="14">
        <v>221.51000000000002</v>
      </c>
      <c r="B168" s="14">
        <v>1.9910000000000001</v>
      </c>
      <c r="D168" s="14">
        <v>188.79</v>
      </c>
      <c r="E168" s="14">
        <v>0.69099999999999995</v>
      </c>
      <c r="G168" s="14">
        <v>221.29000000000002</v>
      </c>
      <c r="H168" s="14">
        <v>1.1759999999999999</v>
      </c>
      <c r="J168" s="16">
        <v>6.6000000000000005</v>
      </c>
      <c r="K168" s="16">
        <v>225.6396</v>
      </c>
    </row>
    <row r="169" spans="1:11" x14ac:dyDescent="0.15">
      <c r="A169" s="14">
        <v>221.51000000000002</v>
      </c>
      <c r="B169" s="14">
        <v>2.173</v>
      </c>
      <c r="D169" s="14">
        <v>191.46</v>
      </c>
      <c r="E169" s="14">
        <v>0.58699999999999997</v>
      </c>
      <c r="G169" s="14">
        <v>220.85000000000002</v>
      </c>
      <c r="H169" s="14">
        <v>1.2190000000000001</v>
      </c>
      <c r="J169" s="16">
        <v>6.6400000000000006</v>
      </c>
      <c r="K169" s="16">
        <v>225.63759999999999</v>
      </c>
    </row>
    <row r="170" spans="1:11" x14ac:dyDescent="0.15">
      <c r="A170" s="14">
        <v>221.37</v>
      </c>
      <c r="B170" s="14">
        <v>2.3039999999999998</v>
      </c>
      <c r="D170" s="14">
        <v>195.2</v>
      </c>
      <c r="E170" s="14">
        <v>0.53300000000000003</v>
      </c>
      <c r="G170" s="14">
        <v>221.4</v>
      </c>
      <c r="H170" s="14">
        <v>1.2689999999999999</v>
      </c>
      <c r="J170" s="16">
        <v>6.6800000000000006</v>
      </c>
      <c r="K170" s="16">
        <v>225.6352</v>
      </c>
    </row>
    <row r="171" spans="1:11" x14ac:dyDescent="0.15">
      <c r="A171" s="14">
        <v>221.31</v>
      </c>
      <c r="B171" s="14">
        <v>2.1379999999999999</v>
      </c>
      <c r="D171" s="14">
        <v>184.53</v>
      </c>
      <c r="E171" s="14">
        <v>0.57499999999999996</v>
      </c>
      <c r="G171" s="14">
        <v>220.9</v>
      </c>
      <c r="H171" s="14">
        <v>1.319</v>
      </c>
      <c r="J171" s="16">
        <v>6.7200000000000006</v>
      </c>
      <c r="K171" s="16">
        <v>225.63279999999997</v>
      </c>
    </row>
    <row r="172" spans="1:11" x14ac:dyDescent="0.15">
      <c r="A172" s="14">
        <v>221.44</v>
      </c>
      <c r="B172" s="14">
        <v>2.1920000000000002</v>
      </c>
      <c r="D172" s="14">
        <v>188.97</v>
      </c>
      <c r="E172" s="14">
        <v>0.58299999999999996</v>
      </c>
      <c r="G172" s="14">
        <v>221.37</v>
      </c>
      <c r="H172" s="14">
        <v>1.3620000000000001</v>
      </c>
      <c r="J172" s="16">
        <v>6.7600000000000007</v>
      </c>
      <c r="K172" s="16">
        <v>225.63039999999998</v>
      </c>
    </row>
    <row r="173" spans="1:11" x14ac:dyDescent="0.15">
      <c r="A173" s="14">
        <v>221.19</v>
      </c>
      <c r="B173" s="14">
        <v>2.2069999999999999</v>
      </c>
      <c r="D173" s="14">
        <v>195.31</v>
      </c>
      <c r="E173" s="14">
        <v>0.58699999999999997</v>
      </c>
      <c r="G173" s="14">
        <v>220.88000000000002</v>
      </c>
      <c r="H173" s="14">
        <v>1.4039999999999999</v>
      </c>
      <c r="J173" s="16">
        <v>6.8000000000000007</v>
      </c>
      <c r="K173" s="16">
        <v>225.6276</v>
      </c>
    </row>
    <row r="174" spans="1:11" x14ac:dyDescent="0.15">
      <c r="A174" s="14">
        <v>221.6</v>
      </c>
      <c r="B174" s="14">
        <v>2.2650000000000001</v>
      </c>
      <c r="D174" s="14">
        <v>201.07</v>
      </c>
      <c r="E174" s="14">
        <v>0.59799999999999998</v>
      </c>
      <c r="G174" s="14">
        <v>221.25</v>
      </c>
      <c r="H174" s="14">
        <v>1.458</v>
      </c>
      <c r="J174" s="16">
        <v>6.8400000000000007</v>
      </c>
      <c r="K174" s="16">
        <v>225.62479999999999</v>
      </c>
    </row>
    <row r="175" spans="1:11" x14ac:dyDescent="0.15">
      <c r="A175" s="14">
        <v>221.16</v>
      </c>
      <c r="B175" s="14">
        <v>2.3119999999999998</v>
      </c>
      <c r="D175" s="14">
        <v>203.76</v>
      </c>
      <c r="E175" s="14">
        <v>0.61</v>
      </c>
      <c r="G175" s="14">
        <v>221.11</v>
      </c>
      <c r="H175" s="14">
        <v>1.516</v>
      </c>
      <c r="J175" s="16">
        <v>6.879999999999999</v>
      </c>
      <c r="K175" s="16">
        <v>225.62200000000001</v>
      </c>
    </row>
    <row r="176" spans="1:11" x14ac:dyDescent="0.15">
      <c r="A176" s="14">
        <v>221.52</v>
      </c>
      <c r="B176" s="14">
        <v>2.3540000000000001</v>
      </c>
      <c r="D176" s="14">
        <v>208.05</v>
      </c>
      <c r="E176" s="14">
        <v>0.85299999999999998</v>
      </c>
      <c r="G176" s="14">
        <v>220.73000000000002</v>
      </c>
      <c r="H176" s="14">
        <v>1.5469999999999999</v>
      </c>
      <c r="J176" s="16">
        <v>6.92</v>
      </c>
      <c r="K176" s="16">
        <v>225.61920000000001</v>
      </c>
    </row>
    <row r="177" spans="1:11" x14ac:dyDescent="0.15">
      <c r="A177" s="14">
        <v>221.16</v>
      </c>
      <c r="B177" s="14">
        <v>2.516</v>
      </c>
      <c r="D177" s="14">
        <v>211.95</v>
      </c>
      <c r="E177" s="14">
        <v>0.64800000000000002</v>
      </c>
      <c r="G177" s="14">
        <v>221.19</v>
      </c>
      <c r="H177" s="14">
        <v>1.6120000000000001</v>
      </c>
      <c r="J177" s="16">
        <v>6.9599999999999991</v>
      </c>
      <c r="K177" s="16">
        <v>225.61600000000001</v>
      </c>
    </row>
    <row r="178" spans="1:11" x14ac:dyDescent="0.15">
      <c r="A178" s="14">
        <v>221.68</v>
      </c>
      <c r="B178" s="14">
        <v>2.4580000000000002</v>
      </c>
      <c r="D178" s="14">
        <v>214.39</v>
      </c>
      <c r="E178" s="14">
        <v>0.65600000000000003</v>
      </c>
      <c r="G178" s="14">
        <v>220.72</v>
      </c>
      <c r="H178" s="14">
        <v>1.663</v>
      </c>
      <c r="J178" s="16">
        <v>7</v>
      </c>
      <c r="K178" s="16">
        <v>225.61279999999999</v>
      </c>
    </row>
    <row r="179" spans="1:11" x14ac:dyDescent="0.15">
      <c r="A179" s="14">
        <v>221.66</v>
      </c>
      <c r="B179" s="14">
        <v>2.5049999999999999</v>
      </c>
      <c r="D179" s="14">
        <v>215.28</v>
      </c>
      <c r="E179" s="14">
        <v>0.66800000000000004</v>
      </c>
      <c r="G179" s="14">
        <v>221.02</v>
      </c>
      <c r="H179" s="14">
        <v>1.7130000000000001</v>
      </c>
      <c r="J179" s="16">
        <v>7.0399999999999991</v>
      </c>
      <c r="K179" s="16">
        <v>225.6096</v>
      </c>
    </row>
    <row r="180" spans="1:11" x14ac:dyDescent="0.15">
      <c r="A180" s="14">
        <v>221.34</v>
      </c>
      <c r="B180" s="14">
        <v>2.5430000000000001</v>
      </c>
      <c r="D180" s="14">
        <v>219.1</v>
      </c>
      <c r="E180" s="14">
        <v>0.75600000000000001</v>
      </c>
      <c r="G180" s="14">
        <v>220.65</v>
      </c>
      <c r="H180" s="14">
        <v>1.7549999999999999</v>
      </c>
      <c r="J180" s="16">
        <v>7.08</v>
      </c>
      <c r="K180" s="16">
        <v>225.60640000000001</v>
      </c>
    </row>
    <row r="181" spans="1:11" x14ac:dyDescent="0.15">
      <c r="A181" s="14">
        <v>221.82</v>
      </c>
      <c r="B181" s="14">
        <v>2.605</v>
      </c>
      <c r="D181" s="14">
        <v>222.29</v>
      </c>
      <c r="E181" s="14">
        <v>0.89100000000000001</v>
      </c>
      <c r="G181" s="14">
        <v>220.94</v>
      </c>
      <c r="H181" s="14">
        <v>1.8049999999999999</v>
      </c>
      <c r="J181" s="16">
        <v>7.1199999999999992</v>
      </c>
      <c r="K181" s="16">
        <v>225.6028</v>
      </c>
    </row>
    <row r="182" spans="1:11" x14ac:dyDescent="0.15">
      <c r="A182" s="14">
        <v>221.48000000000002</v>
      </c>
      <c r="B182" s="14">
        <v>2.64</v>
      </c>
      <c r="D182" s="14">
        <v>225.29</v>
      </c>
      <c r="E182" s="14">
        <v>0.94199999999999995</v>
      </c>
      <c r="G182" s="14">
        <v>220.44</v>
      </c>
      <c r="H182" s="14">
        <v>1.8480000000000001</v>
      </c>
      <c r="J182" s="16">
        <v>7.16</v>
      </c>
      <c r="K182" s="16">
        <v>225.59960000000001</v>
      </c>
    </row>
    <row r="183" spans="1:11" x14ac:dyDescent="0.15">
      <c r="A183" s="14">
        <v>221.91</v>
      </c>
      <c r="B183" s="14">
        <v>2.6739999999999999</v>
      </c>
      <c r="D183" s="14">
        <v>227.39</v>
      </c>
      <c r="E183" s="14">
        <v>0.69099999999999995</v>
      </c>
      <c r="G183" s="14">
        <v>220.87</v>
      </c>
      <c r="H183" s="14">
        <v>1.9059999999999999</v>
      </c>
      <c r="J183" s="16">
        <v>7.1999999999999993</v>
      </c>
      <c r="K183" s="16">
        <v>225.596</v>
      </c>
    </row>
    <row r="184" spans="1:11" x14ac:dyDescent="0.15">
      <c r="A184" s="14">
        <v>221.56</v>
      </c>
      <c r="B184" s="14">
        <v>2.74</v>
      </c>
      <c r="D184" s="14">
        <v>231.06</v>
      </c>
      <c r="E184" s="14">
        <v>0.93</v>
      </c>
      <c r="G184" s="14">
        <v>220.45000000000002</v>
      </c>
      <c r="H184" s="14">
        <v>1.944</v>
      </c>
      <c r="J184" s="16">
        <v>7.24</v>
      </c>
      <c r="K184" s="16">
        <v>225.5916</v>
      </c>
    </row>
    <row r="185" spans="1:11" x14ac:dyDescent="0.15">
      <c r="A185" s="14">
        <v>222.07</v>
      </c>
      <c r="B185" s="14">
        <v>2.794</v>
      </c>
      <c r="D185" s="14">
        <v>226.06</v>
      </c>
      <c r="E185" s="14">
        <v>0.77200000000000002</v>
      </c>
      <c r="G185" s="14">
        <v>220.8</v>
      </c>
      <c r="H185" s="14">
        <v>1.9979999999999998</v>
      </c>
      <c r="J185" s="16">
        <v>7.2799999999999994</v>
      </c>
      <c r="K185" s="16">
        <v>225.58720000000002</v>
      </c>
    </row>
    <row r="186" spans="1:11" x14ac:dyDescent="0.15">
      <c r="A186" s="14">
        <v>221.61</v>
      </c>
      <c r="B186" s="14">
        <v>2.8250000000000002</v>
      </c>
      <c r="D186" s="14">
        <v>223.37</v>
      </c>
      <c r="E186" s="14">
        <v>0.79900000000000004</v>
      </c>
      <c r="G186" s="14">
        <v>220.37</v>
      </c>
      <c r="H186" s="14">
        <v>2.052</v>
      </c>
      <c r="J186" s="16">
        <v>7.32</v>
      </c>
      <c r="K186" s="16">
        <v>225.58279999999999</v>
      </c>
    </row>
    <row r="187" spans="1:11" x14ac:dyDescent="0.15">
      <c r="A187" s="14">
        <v>222.20000000000002</v>
      </c>
      <c r="B187" s="14">
        <v>2.887</v>
      </c>
      <c r="D187" s="14">
        <v>223.4</v>
      </c>
      <c r="E187" s="14">
        <v>1.119</v>
      </c>
      <c r="G187" s="14">
        <v>220.75</v>
      </c>
      <c r="H187" s="14">
        <v>2.0750000000000002</v>
      </c>
      <c r="J187" s="16">
        <v>7.3599999999999994</v>
      </c>
      <c r="K187" s="16">
        <v>225.578</v>
      </c>
    </row>
    <row r="188" spans="1:11" x14ac:dyDescent="0.15">
      <c r="A188" s="14">
        <v>221.93</v>
      </c>
      <c r="B188" s="14">
        <v>2.956</v>
      </c>
      <c r="D188" s="14">
        <v>223.16</v>
      </c>
      <c r="E188" s="14">
        <v>0.90300000000000002</v>
      </c>
      <c r="G188" s="14">
        <v>220.63000000000002</v>
      </c>
      <c r="H188" s="14">
        <v>2.129</v>
      </c>
      <c r="J188" s="16">
        <v>7.4</v>
      </c>
      <c r="K188" s="16">
        <v>225.57320000000001</v>
      </c>
    </row>
    <row r="189" spans="1:11" x14ac:dyDescent="0.15">
      <c r="A189" s="14">
        <v>221.82</v>
      </c>
      <c r="B189" s="14">
        <v>2.9870000000000001</v>
      </c>
      <c r="D189" s="14">
        <v>222.5</v>
      </c>
      <c r="E189" s="14">
        <v>0.94599999999999995</v>
      </c>
      <c r="G189" s="14">
        <v>220.14000000000001</v>
      </c>
      <c r="H189" s="14">
        <v>2.1640000000000001</v>
      </c>
      <c r="J189" s="16">
        <v>7.4399999999999995</v>
      </c>
      <c r="K189" s="16">
        <v>225.5684</v>
      </c>
    </row>
    <row r="190" spans="1:11" x14ac:dyDescent="0.15">
      <c r="A190" s="14">
        <v>221.91</v>
      </c>
      <c r="B190" s="14">
        <v>3.0569999999999999</v>
      </c>
      <c r="D190" s="14">
        <v>221.78</v>
      </c>
      <c r="E190" s="14">
        <v>1.2470000000000001</v>
      </c>
      <c r="G190" s="14">
        <v>220.59</v>
      </c>
      <c r="H190" s="14">
        <v>2.23</v>
      </c>
      <c r="J190" s="16">
        <v>7.48</v>
      </c>
      <c r="K190" s="16">
        <v>225.56360000000001</v>
      </c>
    </row>
    <row r="191" spans="1:11" x14ac:dyDescent="0.15">
      <c r="A191" s="14">
        <v>221.78</v>
      </c>
      <c r="B191" s="14">
        <v>3.2570000000000001</v>
      </c>
      <c r="D191" s="14">
        <v>221.68</v>
      </c>
      <c r="E191" s="14">
        <v>1.111</v>
      </c>
      <c r="G191" s="14">
        <v>220.02</v>
      </c>
      <c r="H191" s="14">
        <v>2.2719999999999998</v>
      </c>
      <c r="J191" s="16">
        <v>7.52</v>
      </c>
      <c r="K191" s="16">
        <v>225.55879999999999</v>
      </c>
    </row>
    <row r="192" spans="1:11" x14ac:dyDescent="0.15">
      <c r="A192" s="14">
        <v>222.24</v>
      </c>
      <c r="B192" s="14">
        <v>3.2029999999999998</v>
      </c>
      <c r="D192" s="14">
        <v>221.49</v>
      </c>
      <c r="E192" s="14">
        <v>1.0649999999999999</v>
      </c>
      <c r="G192" s="14">
        <v>220.45000000000002</v>
      </c>
      <c r="H192" s="14">
        <v>2.3149999999999999</v>
      </c>
      <c r="J192" s="16">
        <v>7.5600000000000005</v>
      </c>
      <c r="K192" s="16">
        <v>225.55360000000002</v>
      </c>
    </row>
    <row r="193" spans="1:11" x14ac:dyDescent="0.15">
      <c r="A193" s="14">
        <v>221.84</v>
      </c>
      <c r="B193" s="14">
        <v>3.157</v>
      </c>
      <c r="D193" s="14">
        <v>222.01</v>
      </c>
      <c r="E193" s="14">
        <v>1.343</v>
      </c>
      <c r="G193" s="14">
        <v>219.91000000000003</v>
      </c>
      <c r="H193" s="14">
        <v>2.3689999999999998</v>
      </c>
      <c r="J193" s="16">
        <v>7.6</v>
      </c>
      <c r="K193" s="16">
        <v>225.54839999999999</v>
      </c>
    </row>
    <row r="194" spans="1:11" x14ac:dyDescent="0.15">
      <c r="A194" s="14">
        <v>222.28</v>
      </c>
      <c r="B194" s="14">
        <v>3.3340000000000001</v>
      </c>
      <c r="D194" s="14">
        <v>221.83</v>
      </c>
      <c r="E194" s="14">
        <v>1.1539999999999999</v>
      </c>
      <c r="G194" s="14">
        <v>220.28</v>
      </c>
      <c r="H194" s="14">
        <v>2.407</v>
      </c>
      <c r="J194" s="16">
        <v>7.6400000000000006</v>
      </c>
      <c r="K194" s="16">
        <v>225.5428</v>
      </c>
    </row>
    <row r="195" spans="1:11" x14ac:dyDescent="0.15">
      <c r="A195" s="14">
        <v>222.24</v>
      </c>
      <c r="B195" s="14">
        <v>3.2730000000000001</v>
      </c>
      <c r="D195" s="14">
        <v>222.24</v>
      </c>
      <c r="E195" s="14">
        <v>1.204</v>
      </c>
      <c r="G195" s="14">
        <v>220.15</v>
      </c>
      <c r="H195" s="14">
        <v>2.4769999999999999</v>
      </c>
      <c r="J195" s="16">
        <v>7.68</v>
      </c>
      <c r="K195" s="16">
        <v>225.53720000000001</v>
      </c>
    </row>
    <row r="196" spans="1:11" x14ac:dyDescent="0.15">
      <c r="A196" s="14">
        <v>221.69</v>
      </c>
      <c r="B196" s="14">
        <v>3.589</v>
      </c>
      <c r="D196" s="14">
        <v>221.83</v>
      </c>
      <c r="E196" s="14">
        <v>1.42</v>
      </c>
      <c r="G196" s="14">
        <v>219.66000000000003</v>
      </c>
      <c r="H196" s="14">
        <v>2.5150000000000001</v>
      </c>
      <c r="J196" s="16">
        <v>7.7200000000000006</v>
      </c>
      <c r="K196" s="16">
        <v>225.5316</v>
      </c>
    </row>
    <row r="197" spans="1:11" x14ac:dyDescent="0.15">
      <c r="A197" s="14">
        <v>222.23000000000002</v>
      </c>
      <c r="B197" s="14">
        <v>3.3460000000000001</v>
      </c>
      <c r="D197" s="14">
        <v>222.36</v>
      </c>
      <c r="E197" s="14">
        <v>1.3009999999999999</v>
      </c>
      <c r="G197" s="14">
        <v>220.14000000000001</v>
      </c>
      <c r="H197" s="14">
        <v>2.569</v>
      </c>
      <c r="J197" s="16">
        <v>7.76</v>
      </c>
      <c r="K197" s="16">
        <v>225.52600000000001</v>
      </c>
    </row>
    <row r="198" spans="1:11" x14ac:dyDescent="0.15">
      <c r="A198" s="14">
        <v>221.64000000000001</v>
      </c>
      <c r="B198" s="14">
        <v>3.5619999999999998</v>
      </c>
      <c r="D198" s="14">
        <v>221.99</v>
      </c>
      <c r="E198" s="14">
        <v>1.351</v>
      </c>
      <c r="G198" s="14">
        <v>219.81</v>
      </c>
      <c r="H198" s="14">
        <v>2.6149999999999998</v>
      </c>
      <c r="J198" s="16">
        <v>7.8000000000000007</v>
      </c>
      <c r="K198" s="16">
        <v>225.5196</v>
      </c>
    </row>
    <row r="199" spans="1:11" x14ac:dyDescent="0.15">
      <c r="A199" s="14">
        <v>222.16</v>
      </c>
      <c r="B199" s="14">
        <v>3.4769999999999999</v>
      </c>
      <c r="D199" s="14">
        <v>221.88</v>
      </c>
      <c r="E199" s="14">
        <v>1.3819999999999999</v>
      </c>
      <c r="G199" s="14">
        <v>220.24</v>
      </c>
      <c r="H199" s="14">
        <v>2.67</v>
      </c>
      <c r="J199" s="16">
        <v>7.84</v>
      </c>
      <c r="K199" s="16">
        <v>225.5136</v>
      </c>
    </row>
    <row r="200" spans="1:11" x14ac:dyDescent="0.15">
      <c r="A200" s="14">
        <v>221.70000000000002</v>
      </c>
      <c r="B200" s="14">
        <v>3.512</v>
      </c>
      <c r="D200" s="14">
        <v>222.02</v>
      </c>
      <c r="E200" s="14">
        <v>1.5129999999999999</v>
      </c>
      <c r="G200" s="14">
        <v>219.93</v>
      </c>
      <c r="H200" s="14">
        <v>2.7160000000000002</v>
      </c>
      <c r="J200" s="16">
        <v>7.8800000000000008</v>
      </c>
      <c r="K200" s="16">
        <v>225.50720000000001</v>
      </c>
    </row>
    <row r="201" spans="1:11" x14ac:dyDescent="0.15">
      <c r="A201" s="14">
        <v>222.04000000000002</v>
      </c>
      <c r="B201" s="14">
        <v>3.5230000000000001</v>
      </c>
      <c r="D201" s="14">
        <v>221.94</v>
      </c>
      <c r="E201" s="14">
        <v>1.4510000000000001</v>
      </c>
      <c r="G201" s="14">
        <v>220.4</v>
      </c>
      <c r="H201" s="14">
        <v>2.774</v>
      </c>
      <c r="J201" s="16">
        <v>7.92</v>
      </c>
      <c r="K201" s="16">
        <v>225.50039999999998</v>
      </c>
    </row>
    <row r="202" spans="1:11" x14ac:dyDescent="0.15">
      <c r="A202" s="14">
        <v>221.65</v>
      </c>
      <c r="B202" s="14">
        <v>3.77</v>
      </c>
      <c r="D202" s="14">
        <v>222.45</v>
      </c>
      <c r="E202" s="14">
        <v>1.5049999999999999</v>
      </c>
      <c r="G202" s="14">
        <v>220.01000000000002</v>
      </c>
      <c r="H202" s="14">
        <v>2.8159999999999998</v>
      </c>
      <c r="J202" s="16">
        <v>7.9600000000000009</v>
      </c>
      <c r="K202" s="16">
        <v>225.49360000000001</v>
      </c>
    </row>
    <row r="203" spans="1:11" x14ac:dyDescent="0.15">
      <c r="A203" s="14">
        <v>222.06</v>
      </c>
      <c r="B203" s="14">
        <v>3.6549999999999998</v>
      </c>
      <c r="D203" s="14">
        <v>222.01</v>
      </c>
      <c r="E203" s="14">
        <v>1.548</v>
      </c>
      <c r="G203" s="14">
        <v>220.55</v>
      </c>
      <c r="H203" s="14">
        <v>2.8660000000000001</v>
      </c>
      <c r="J203" s="16">
        <v>8</v>
      </c>
      <c r="K203" s="16">
        <v>225.48679999999999</v>
      </c>
    </row>
    <row r="204" spans="1:11" x14ac:dyDescent="0.15">
      <c r="A204" s="14">
        <v>221.64000000000001</v>
      </c>
      <c r="B204" s="14">
        <v>3.6859999999999999</v>
      </c>
      <c r="D204" s="14">
        <v>222.5</v>
      </c>
      <c r="E204" s="14">
        <v>1.609</v>
      </c>
      <c r="G204" s="14">
        <v>220.24</v>
      </c>
      <c r="H204" s="14">
        <v>2.9129999999999998</v>
      </c>
      <c r="J204" s="16">
        <v>8.0400000000000009</v>
      </c>
      <c r="K204" s="16">
        <v>225.4796</v>
      </c>
    </row>
    <row r="205" spans="1:11" x14ac:dyDescent="0.15">
      <c r="A205" s="14">
        <v>222.1</v>
      </c>
      <c r="B205" s="14">
        <v>3.7549999999999999</v>
      </c>
      <c r="D205" s="14">
        <v>222.04</v>
      </c>
      <c r="E205" s="14">
        <v>1.629</v>
      </c>
      <c r="G205" s="14">
        <v>220.76000000000002</v>
      </c>
      <c r="H205" s="14">
        <v>2.9740000000000002</v>
      </c>
      <c r="J205" s="16">
        <v>8.08</v>
      </c>
      <c r="K205" s="16">
        <v>225.47239999999999</v>
      </c>
    </row>
    <row r="206" spans="1:11" x14ac:dyDescent="0.15">
      <c r="A206" s="14">
        <v>222.09</v>
      </c>
      <c r="B206" s="14">
        <v>3.8359999999999999</v>
      </c>
      <c r="D206" s="14">
        <v>222.4</v>
      </c>
      <c r="E206" s="14">
        <v>1.899</v>
      </c>
      <c r="G206" s="14">
        <v>220.72</v>
      </c>
      <c r="H206" s="14">
        <v>3.024</v>
      </c>
      <c r="J206" s="16">
        <v>8.120000000000001</v>
      </c>
      <c r="K206" s="16">
        <v>225.4648</v>
      </c>
    </row>
    <row r="207" spans="1:11" x14ac:dyDescent="0.15">
      <c r="A207" s="14">
        <v>221.67000000000002</v>
      </c>
      <c r="B207" s="14">
        <v>3.8479999999999999</v>
      </c>
      <c r="D207" s="14">
        <v>222.32</v>
      </c>
      <c r="E207" s="14">
        <v>1.7130000000000001</v>
      </c>
      <c r="G207" s="14">
        <v>220.34</v>
      </c>
      <c r="H207" s="14">
        <v>3.048</v>
      </c>
      <c r="J207" s="16">
        <v>8.16</v>
      </c>
      <c r="K207" s="16">
        <v>225.4572</v>
      </c>
    </row>
    <row r="208" spans="1:11" x14ac:dyDescent="0.15">
      <c r="A208" s="14">
        <v>222.02</v>
      </c>
      <c r="B208" s="14">
        <v>3.9129999999999998</v>
      </c>
      <c r="D208" s="14">
        <v>222.1</v>
      </c>
      <c r="E208" s="14">
        <v>1.7909999999999999</v>
      </c>
      <c r="G208" s="14">
        <v>220.73000000000002</v>
      </c>
      <c r="H208" s="14">
        <v>3.09</v>
      </c>
      <c r="J208" s="16">
        <v>8.1999999999999993</v>
      </c>
      <c r="K208" s="16">
        <v>225.44920000000002</v>
      </c>
    </row>
    <row r="209" spans="1:11" x14ac:dyDescent="0.15">
      <c r="A209" s="14">
        <v>221.68</v>
      </c>
      <c r="B209" s="14">
        <v>3.9359999999999999</v>
      </c>
      <c r="D209" s="14">
        <v>222.46</v>
      </c>
      <c r="E209" s="14">
        <v>1.837</v>
      </c>
      <c r="G209" s="14">
        <v>220.49</v>
      </c>
      <c r="H209" s="14">
        <v>3.1440000000000001</v>
      </c>
      <c r="J209" s="16">
        <v>8.24</v>
      </c>
      <c r="K209" s="16">
        <v>225.44120000000001</v>
      </c>
    </row>
    <row r="210" spans="1:11" x14ac:dyDescent="0.15">
      <c r="A210" s="14">
        <v>222</v>
      </c>
      <c r="B210" s="14">
        <v>4.218</v>
      </c>
      <c r="D210" s="14">
        <v>222.03</v>
      </c>
      <c r="E210" s="14">
        <v>1.9410000000000001</v>
      </c>
      <c r="G210" s="14">
        <v>220.81</v>
      </c>
      <c r="H210" s="14">
        <v>3.1869999999999998</v>
      </c>
      <c r="J210" s="16">
        <v>8.2799999999999994</v>
      </c>
      <c r="K210" s="16">
        <v>225.43279999999999</v>
      </c>
    </row>
    <row r="211" spans="1:11" x14ac:dyDescent="0.15">
      <c r="A211" s="14">
        <v>221.67000000000002</v>
      </c>
      <c r="B211" s="14">
        <v>4.0369999999999999</v>
      </c>
      <c r="D211" s="14">
        <v>222.6</v>
      </c>
      <c r="E211" s="14">
        <v>1.9330000000000001</v>
      </c>
      <c r="G211" s="14">
        <v>220.46</v>
      </c>
      <c r="H211" s="14">
        <v>3.2439999999999998</v>
      </c>
      <c r="J211" s="16">
        <v>8.32</v>
      </c>
      <c r="K211" s="16">
        <v>225.42439999999999</v>
      </c>
    </row>
    <row r="212" spans="1:11" x14ac:dyDescent="0.15">
      <c r="A212" s="14">
        <v>221.96</v>
      </c>
      <c r="B212" s="14">
        <v>4.3029999999999999</v>
      </c>
      <c r="D212" s="14">
        <v>222.18</v>
      </c>
      <c r="E212" s="14">
        <v>1.976</v>
      </c>
      <c r="G212" s="14">
        <v>220.96</v>
      </c>
      <c r="H212" s="14">
        <v>3.2829999999999999</v>
      </c>
      <c r="J212" s="16">
        <v>8.36</v>
      </c>
      <c r="K212" s="16">
        <v>225.416</v>
      </c>
    </row>
    <row r="213" spans="1:11" x14ac:dyDescent="0.15">
      <c r="A213" s="14">
        <v>221.86</v>
      </c>
      <c r="B213" s="14">
        <v>4.3609999999999998</v>
      </c>
      <c r="D213" s="14">
        <v>222.5</v>
      </c>
      <c r="E213" s="14">
        <v>2.169</v>
      </c>
      <c r="G213" s="14">
        <v>220.55</v>
      </c>
      <c r="H213" s="14">
        <v>3.3370000000000002</v>
      </c>
      <c r="J213" s="16">
        <v>8.4</v>
      </c>
      <c r="K213" s="16">
        <v>225.40720000000002</v>
      </c>
    </row>
    <row r="214" spans="1:11" x14ac:dyDescent="0.15">
      <c r="A214" s="14">
        <v>221.66</v>
      </c>
      <c r="B214" s="14">
        <v>4.1829999999999998</v>
      </c>
      <c r="D214" s="14">
        <v>222.13</v>
      </c>
      <c r="E214" s="14">
        <v>2.0840000000000001</v>
      </c>
      <c r="G214" s="14">
        <v>220.96</v>
      </c>
      <c r="H214" s="14">
        <v>3.3719999999999999</v>
      </c>
      <c r="J214" s="16">
        <v>8.44</v>
      </c>
      <c r="K214" s="16">
        <v>225.398</v>
      </c>
    </row>
    <row r="215" spans="1:11" x14ac:dyDescent="0.15">
      <c r="A215" s="14">
        <v>221.77</v>
      </c>
      <c r="B215" s="14">
        <v>4.2839999999999998</v>
      </c>
      <c r="D215" s="14">
        <v>222.62</v>
      </c>
      <c r="E215" s="14">
        <v>2.1259999999999999</v>
      </c>
      <c r="G215" s="14">
        <v>220.95000000000002</v>
      </c>
      <c r="H215" s="14">
        <v>3.464</v>
      </c>
      <c r="J215" s="16">
        <v>8.48</v>
      </c>
      <c r="K215" s="16">
        <v>225.38879999999997</v>
      </c>
    </row>
    <row r="216" spans="1:11" x14ac:dyDescent="0.15">
      <c r="A216" s="14">
        <v>221.47</v>
      </c>
      <c r="B216" s="14">
        <v>4.2949999999999999</v>
      </c>
      <c r="D216" s="14">
        <v>222.09</v>
      </c>
      <c r="E216" s="14">
        <v>2.2189999999999999</v>
      </c>
      <c r="G216" s="14">
        <v>220.61</v>
      </c>
      <c r="H216" s="14">
        <v>3.5070000000000001</v>
      </c>
      <c r="J216" s="16">
        <v>8.52</v>
      </c>
      <c r="K216" s="16">
        <v>225.37960000000001</v>
      </c>
    </row>
    <row r="217" spans="1:11" x14ac:dyDescent="0.15">
      <c r="A217" s="14">
        <v>221.93</v>
      </c>
      <c r="B217" s="14">
        <v>4.2910000000000004</v>
      </c>
      <c r="D217" s="14">
        <v>222.61</v>
      </c>
      <c r="E217" s="14">
        <v>2.2269999999999999</v>
      </c>
      <c r="G217" s="14">
        <v>221.04000000000002</v>
      </c>
      <c r="H217" s="14">
        <v>3.5259999999999998</v>
      </c>
      <c r="J217" s="16">
        <v>8.56</v>
      </c>
      <c r="K217" s="16">
        <v>225.37</v>
      </c>
    </row>
    <row r="218" spans="1:11" x14ac:dyDescent="0.15">
      <c r="A218" s="14">
        <v>221.5</v>
      </c>
      <c r="B218" s="14">
        <v>4.5540000000000003</v>
      </c>
      <c r="D218" s="14">
        <v>222.3</v>
      </c>
      <c r="E218" s="14">
        <v>2.2890000000000001</v>
      </c>
      <c r="G218" s="14">
        <v>220.67000000000002</v>
      </c>
      <c r="H218" s="14">
        <v>3.5680000000000001</v>
      </c>
      <c r="J218" s="16">
        <v>8.6</v>
      </c>
      <c r="K218" s="16">
        <v>225.36</v>
      </c>
    </row>
    <row r="219" spans="1:11" x14ac:dyDescent="0.15">
      <c r="A219" s="14">
        <v>222.01000000000002</v>
      </c>
      <c r="B219" s="14">
        <v>4.3650000000000002</v>
      </c>
      <c r="D219" s="14">
        <v>222.08</v>
      </c>
      <c r="E219" s="14">
        <v>2.327</v>
      </c>
      <c r="G219" s="14">
        <v>220.95000000000002</v>
      </c>
      <c r="H219" s="14">
        <v>3.6070000000000002</v>
      </c>
      <c r="J219" s="16">
        <v>8.64</v>
      </c>
      <c r="K219" s="16">
        <v>225.35</v>
      </c>
    </row>
    <row r="220" spans="1:11" x14ac:dyDescent="0.15">
      <c r="A220" s="14">
        <v>221.51000000000002</v>
      </c>
      <c r="B220" s="14">
        <v>4.6429999999999998</v>
      </c>
      <c r="D220" s="14">
        <v>222.48</v>
      </c>
      <c r="E220" s="14">
        <v>2.4540000000000002</v>
      </c>
      <c r="G220" s="14">
        <v>220.76000000000002</v>
      </c>
      <c r="H220" s="14">
        <v>3.661</v>
      </c>
      <c r="J220" s="16">
        <v>8.68</v>
      </c>
      <c r="K220" s="16">
        <v>225.33960000000002</v>
      </c>
    </row>
    <row r="221" spans="1:11" x14ac:dyDescent="0.15">
      <c r="A221" s="14">
        <v>222</v>
      </c>
      <c r="B221" s="14">
        <v>4.5190000000000001</v>
      </c>
      <c r="D221" s="14">
        <v>222.16</v>
      </c>
      <c r="E221" s="14">
        <v>2.3929999999999998</v>
      </c>
      <c r="G221" s="14">
        <v>221</v>
      </c>
      <c r="H221" s="14">
        <v>3.7149999999999999</v>
      </c>
      <c r="J221" s="16">
        <v>8.7200000000000006</v>
      </c>
      <c r="K221" s="16">
        <v>225.32920000000001</v>
      </c>
    </row>
    <row r="222" spans="1:11" x14ac:dyDescent="0.15">
      <c r="A222" s="14">
        <v>221.70000000000002</v>
      </c>
      <c r="B222" s="14">
        <v>4.6429999999999998</v>
      </c>
      <c r="D222" s="14">
        <v>222.43</v>
      </c>
      <c r="E222" s="14">
        <v>2.5430000000000001</v>
      </c>
      <c r="G222" s="14">
        <v>221.07000000000002</v>
      </c>
      <c r="H222" s="14">
        <v>3.7730000000000001</v>
      </c>
      <c r="J222" s="16">
        <v>8.76</v>
      </c>
      <c r="K222" s="16">
        <v>225.3184</v>
      </c>
    </row>
    <row r="223" spans="1:11" x14ac:dyDescent="0.15">
      <c r="A223" s="14">
        <v>222.21</v>
      </c>
      <c r="B223" s="14">
        <v>4.6429999999999998</v>
      </c>
      <c r="D223" s="14">
        <v>222.08</v>
      </c>
      <c r="E223" s="14">
        <v>2.508</v>
      </c>
      <c r="G223" s="14">
        <v>220.65</v>
      </c>
      <c r="H223" s="14">
        <v>3.823</v>
      </c>
      <c r="J223" s="16">
        <v>8.8000000000000007</v>
      </c>
      <c r="K223" s="16">
        <v>225.30720000000002</v>
      </c>
    </row>
    <row r="224" spans="1:11" x14ac:dyDescent="0.15">
      <c r="A224" s="14">
        <v>222.27</v>
      </c>
      <c r="B224" s="14">
        <v>4.5810000000000004</v>
      </c>
      <c r="D224" s="14">
        <v>222.5</v>
      </c>
      <c r="E224" s="14">
        <v>2.5550000000000002</v>
      </c>
      <c r="G224" s="14">
        <v>221.21</v>
      </c>
      <c r="H224" s="14">
        <v>3.8689999999999998</v>
      </c>
      <c r="J224" s="16">
        <v>8.84</v>
      </c>
      <c r="K224" s="16">
        <v>225.29599999999999</v>
      </c>
    </row>
    <row r="225" spans="1:11" x14ac:dyDescent="0.15">
      <c r="A225" s="14">
        <v>221.87</v>
      </c>
      <c r="B225" s="14">
        <v>4.6040000000000001</v>
      </c>
      <c r="D225" s="14">
        <v>222.44</v>
      </c>
      <c r="E225" s="14">
        <v>2.609</v>
      </c>
      <c r="G225" s="14">
        <v>220.82000000000002</v>
      </c>
      <c r="H225" s="14">
        <v>3.92</v>
      </c>
      <c r="J225" s="16">
        <v>8.8800000000000008</v>
      </c>
      <c r="K225" s="16">
        <v>225.28440000000001</v>
      </c>
    </row>
    <row r="226" spans="1:11" x14ac:dyDescent="0.15">
      <c r="A226" s="14">
        <v>222.5</v>
      </c>
      <c r="B226" s="14">
        <v>4.8120000000000003</v>
      </c>
      <c r="D226" s="14">
        <v>221.95</v>
      </c>
      <c r="E226" s="14">
        <v>2.7789999999999999</v>
      </c>
      <c r="G226" s="14">
        <v>221.32000000000002</v>
      </c>
      <c r="H226" s="14">
        <v>3.97</v>
      </c>
      <c r="J226" s="16">
        <v>8.92</v>
      </c>
      <c r="K226" s="16">
        <v>225.27279999999999</v>
      </c>
    </row>
    <row r="227" spans="1:11" x14ac:dyDescent="0.15">
      <c r="A227" s="14">
        <v>222.37</v>
      </c>
      <c r="B227" s="14">
        <v>4.5919999999999996</v>
      </c>
      <c r="D227" s="14">
        <v>222.36</v>
      </c>
      <c r="E227" s="14">
        <v>2.9140000000000001</v>
      </c>
      <c r="G227" s="14">
        <v>220.86</v>
      </c>
      <c r="H227" s="14">
        <v>4.016</v>
      </c>
      <c r="J227" s="16">
        <v>8.9600000000000009</v>
      </c>
      <c r="K227" s="16">
        <v>225.26079999999999</v>
      </c>
    </row>
    <row r="228" spans="1:11" x14ac:dyDescent="0.15">
      <c r="A228" s="14">
        <v>222.84</v>
      </c>
      <c r="B228" s="14">
        <v>4.6929999999999996</v>
      </c>
      <c r="D228" s="14">
        <v>222.04</v>
      </c>
      <c r="E228" s="14">
        <v>2.7440000000000002</v>
      </c>
      <c r="G228" s="14">
        <v>221.31</v>
      </c>
      <c r="H228" s="14">
        <v>4.0580000000000007</v>
      </c>
      <c r="J228" s="16">
        <v>9</v>
      </c>
      <c r="K228" s="16">
        <v>225.24879999999999</v>
      </c>
    </row>
    <row r="229" spans="1:11" x14ac:dyDescent="0.15">
      <c r="A229" s="14">
        <v>222.58</v>
      </c>
      <c r="B229" s="14">
        <v>4.6500000000000004</v>
      </c>
      <c r="D229" s="14">
        <v>222.46</v>
      </c>
      <c r="E229" s="14">
        <v>2.786</v>
      </c>
      <c r="G229" s="14">
        <v>220.94</v>
      </c>
      <c r="H229" s="14">
        <v>4.1160000000000005</v>
      </c>
      <c r="J229" s="16">
        <v>9.0400000000000009</v>
      </c>
      <c r="K229" s="16">
        <v>225.23079999999999</v>
      </c>
    </row>
    <row r="230" spans="1:11" x14ac:dyDescent="0.15">
      <c r="A230" s="14">
        <v>223.03</v>
      </c>
      <c r="B230" s="14">
        <v>4.6740000000000004</v>
      </c>
      <c r="D230" s="14">
        <v>222.02</v>
      </c>
      <c r="E230" s="14">
        <v>2.9020000000000001</v>
      </c>
      <c r="G230" s="14">
        <v>221.26000000000002</v>
      </c>
      <c r="H230" s="14">
        <v>4.1590000000000007</v>
      </c>
      <c r="J230" s="16">
        <v>9.08</v>
      </c>
      <c r="K230" s="16">
        <v>225.18600000000001</v>
      </c>
    </row>
    <row r="231" spans="1:11" x14ac:dyDescent="0.15">
      <c r="A231" s="14">
        <v>223.24</v>
      </c>
      <c r="B231" s="14">
        <v>4.9400000000000004</v>
      </c>
      <c r="D231" s="14">
        <v>222.56</v>
      </c>
      <c r="E231" s="14">
        <v>2.96</v>
      </c>
      <c r="G231" s="14">
        <v>221.36</v>
      </c>
      <c r="H231" s="14">
        <v>4.2280000000000006</v>
      </c>
      <c r="J231" s="16">
        <v>9.120000000000001</v>
      </c>
      <c r="K231" s="16">
        <v>225.09560000000002</v>
      </c>
    </row>
    <row r="232" spans="1:11" x14ac:dyDescent="0.15">
      <c r="A232" s="14">
        <v>222.86</v>
      </c>
      <c r="B232" s="14">
        <v>4.9320000000000004</v>
      </c>
      <c r="D232" s="14">
        <v>222.12</v>
      </c>
      <c r="E232" s="14">
        <v>3.0640000000000001</v>
      </c>
      <c r="G232" s="14">
        <v>220.9</v>
      </c>
      <c r="H232" s="14">
        <v>4.2750000000000004</v>
      </c>
      <c r="J232" s="16">
        <v>9.16</v>
      </c>
      <c r="K232" s="16">
        <v>224.9588</v>
      </c>
    </row>
    <row r="233" spans="1:11" x14ac:dyDescent="0.15">
      <c r="A233" s="14">
        <v>223.49</v>
      </c>
      <c r="B233" s="14">
        <v>4.774</v>
      </c>
      <c r="D233" s="14">
        <v>222.52</v>
      </c>
      <c r="E233" s="14">
        <v>3.1339999999999999</v>
      </c>
      <c r="G233" s="14">
        <v>221.37</v>
      </c>
      <c r="H233" s="14">
        <v>4.3290000000000006</v>
      </c>
      <c r="J233" s="16">
        <v>9.2000000000000011</v>
      </c>
      <c r="K233" s="16">
        <v>224.78879999999998</v>
      </c>
    </row>
    <row r="234" spans="1:11" x14ac:dyDescent="0.15">
      <c r="A234" s="14">
        <v>223.18</v>
      </c>
      <c r="B234" s="14">
        <v>5.0250000000000004</v>
      </c>
      <c r="D234" s="14">
        <v>222.31</v>
      </c>
      <c r="E234" s="14">
        <v>3.0139999999999998</v>
      </c>
      <c r="G234" s="14">
        <v>220.96</v>
      </c>
      <c r="H234" s="14">
        <v>4.375</v>
      </c>
      <c r="J234" s="16">
        <v>9.24</v>
      </c>
      <c r="K234" s="16">
        <v>224.61199999999999</v>
      </c>
    </row>
    <row r="235" spans="1:11" x14ac:dyDescent="0.15">
      <c r="A235" s="14">
        <v>223.55</v>
      </c>
      <c r="B235" s="14">
        <v>4.8319999999999999</v>
      </c>
      <c r="D235" s="14">
        <v>222.69</v>
      </c>
      <c r="E235" s="14">
        <v>3.18</v>
      </c>
      <c r="G235" s="14">
        <v>221.45000000000002</v>
      </c>
      <c r="H235" s="14">
        <v>4.4370000000000003</v>
      </c>
      <c r="J235" s="16">
        <v>9.2800000000000011</v>
      </c>
      <c r="K235" s="16">
        <v>224.43679999999998</v>
      </c>
    </row>
    <row r="236" spans="1:11" x14ac:dyDescent="0.15">
      <c r="A236" s="14">
        <v>223.34</v>
      </c>
      <c r="B236" s="14">
        <v>4.8860000000000001</v>
      </c>
      <c r="D236" s="14">
        <v>222.69</v>
      </c>
      <c r="E236" s="14">
        <v>3.1379999999999999</v>
      </c>
      <c r="G236" s="14">
        <v>221.03</v>
      </c>
      <c r="H236" s="14">
        <v>4.4520000000000008</v>
      </c>
      <c r="J236" s="16">
        <v>9.32</v>
      </c>
      <c r="K236" s="16">
        <v>224.26320000000001</v>
      </c>
    </row>
    <row r="237" spans="1:11" x14ac:dyDescent="0.15">
      <c r="A237" s="14">
        <v>223.74</v>
      </c>
      <c r="B237" s="14">
        <v>4.9169999999999998</v>
      </c>
      <c r="D237" s="14">
        <v>222.31</v>
      </c>
      <c r="E237" s="14">
        <v>3.1720000000000002</v>
      </c>
      <c r="G237" s="14">
        <v>221.23000000000002</v>
      </c>
      <c r="H237" s="14">
        <v>4.4980000000000002</v>
      </c>
      <c r="J237" s="16">
        <v>9.3600000000000012</v>
      </c>
      <c r="K237" s="16">
        <v>224.08960000000002</v>
      </c>
    </row>
    <row r="238" spans="1:11" x14ac:dyDescent="0.15">
      <c r="A238" s="14">
        <v>223.4</v>
      </c>
      <c r="B238" s="14">
        <v>5.2329999999999997</v>
      </c>
      <c r="D238" s="14">
        <v>222.75</v>
      </c>
      <c r="E238" s="14">
        <v>3.2759999999999998</v>
      </c>
      <c r="G238" s="14">
        <v>221.18</v>
      </c>
      <c r="H238" s="14">
        <v>4.5450000000000008</v>
      </c>
      <c r="J238" s="16">
        <v>9.3999999999999986</v>
      </c>
      <c r="K238" s="16">
        <v>223.91720000000001</v>
      </c>
    </row>
    <row r="239" spans="1:11" x14ac:dyDescent="0.15">
      <c r="A239" s="14">
        <v>223.92000000000002</v>
      </c>
      <c r="B239" s="14">
        <v>5.0170000000000003</v>
      </c>
      <c r="D239" s="14">
        <v>222.42</v>
      </c>
      <c r="E239" s="14">
        <v>3.2690000000000001</v>
      </c>
      <c r="G239" s="14">
        <v>221.21</v>
      </c>
      <c r="H239" s="14">
        <v>4.5830000000000002</v>
      </c>
      <c r="J239" s="16">
        <v>9.44</v>
      </c>
      <c r="K239" s="16">
        <v>223.744</v>
      </c>
    </row>
    <row r="240" spans="1:11" x14ac:dyDescent="0.15">
      <c r="A240" s="14">
        <v>223.53</v>
      </c>
      <c r="B240" s="14">
        <v>5.0519999999999996</v>
      </c>
      <c r="D240" s="14">
        <v>222.93</v>
      </c>
      <c r="E240" s="14">
        <v>3.33</v>
      </c>
      <c r="G240" s="14">
        <v>221.09</v>
      </c>
      <c r="H240" s="14">
        <v>4.657</v>
      </c>
      <c r="J240" s="16">
        <v>9.48</v>
      </c>
      <c r="K240" s="16">
        <v>223.57079999999999</v>
      </c>
    </row>
    <row r="241" spans="1:11" x14ac:dyDescent="0.15">
      <c r="A241" s="14">
        <v>223.97</v>
      </c>
      <c r="B241" s="14">
        <v>5.0830000000000002</v>
      </c>
      <c r="D241" s="14">
        <v>222.48</v>
      </c>
      <c r="E241" s="14">
        <v>3.4929999999999999</v>
      </c>
      <c r="G241" s="14">
        <v>221.28</v>
      </c>
      <c r="H241" s="14">
        <v>4.6950000000000003</v>
      </c>
      <c r="J241" s="16">
        <v>9.52</v>
      </c>
      <c r="K241" s="16">
        <v>223.39679999999998</v>
      </c>
    </row>
    <row r="242" spans="1:11" x14ac:dyDescent="0.15">
      <c r="A242" s="14">
        <v>224.08</v>
      </c>
      <c r="B242" s="14">
        <v>5.1369999999999996</v>
      </c>
      <c r="D242" s="14">
        <v>222.98</v>
      </c>
      <c r="E242" s="14">
        <v>3.431</v>
      </c>
      <c r="G242" s="14">
        <v>221.46</v>
      </c>
      <c r="H242" s="14">
        <v>4.7570000000000006</v>
      </c>
      <c r="J242" s="16">
        <v>9.5599999999999987</v>
      </c>
      <c r="K242" s="16">
        <v>223.2192</v>
      </c>
    </row>
    <row r="243" spans="1:11" x14ac:dyDescent="0.15">
      <c r="A243" s="14">
        <v>223.52</v>
      </c>
      <c r="B243" s="14">
        <v>5.21</v>
      </c>
      <c r="D243" s="14">
        <v>222.53</v>
      </c>
      <c r="E243" s="14">
        <v>3.4769999999999999</v>
      </c>
      <c r="G243" s="14">
        <v>221.15</v>
      </c>
      <c r="H243" s="14">
        <v>4.8030000000000008</v>
      </c>
      <c r="J243" s="16">
        <v>9.6</v>
      </c>
      <c r="K243" s="16">
        <v>223.0384</v>
      </c>
    </row>
    <row r="244" spans="1:11" x14ac:dyDescent="0.15">
      <c r="A244" s="14">
        <v>224.11</v>
      </c>
      <c r="B244" s="14">
        <v>5.1870000000000003</v>
      </c>
      <c r="D244" s="14">
        <v>222.96</v>
      </c>
      <c r="E244" s="14">
        <v>3.52</v>
      </c>
      <c r="G244" s="14">
        <v>221.45000000000002</v>
      </c>
      <c r="H244" s="14">
        <v>4.8380000000000001</v>
      </c>
      <c r="J244" s="16">
        <v>9.64</v>
      </c>
      <c r="K244" s="16">
        <v>222.85640000000001</v>
      </c>
    </row>
    <row r="245" spans="1:11" x14ac:dyDescent="0.15">
      <c r="A245" s="14">
        <v>223.71</v>
      </c>
      <c r="B245" s="14">
        <v>5.2720000000000002</v>
      </c>
      <c r="D245" s="14">
        <v>222.88</v>
      </c>
      <c r="E245" s="14">
        <v>3.74</v>
      </c>
      <c r="G245" s="14">
        <v>221.12</v>
      </c>
      <c r="H245" s="14">
        <v>4.8960000000000008</v>
      </c>
      <c r="J245" s="16">
        <v>9.68</v>
      </c>
      <c r="K245" s="16">
        <v>222.6712</v>
      </c>
    </row>
    <row r="246" spans="1:11" x14ac:dyDescent="0.15">
      <c r="A246" s="14">
        <v>224.14000000000001</v>
      </c>
      <c r="B246" s="14">
        <v>5.53</v>
      </c>
      <c r="D246" s="14">
        <v>222.44</v>
      </c>
      <c r="E246" s="14">
        <v>3.72</v>
      </c>
      <c r="G246" s="14">
        <v>221.52</v>
      </c>
      <c r="H246" s="14">
        <v>4.9340000000000002</v>
      </c>
      <c r="J246" s="16">
        <v>9.7199999999999989</v>
      </c>
      <c r="K246" s="16">
        <v>222.48079999999999</v>
      </c>
    </row>
    <row r="247" spans="1:11" x14ac:dyDescent="0.15">
      <c r="A247" s="14">
        <v>223.87</v>
      </c>
      <c r="B247" s="14">
        <v>5.3410000000000002</v>
      </c>
      <c r="D247" s="14">
        <v>223.02</v>
      </c>
      <c r="E247" s="14">
        <v>3.6779999999999999</v>
      </c>
      <c r="G247" s="14">
        <v>221.24</v>
      </c>
      <c r="H247" s="14">
        <v>4.9840000000000009</v>
      </c>
      <c r="J247" s="16">
        <v>9.76</v>
      </c>
      <c r="K247" s="16">
        <v>222.2876</v>
      </c>
    </row>
    <row r="248" spans="1:11" x14ac:dyDescent="0.15">
      <c r="A248" s="14">
        <v>224.24</v>
      </c>
      <c r="B248" s="14">
        <v>5.3869999999999996</v>
      </c>
      <c r="D248" s="14">
        <v>222.6</v>
      </c>
      <c r="E248" s="14">
        <v>3.6970000000000001</v>
      </c>
      <c r="G248" s="14">
        <v>221.47</v>
      </c>
      <c r="H248" s="14">
        <v>5.0190000000000001</v>
      </c>
      <c r="J248" s="16">
        <v>9.8000000000000007</v>
      </c>
      <c r="K248" s="16">
        <v>222.0916</v>
      </c>
    </row>
    <row r="249" spans="1:11" x14ac:dyDescent="0.15">
      <c r="A249" s="14">
        <v>223.73000000000002</v>
      </c>
      <c r="B249" s="14">
        <v>5.5609999999999999</v>
      </c>
      <c r="D249" s="14">
        <v>223.02</v>
      </c>
      <c r="E249" s="14">
        <v>3.7549999999999999</v>
      </c>
      <c r="G249" s="14">
        <v>221.11</v>
      </c>
      <c r="H249" s="14">
        <v>5.0580000000000007</v>
      </c>
      <c r="J249" s="16">
        <v>9.84</v>
      </c>
      <c r="K249" s="16">
        <v>221.892</v>
      </c>
    </row>
    <row r="250" spans="1:11" x14ac:dyDescent="0.15">
      <c r="A250" s="14">
        <v>223.96</v>
      </c>
      <c r="B250" s="14">
        <v>5.5730000000000004</v>
      </c>
      <c r="D250" s="14">
        <v>222.51</v>
      </c>
      <c r="E250" s="14">
        <v>4.0709999999999997</v>
      </c>
      <c r="G250" s="14">
        <v>221.56</v>
      </c>
      <c r="H250" s="14">
        <v>5.0810000000000004</v>
      </c>
      <c r="J250" s="16">
        <v>9.879999999999999</v>
      </c>
      <c r="K250" s="16">
        <v>221.6884</v>
      </c>
    </row>
    <row r="251" spans="1:11" x14ac:dyDescent="0.15">
      <c r="A251" s="14">
        <v>224.41</v>
      </c>
      <c r="B251" s="14">
        <v>5.5149999999999997</v>
      </c>
      <c r="D251" s="14">
        <v>222.96</v>
      </c>
      <c r="E251" s="14">
        <v>3.855</v>
      </c>
      <c r="G251" s="14">
        <v>221.5</v>
      </c>
      <c r="H251" s="14">
        <v>5.1350000000000007</v>
      </c>
      <c r="J251" s="16">
        <v>9.92</v>
      </c>
      <c r="K251" s="16">
        <v>221.48160000000001</v>
      </c>
    </row>
    <row r="252" spans="1:11" x14ac:dyDescent="0.15">
      <c r="A252" s="14">
        <v>223.89000000000001</v>
      </c>
      <c r="B252" s="14">
        <v>5.6420000000000003</v>
      </c>
      <c r="D252" s="14">
        <v>222.56</v>
      </c>
      <c r="E252" s="14">
        <v>4.149</v>
      </c>
      <c r="G252" s="14">
        <v>220.89000000000001</v>
      </c>
      <c r="H252" s="14">
        <v>5.1430000000000007</v>
      </c>
      <c r="J252" s="16">
        <v>9.9600000000000009</v>
      </c>
      <c r="K252" s="16">
        <v>221.27120000000002</v>
      </c>
    </row>
    <row r="253" spans="1:11" x14ac:dyDescent="0.15">
      <c r="A253" s="14">
        <v>224.17000000000002</v>
      </c>
      <c r="B253" s="14">
        <v>5.6040000000000001</v>
      </c>
      <c r="D253" s="14">
        <v>222.9</v>
      </c>
      <c r="E253" s="14">
        <v>3.956</v>
      </c>
      <c r="G253" s="14">
        <v>221.39000000000001</v>
      </c>
      <c r="H253" s="14">
        <v>5.1740000000000004</v>
      </c>
      <c r="J253" s="16">
        <v>10</v>
      </c>
      <c r="K253" s="16">
        <v>221.05679999999998</v>
      </c>
    </row>
    <row r="254" spans="1:11" x14ac:dyDescent="0.15">
      <c r="A254" s="14">
        <v>223.87</v>
      </c>
      <c r="B254" s="14">
        <v>5.9009999999999998</v>
      </c>
      <c r="D254" s="14">
        <v>222.5</v>
      </c>
      <c r="E254" s="14">
        <v>4.01</v>
      </c>
      <c r="G254" s="14">
        <v>221.13000000000002</v>
      </c>
      <c r="H254" s="14">
        <v>5.1970000000000001</v>
      </c>
      <c r="J254" s="16">
        <v>10.039999999999999</v>
      </c>
      <c r="K254" s="16">
        <v>220.83920000000001</v>
      </c>
    </row>
    <row r="255" spans="1:11" x14ac:dyDescent="0.15">
      <c r="A255" s="14">
        <v>224.33</v>
      </c>
      <c r="B255" s="14">
        <v>5.681</v>
      </c>
      <c r="D255" s="14">
        <v>222.88</v>
      </c>
      <c r="E255" s="14">
        <v>4.2640000000000002</v>
      </c>
      <c r="G255" s="14">
        <v>221.60000000000002</v>
      </c>
      <c r="H255" s="14">
        <v>5.1970000000000001</v>
      </c>
      <c r="J255" s="16">
        <v>10.08</v>
      </c>
      <c r="K255" s="16">
        <v>220.61760000000001</v>
      </c>
    </row>
    <row r="256" spans="1:11" x14ac:dyDescent="0.15">
      <c r="A256" s="14">
        <v>224.02</v>
      </c>
      <c r="B256" s="14">
        <v>5.7389999999999999</v>
      </c>
      <c r="D256" s="14">
        <v>222.97</v>
      </c>
      <c r="E256" s="14">
        <v>4.1180000000000003</v>
      </c>
      <c r="G256" s="14">
        <v>221.3</v>
      </c>
      <c r="H256" s="14">
        <v>5.2080000000000002</v>
      </c>
      <c r="J256" s="16">
        <v>10.120000000000001</v>
      </c>
      <c r="K256" s="16">
        <v>220.39239999999998</v>
      </c>
    </row>
    <row r="257" spans="1:11" x14ac:dyDescent="0.15">
      <c r="A257" s="14">
        <v>224.22</v>
      </c>
      <c r="B257" s="14">
        <v>5.835</v>
      </c>
      <c r="D257" s="14">
        <v>222.47</v>
      </c>
      <c r="E257" s="14">
        <v>4.3220000000000001</v>
      </c>
      <c r="G257" s="14">
        <v>221.47</v>
      </c>
      <c r="H257" s="14">
        <v>5.2430000000000003</v>
      </c>
      <c r="J257" s="16">
        <v>10.16</v>
      </c>
      <c r="K257" s="16">
        <v>220.16320000000002</v>
      </c>
    </row>
    <row r="258" spans="1:11" x14ac:dyDescent="0.15">
      <c r="A258" s="14">
        <v>224.13</v>
      </c>
      <c r="B258" s="14">
        <v>5.8159999999999998</v>
      </c>
      <c r="D258" s="14">
        <v>222.93</v>
      </c>
      <c r="E258" s="14">
        <v>4.2220000000000004</v>
      </c>
      <c r="G258" s="14">
        <v>221.72</v>
      </c>
      <c r="H258" s="14">
        <v>5.282</v>
      </c>
      <c r="J258" s="16">
        <v>10.199999999999999</v>
      </c>
      <c r="K258" s="16">
        <v>219.93079999999998</v>
      </c>
    </row>
    <row r="259" spans="1:11" x14ac:dyDescent="0.15">
      <c r="A259" s="14">
        <v>224.43</v>
      </c>
      <c r="B259" s="14">
        <v>5.8540000000000001</v>
      </c>
      <c r="D259" s="14">
        <v>222.47</v>
      </c>
      <c r="E259" s="14">
        <v>4.2450000000000001</v>
      </c>
      <c r="G259" s="14">
        <v>221.71</v>
      </c>
      <c r="H259" s="14">
        <v>5.2970000000000006</v>
      </c>
      <c r="J259" s="16">
        <v>10.24</v>
      </c>
      <c r="K259" s="16">
        <v>219.6944</v>
      </c>
    </row>
    <row r="260" spans="1:11" x14ac:dyDescent="0.15">
      <c r="A260" s="14">
        <v>224.01000000000002</v>
      </c>
      <c r="B260" s="14">
        <v>5.8579999999999997</v>
      </c>
      <c r="D260" s="14">
        <v>223</v>
      </c>
      <c r="E260" s="14">
        <v>4.3339999999999996</v>
      </c>
      <c r="G260" s="14">
        <v>222.24</v>
      </c>
      <c r="H260" s="14">
        <v>5.3470000000000004</v>
      </c>
      <c r="J260" s="16">
        <v>10.280000000000001</v>
      </c>
      <c r="K260" s="16">
        <v>219.45439999999999</v>
      </c>
    </row>
    <row r="261" spans="1:11" x14ac:dyDescent="0.15">
      <c r="A261" s="14">
        <v>224.38</v>
      </c>
      <c r="B261" s="14">
        <v>5.9470000000000001</v>
      </c>
      <c r="D261" s="14">
        <v>222.66</v>
      </c>
      <c r="E261" s="14">
        <v>4.3609999999999998</v>
      </c>
      <c r="G261" s="14">
        <v>221.97</v>
      </c>
      <c r="H261" s="14">
        <v>5.37</v>
      </c>
      <c r="J261" s="16">
        <v>10.32</v>
      </c>
      <c r="K261" s="16">
        <v>219.21039999999999</v>
      </c>
    </row>
    <row r="262" spans="1:11" x14ac:dyDescent="0.15">
      <c r="A262" s="14">
        <v>224.09</v>
      </c>
      <c r="B262" s="14">
        <v>5.9859999999999998</v>
      </c>
      <c r="D262" s="14">
        <v>223.07</v>
      </c>
      <c r="E262" s="14">
        <v>4.4269999999999996</v>
      </c>
      <c r="G262" s="14">
        <v>222.25</v>
      </c>
      <c r="H262" s="14">
        <v>5.3900000000000006</v>
      </c>
      <c r="J262" s="16">
        <v>10.36</v>
      </c>
      <c r="K262" s="16">
        <v>218.96279999999999</v>
      </c>
    </row>
    <row r="263" spans="1:11" x14ac:dyDescent="0.15">
      <c r="A263" s="14">
        <v>224.46</v>
      </c>
      <c r="B263" s="14">
        <v>6.125</v>
      </c>
      <c r="D263" s="14">
        <v>222.65</v>
      </c>
      <c r="E263" s="14">
        <v>4.4539999999999997</v>
      </c>
      <c r="G263" s="14">
        <v>222.27</v>
      </c>
      <c r="H263" s="14">
        <v>5.4170000000000007</v>
      </c>
      <c r="J263" s="16">
        <v>10.4</v>
      </c>
      <c r="K263" s="16">
        <v>218.7116</v>
      </c>
    </row>
    <row r="264" spans="1:11" x14ac:dyDescent="0.15">
      <c r="A264" s="14">
        <v>224.46</v>
      </c>
      <c r="B264" s="14">
        <v>6.1669999999999998</v>
      </c>
      <c r="D264" s="14">
        <v>223.17</v>
      </c>
      <c r="E264" s="14">
        <v>4.5110000000000001</v>
      </c>
      <c r="G264" s="14">
        <v>222.38000000000002</v>
      </c>
      <c r="H264" s="14">
        <v>5.4510000000000005</v>
      </c>
      <c r="J264" s="16">
        <v>10.440000000000001</v>
      </c>
      <c r="K264" s="16">
        <v>218.45679999999999</v>
      </c>
    </row>
    <row r="265" spans="1:11" x14ac:dyDescent="0.15">
      <c r="A265" s="14">
        <v>224.16</v>
      </c>
      <c r="B265" s="14">
        <v>6.1210000000000004</v>
      </c>
      <c r="D265" s="14">
        <v>222.69</v>
      </c>
      <c r="E265" s="14">
        <v>4.6970000000000001</v>
      </c>
      <c r="G265" s="14">
        <v>222.4</v>
      </c>
      <c r="H265" s="14">
        <v>5.49</v>
      </c>
      <c r="J265" s="16">
        <v>10.48</v>
      </c>
      <c r="K265" s="16">
        <v>218.19800000000001</v>
      </c>
    </row>
    <row r="266" spans="1:11" x14ac:dyDescent="0.15">
      <c r="A266" s="14">
        <v>224.31</v>
      </c>
      <c r="B266" s="14">
        <v>6.1589999999999998</v>
      </c>
      <c r="D266" s="14">
        <v>223.25</v>
      </c>
      <c r="E266" s="14">
        <v>4.6120000000000001</v>
      </c>
      <c r="G266" s="14">
        <v>222.56</v>
      </c>
      <c r="H266" s="14">
        <v>5.5250000000000004</v>
      </c>
      <c r="J266" s="16">
        <v>10.52</v>
      </c>
      <c r="K266" s="16">
        <v>217.93520000000001</v>
      </c>
    </row>
    <row r="267" spans="1:11" x14ac:dyDescent="0.15">
      <c r="A267" s="14">
        <v>224.22</v>
      </c>
      <c r="B267" s="14">
        <v>6.2089999999999996</v>
      </c>
      <c r="D267" s="14">
        <v>222.81</v>
      </c>
      <c r="E267" s="14">
        <v>4.6189999999999998</v>
      </c>
      <c r="G267" s="14">
        <v>222.48000000000002</v>
      </c>
      <c r="H267" s="14">
        <v>5.5670000000000002</v>
      </c>
      <c r="J267" s="16">
        <v>10.56</v>
      </c>
      <c r="K267" s="16">
        <v>217.66879999999998</v>
      </c>
    </row>
    <row r="268" spans="1:11" x14ac:dyDescent="0.15">
      <c r="A268" s="14">
        <v>224.44</v>
      </c>
      <c r="B268" s="14">
        <v>6.2709999999999999</v>
      </c>
      <c r="D268" s="14">
        <v>223.05</v>
      </c>
      <c r="E268" s="14">
        <v>4.6849999999999996</v>
      </c>
      <c r="G268" s="14">
        <v>222.62</v>
      </c>
      <c r="H268" s="14">
        <v>5.61</v>
      </c>
      <c r="J268" s="16">
        <v>10.600000000000001</v>
      </c>
      <c r="K268" s="16">
        <v>217.39920000000001</v>
      </c>
    </row>
    <row r="269" spans="1:11" x14ac:dyDescent="0.15">
      <c r="A269" s="14">
        <v>224.04000000000002</v>
      </c>
      <c r="B269" s="14">
        <v>6.4139999999999997</v>
      </c>
      <c r="D269" s="14">
        <v>223.21</v>
      </c>
      <c r="E269" s="14">
        <v>4.7350000000000003</v>
      </c>
      <c r="G269" s="14">
        <v>222.98000000000002</v>
      </c>
      <c r="H269" s="14">
        <v>5.6520000000000001</v>
      </c>
      <c r="J269" s="16">
        <v>10.64</v>
      </c>
      <c r="K269" s="16">
        <v>217.12520000000001</v>
      </c>
    </row>
    <row r="270" spans="1:11" x14ac:dyDescent="0.15">
      <c r="A270" s="14">
        <v>224.48000000000002</v>
      </c>
      <c r="B270" s="14">
        <v>6.3449999999999998</v>
      </c>
      <c r="D270" s="14">
        <v>222.69</v>
      </c>
      <c r="E270" s="14">
        <v>4.758</v>
      </c>
      <c r="G270" s="14">
        <v>222.56</v>
      </c>
      <c r="H270" s="14">
        <v>5.6870000000000003</v>
      </c>
      <c r="J270" s="16">
        <v>10.68</v>
      </c>
      <c r="K270" s="16">
        <v>216.84800000000001</v>
      </c>
    </row>
    <row r="271" spans="1:11" x14ac:dyDescent="0.15">
      <c r="A271" s="14">
        <v>224.21</v>
      </c>
      <c r="B271" s="14">
        <v>6.3949999999999996</v>
      </c>
      <c r="D271" s="14">
        <v>223.28</v>
      </c>
      <c r="E271" s="14">
        <v>4.843</v>
      </c>
      <c r="G271" s="14">
        <v>222.8</v>
      </c>
      <c r="H271" s="14">
        <v>5.7330000000000005</v>
      </c>
      <c r="J271" s="16">
        <v>10.72</v>
      </c>
      <c r="K271" s="16">
        <v>216.56639999999999</v>
      </c>
    </row>
    <row r="272" spans="1:11" x14ac:dyDescent="0.15">
      <c r="A272" s="14">
        <v>224.48000000000002</v>
      </c>
      <c r="B272" s="14">
        <v>6.6459999999999999</v>
      </c>
      <c r="D272" s="14">
        <v>222.87</v>
      </c>
      <c r="E272" s="14">
        <v>4.8899999999999997</v>
      </c>
      <c r="G272" s="14">
        <v>222.51000000000002</v>
      </c>
      <c r="H272" s="14">
        <v>5.7720000000000002</v>
      </c>
      <c r="J272" s="16">
        <v>10.760000000000002</v>
      </c>
      <c r="K272" s="16">
        <v>216.28120000000001</v>
      </c>
    </row>
    <row r="273" spans="1:11" x14ac:dyDescent="0.15">
      <c r="A273" s="14">
        <v>224.21</v>
      </c>
      <c r="B273" s="14">
        <v>6.5919999999999996</v>
      </c>
      <c r="D273" s="14">
        <v>223.2</v>
      </c>
      <c r="E273" s="14">
        <v>4.9240000000000004</v>
      </c>
      <c r="G273" s="14">
        <v>222.93</v>
      </c>
      <c r="H273" s="14">
        <v>5.8180000000000005</v>
      </c>
      <c r="J273" s="16">
        <v>10.8</v>
      </c>
      <c r="K273" s="16">
        <v>215.99199999999999</v>
      </c>
    </row>
    <row r="274" spans="1:11" x14ac:dyDescent="0.15">
      <c r="A274" s="14">
        <v>224.39000000000001</v>
      </c>
      <c r="B274" s="14">
        <v>6.5259999999999998</v>
      </c>
      <c r="D274" s="14">
        <v>222.87</v>
      </c>
      <c r="E274" s="14">
        <v>4.9470000000000001</v>
      </c>
      <c r="G274" s="14">
        <v>222.55</v>
      </c>
      <c r="H274" s="14">
        <v>5.86</v>
      </c>
      <c r="J274" s="16">
        <v>10.84</v>
      </c>
      <c r="K274" s="16">
        <v>215.69920000000002</v>
      </c>
    </row>
    <row r="275" spans="1:11" x14ac:dyDescent="0.15">
      <c r="A275" s="14">
        <v>224.61</v>
      </c>
      <c r="B275" s="14">
        <v>6.5839999999999996</v>
      </c>
      <c r="D275" s="14">
        <v>223.17</v>
      </c>
      <c r="E275" s="14">
        <v>5.2990000000000004</v>
      </c>
      <c r="G275" s="14">
        <v>222.89000000000001</v>
      </c>
      <c r="H275" s="14">
        <v>5.9030000000000005</v>
      </c>
      <c r="J275" s="16">
        <v>10.88</v>
      </c>
      <c r="K275" s="16">
        <v>215.4024</v>
      </c>
    </row>
    <row r="276" spans="1:11" x14ac:dyDescent="0.15">
      <c r="A276" s="14">
        <v>224.1</v>
      </c>
      <c r="B276" s="14">
        <v>6.6109999999999998</v>
      </c>
      <c r="D276" s="14">
        <v>222.78</v>
      </c>
      <c r="E276" s="14">
        <v>5.2869999999999999</v>
      </c>
      <c r="G276" s="14">
        <v>223</v>
      </c>
      <c r="H276" s="14">
        <v>5.9220000000000006</v>
      </c>
      <c r="J276" s="16">
        <v>10.920000000000002</v>
      </c>
      <c r="K276" s="16">
        <v>215.102</v>
      </c>
    </row>
    <row r="277" spans="1:11" x14ac:dyDescent="0.15">
      <c r="A277" s="14">
        <v>224.48000000000002</v>
      </c>
      <c r="B277" s="14">
        <v>6.7880000000000003</v>
      </c>
      <c r="D277" s="14">
        <v>223.33</v>
      </c>
      <c r="E277" s="14">
        <v>5.1210000000000004</v>
      </c>
      <c r="G277" s="14">
        <v>222.57000000000002</v>
      </c>
      <c r="H277" s="14">
        <v>5.9610000000000003</v>
      </c>
      <c r="J277" s="16">
        <v>10.96</v>
      </c>
      <c r="K277" s="16">
        <v>214.79760000000002</v>
      </c>
    </row>
    <row r="278" spans="1:11" x14ac:dyDescent="0.15">
      <c r="A278" s="14">
        <v>224.15</v>
      </c>
      <c r="B278" s="14">
        <v>6.7069999999999999</v>
      </c>
      <c r="D278" s="14">
        <v>222.83</v>
      </c>
      <c r="E278" s="14">
        <v>5.1639999999999997</v>
      </c>
      <c r="G278" s="14">
        <v>222.94</v>
      </c>
      <c r="H278" s="14">
        <v>6.0070000000000006</v>
      </c>
      <c r="J278" s="16">
        <v>11</v>
      </c>
      <c r="K278" s="16">
        <v>214.4896</v>
      </c>
    </row>
    <row r="279" spans="1:11" x14ac:dyDescent="0.15">
      <c r="A279" s="14">
        <v>224.42000000000002</v>
      </c>
      <c r="B279" s="14">
        <v>6.7110000000000003</v>
      </c>
      <c r="D279" s="14">
        <v>223.19</v>
      </c>
      <c r="E279" s="14">
        <v>5.218</v>
      </c>
      <c r="G279" s="14">
        <v>222.51000000000002</v>
      </c>
      <c r="H279" s="14">
        <v>6.0490000000000004</v>
      </c>
      <c r="J279" s="16">
        <v>11.040000000000001</v>
      </c>
      <c r="K279" s="16">
        <v>214.1772</v>
      </c>
    </row>
    <row r="280" spans="1:11" x14ac:dyDescent="0.15">
      <c r="A280" s="14">
        <v>224.35</v>
      </c>
      <c r="B280" s="14">
        <v>6.7770000000000001</v>
      </c>
      <c r="D280" s="14">
        <v>223.13</v>
      </c>
      <c r="E280" s="14">
        <v>5.3490000000000002</v>
      </c>
      <c r="G280" s="14">
        <v>222.91000000000003</v>
      </c>
      <c r="H280" s="14">
        <v>6.0960000000000001</v>
      </c>
      <c r="J280" s="16">
        <v>11.080000000000002</v>
      </c>
      <c r="K280" s="16">
        <v>213.86120000000003</v>
      </c>
    </row>
    <row r="281" spans="1:11" x14ac:dyDescent="0.15">
      <c r="A281" s="14">
        <v>224.48000000000002</v>
      </c>
      <c r="B281" s="14">
        <v>6.85</v>
      </c>
      <c r="D281" s="14">
        <v>222.81</v>
      </c>
      <c r="E281" s="14">
        <v>5.2910000000000004</v>
      </c>
      <c r="G281" s="14">
        <v>222.52</v>
      </c>
      <c r="H281" s="14">
        <v>6.1420000000000003</v>
      </c>
      <c r="J281" s="16">
        <v>11.120000000000001</v>
      </c>
      <c r="K281" s="16">
        <v>213.54160000000002</v>
      </c>
    </row>
    <row r="282" spans="1:11" x14ac:dyDescent="0.15">
      <c r="A282" s="14">
        <v>224.18</v>
      </c>
      <c r="B282" s="14">
        <v>6.8230000000000004</v>
      </c>
      <c r="D282" s="14">
        <v>223.17</v>
      </c>
      <c r="E282" s="14">
        <v>5.4219999999999997</v>
      </c>
      <c r="G282" s="14">
        <v>222.96</v>
      </c>
      <c r="H282" s="14">
        <v>6.1920000000000002</v>
      </c>
      <c r="J282" s="16">
        <v>11.16</v>
      </c>
      <c r="K282" s="16">
        <v>213.21799999999999</v>
      </c>
    </row>
    <row r="283" spans="1:11" x14ac:dyDescent="0.15">
      <c r="A283" s="14">
        <v>223.99</v>
      </c>
      <c r="B283" s="14">
        <v>6.9160000000000004</v>
      </c>
      <c r="D283" s="14">
        <v>222.89</v>
      </c>
      <c r="E283" s="14">
        <v>5.3719999999999999</v>
      </c>
      <c r="G283" s="14">
        <v>222.66000000000003</v>
      </c>
      <c r="H283" s="14">
        <v>6.2350000000000003</v>
      </c>
      <c r="J283" s="16">
        <v>11.200000000000001</v>
      </c>
      <c r="K283" s="16">
        <v>212.8904</v>
      </c>
    </row>
    <row r="284" spans="1:11" x14ac:dyDescent="0.15">
      <c r="A284" s="14">
        <v>224.41</v>
      </c>
      <c r="B284" s="14">
        <v>7.2009999999999996</v>
      </c>
      <c r="D284" s="14">
        <v>223.04</v>
      </c>
      <c r="E284" s="14">
        <v>5.4029999999999996</v>
      </c>
      <c r="G284" s="14">
        <v>222.5</v>
      </c>
      <c r="H284" s="14">
        <v>6.2730000000000006</v>
      </c>
      <c r="J284" s="16">
        <v>11.240000000000002</v>
      </c>
      <c r="K284" s="16">
        <v>212.55840000000001</v>
      </c>
    </row>
    <row r="285" spans="1:11" x14ac:dyDescent="0.15">
      <c r="A285" s="14">
        <v>224.11</v>
      </c>
      <c r="B285" s="14">
        <v>7.024</v>
      </c>
      <c r="D285" s="14">
        <v>222.89</v>
      </c>
      <c r="E285" s="14">
        <v>5.4379999999999997</v>
      </c>
      <c r="G285" s="14">
        <v>222.61</v>
      </c>
      <c r="H285" s="14">
        <v>6.3270000000000008</v>
      </c>
      <c r="J285" s="16">
        <v>11.28</v>
      </c>
      <c r="K285" s="16">
        <v>212.22320000000002</v>
      </c>
    </row>
    <row r="286" spans="1:11" x14ac:dyDescent="0.15">
      <c r="A286" s="14">
        <v>224.1</v>
      </c>
      <c r="B286" s="14">
        <v>7.3170000000000002</v>
      </c>
      <c r="D286" s="14">
        <v>222.91</v>
      </c>
      <c r="E286" s="14">
        <v>5.5419999999999998</v>
      </c>
      <c r="G286" s="14">
        <v>222.59</v>
      </c>
      <c r="H286" s="14">
        <v>6.3730000000000002</v>
      </c>
      <c r="J286" s="16">
        <v>11.319999999999999</v>
      </c>
      <c r="K286" s="16">
        <v>211.8836</v>
      </c>
    </row>
    <row r="287" spans="1:11" x14ac:dyDescent="0.15">
      <c r="A287" s="14">
        <v>223.84</v>
      </c>
      <c r="B287" s="14">
        <v>7.2169999999999996</v>
      </c>
      <c r="D287" s="14">
        <v>223.17</v>
      </c>
      <c r="E287" s="14">
        <v>5.5110000000000001</v>
      </c>
      <c r="G287" s="14">
        <v>222.66000000000003</v>
      </c>
      <c r="H287" s="14">
        <v>6.4200000000000008</v>
      </c>
      <c r="J287" s="16">
        <v>11.36</v>
      </c>
      <c r="K287" s="16">
        <v>211.54040000000001</v>
      </c>
    </row>
    <row r="288" spans="1:11" x14ac:dyDescent="0.15">
      <c r="A288" s="14">
        <v>224.14000000000001</v>
      </c>
      <c r="B288" s="14">
        <v>7.2510000000000003</v>
      </c>
      <c r="D288" s="14">
        <v>222.75</v>
      </c>
      <c r="E288" s="14">
        <v>5.53</v>
      </c>
      <c r="G288" s="14">
        <v>222.52</v>
      </c>
      <c r="H288" s="14">
        <v>6.4550000000000001</v>
      </c>
      <c r="J288" s="16">
        <v>11.399999999999999</v>
      </c>
      <c r="K288" s="16">
        <v>211.19279999999998</v>
      </c>
    </row>
    <row r="289" spans="1:11" x14ac:dyDescent="0.15">
      <c r="A289" s="14">
        <v>223.87</v>
      </c>
      <c r="B289" s="14">
        <v>7.2089999999999996</v>
      </c>
      <c r="D289" s="14">
        <v>222.93</v>
      </c>
      <c r="E289" s="14">
        <v>5.8390000000000004</v>
      </c>
      <c r="G289" s="14">
        <v>222.59</v>
      </c>
      <c r="H289" s="14">
        <v>6.5090000000000003</v>
      </c>
      <c r="J289" s="16">
        <v>11.44</v>
      </c>
      <c r="K289" s="16">
        <v>210.8416</v>
      </c>
    </row>
    <row r="290" spans="1:11" x14ac:dyDescent="0.15">
      <c r="A290" s="14">
        <v>224.01000000000002</v>
      </c>
      <c r="B290" s="14">
        <v>7.2590000000000003</v>
      </c>
      <c r="D290" s="14">
        <v>222.87</v>
      </c>
      <c r="E290" s="14">
        <v>5.5919999999999996</v>
      </c>
      <c r="G290" s="14">
        <v>222.5</v>
      </c>
      <c r="H290" s="14">
        <v>6.5550000000000006</v>
      </c>
      <c r="J290" s="16">
        <v>11.479999999999999</v>
      </c>
      <c r="K290" s="16">
        <v>210.48599999999999</v>
      </c>
    </row>
    <row r="291" spans="1:11" x14ac:dyDescent="0.15">
      <c r="A291" s="14">
        <v>223.65</v>
      </c>
      <c r="B291" s="14">
        <v>7.3129999999999997</v>
      </c>
      <c r="D291" s="14">
        <v>223.26</v>
      </c>
      <c r="E291" s="14">
        <v>5.6269999999999998</v>
      </c>
      <c r="G291" s="14">
        <v>222.84</v>
      </c>
      <c r="H291" s="14">
        <v>6.6090000000000009</v>
      </c>
      <c r="J291" s="16">
        <v>11.52</v>
      </c>
      <c r="K291" s="16">
        <v>210.12679999999997</v>
      </c>
    </row>
    <row r="292" spans="1:11" x14ac:dyDescent="0.15">
      <c r="A292" s="14">
        <v>223.86</v>
      </c>
      <c r="B292" s="14">
        <v>7.3209999999999997</v>
      </c>
      <c r="D292" s="14">
        <v>223.07</v>
      </c>
      <c r="E292" s="14">
        <v>5.7350000000000003</v>
      </c>
      <c r="G292" s="14">
        <v>222.3</v>
      </c>
      <c r="H292" s="14">
        <v>6.6470000000000002</v>
      </c>
      <c r="J292" s="16">
        <v>11.559999999999999</v>
      </c>
      <c r="K292" s="16">
        <v>209.76320000000001</v>
      </c>
    </row>
    <row r="293" spans="1:11" x14ac:dyDescent="0.15">
      <c r="A293" s="14">
        <v>223.95000000000002</v>
      </c>
      <c r="B293" s="14">
        <v>7.5490000000000004</v>
      </c>
      <c r="D293" s="14">
        <v>223.61</v>
      </c>
      <c r="E293" s="14">
        <v>5.673</v>
      </c>
      <c r="G293" s="14">
        <v>222.58</v>
      </c>
      <c r="H293" s="14">
        <v>6.6940000000000008</v>
      </c>
      <c r="J293" s="16">
        <v>11.6</v>
      </c>
      <c r="K293" s="16">
        <v>209.39599999999999</v>
      </c>
    </row>
    <row r="294" spans="1:11" x14ac:dyDescent="0.15">
      <c r="A294" s="14">
        <v>223.39000000000001</v>
      </c>
      <c r="B294" s="14">
        <v>7.63</v>
      </c>
      <c r="D294" s="14">
        <v>223.46</v>
      </c>
      <c r="E294" s="14">
        <v>5.7119999999999997</v>
      </c>
      <c r="G294" s="14">
        <v>222.37</v>
      </c>
      <c r="H294" s="14">
        <v>6.74</v>
      </c>
      <c r="J294" s="16">
        <v>11.639999999999999</v>
      </c>
      <c r="K294" s="16">
        <v>209.02439999999999</v>
      </c>
    </row>
    <row r="295" spans="1:11" x14ac:dyDescent="0.15">
      <c r="A295" s="14">
        <v>223.34</v>
      </c>
      <c r="B295" s="14">
        <v>7.4909999999999997</v>
      </c>
      <c r="D295" s="14">
        <v>223.88</v>
      </c>
      <c r="E295" s="14">
        <v>5.7460000000000004</v>
      </c>
      <c r="G295" s="14">
        <v>222.52</v>
      </c>
      <c r="H295" s="14">
        <v>6.7860000000000005</v>
      </c>
      <c r="J295" s="16">
        <v>11.68</v>
      </c>
      <c r="K295" s="16">
        <v>208.64879999999999</v>
      </c>
    </row>
    <row r="296" spans="1:11" x14ac:dyDescent="0.15">
      <c r="A296" s="14">
        <v>223.46</v>
      </c>
      <c r="B296" s="14">
        <v>7.742</v>
      </c>
      <c r="D296" s="14">
        <v>223.76</v>
      </c>
      <c r="E296" s="14">
        <v>5.7770000000000001</v>
      </c>
      <c r="G296" s="14">
        <v>222.28</v>
      </c>
      <c r="H296" s="14">
        <v>6.8360000000000003</v>
      </c>
      <c r="J296" s="16">
        <v>11.719999999999999</v>
      </c>
      <c r="K296" s="16">
        <v>208.26920000000001</v>
      </c>
    </row>
    <row r="297" spans="1:11" x14ac:dyDescent="0.15">
      <c r="A297" s="14">
        <v>223.67000000000002</v>
      </c>
      <c r="B297" s="14">
        <v>7.6059999999999999</v>
      </c>
      <c r="D297" s="14">
        <v>224.18</v>
      </c>
      <c r="E297" s="14">
        <v>5.8079999999999998</v>
      </c>
      <c r="G297" s="14">
        <v>222.14000000000001</v>
      </c>
      <c r="H297" s="14">
        <v>6.8560000000000008</v>
      </c>
      <c r="J297" s="16">
        <v>11.76</v>
      </c>
      <c r="K297" s="16">
        <v>207.8852</v>
      </c>
    </row>
    <row r="298" spans="1:11" x14ac:dyDescent="0.15">
      <c r="A298" s="14">
        <v>222.97</v>
      </c>
      <c r="B298" s="14">
        <v>7.6369999999999996</v>
      </c>
      <c r="D298" s="14">
        <v>223.86</v>
      </c>
      <c r="E298" s="14">
        <v>5.9429999999999996</v>
      </c>
      <c r="G298" s="14">
        <v>222.51000000000002</v>
      </c>
      <c r="H298" s="14">
        <v>6.9140000000000006</v>
      </c>
      <c r="J298" s="16">
        <v>11.799999999999999</v>
      </c>
      <c r="K298" s="16">
        <v>207.49760000000001</v>
      </c>
    </row>
    <row r="299" spans="1:11" x14ac:dyDescent="0.15">
      <c r="A299" s="14">
        <v>223.24</v>
      </c>
      <c r="B299" s="14">
        <v>7.7110000000000003</v>
      </c>
      <c r="D299" s="14">
        <v>224.35</v>
      </c>
      <c r="E299" s="14">
        <v>5.87</v>
      </c>
      <c r="G299" s="14">
        <v>221.98000000000002</v>
      </c>
      <c r="H299" s="14">
        <v>6.9370000000000003</v>
      </c>
      <c r="J299" s="16">
        <v>11.84</v>
      </c>
      <c r="K299" s="16">
        <v>207.10560000000001</v>
      </c>
    </row>
    <row r="300" spans="1:11" x14ac:dyDescent="0.15">
      <c r="A300" s="14">
        <v>222.63</v>
      </c>
      <c r="B300" s="14">
        <v>7.8959999999999999</v>
      </c>
      <c r="D300" s="14">
        <v>224.47</v>
      </c>
      <c r="E300" s="14">
        <v>5.9119999999999999</v>
      </c>
      <c r="G300" s="14">
        <v>222.34</v>
      </c>
      <c r="H300" s="14">
        <v>7.0020000000000007</v>
      </c>
      <c r="J300" s="16">
        <v>11.879999999999999</v>
      </c>
      <c r="K300" s="16">
        <v>206.70920000000001</v>
      </c>
    </row>
    <row r="301" spans="1:11" x14ac:dyDescent="0.15">
      <c r="A301" s="14">
        <v>222.94</v>
      </c>
      <c r="B301" s="14">
        <v>7.7990000000000004</v>
      </c>
      <c r="D301" s="14">
        <v>224.07</v>
      </c>
      <c r="E301" s="14">
        <v>5.9550000000000001</v>
      </c>
      <c r="G301" s="14">
        <v>222.09</v>
      </c>
      <c r="H301" s="14">
        <v>7.0680000000000005</v>
      </c>
      <c r="J301" s="16">
        <v>11.92</v>
      </c>
      <c r="K301" s="16">
        <v>206.30879999999999</v>
      </c>
    </row>
    <row r="302" spans="1:11" x14ac:dyDescent="0.15">
      <c r="A302" s="14">
        <v>222.81</v>
      </c>
      <c r="B302" s="14">
        <v>7.819</v>
      </c>
      <c r="D302" s="14">
        <v>224.46</v>
      </c>
      <c r="E302" s="14">
        <v>5.9930000000000003</v>
      </c>
      <c r="G302" s="14">
        <v>221.53</v>
      </c>
      <c r="H302" s="14">
        <v>7.11</v>
      </c>
      <c r="J302" s="16">
        <v>11.959999999999999</v>
      </c>
      <c r="K302" s="16">
        <v>205.90439999999998</v>
      </c>
    </row>
    <row r="303" spans="1:11" x14ac:dyDescent="0.15">
      <c r="A303" s="14">
        <v>222.20000000000002</v>
      </c>
      <c r="B303" s="14">
        <v>7.8810000000000002</v>
      </c>
      <c r="D303" s="14">
        <v>224.14</v>
      </c>
      <c r="E303" s="14">
        <v>6.0670000000000002</v>
      </c>
      <c r="G303" s="14">
        <v>221.87</v>
      </c>
      <c r="H303" s="14">
        <v>7.1610000000000005</v>
      </c>
      <c r="J303" s="16">
        <v>12</v>
      </c>
      <c r="K303" s="16">
        <v>205.49600000000001</v>
      </c>
    </row>
    <row r="304" spans="1:11" x14ac:dyDescent="0.15">
      <c r="A304" s="14">
        <v>221.86</v>
      </c>
      <c r="B304" s="14">
        <v>8.0229999999999997</v>
      </c>
      <c r="D304" s="14">
        <v>224.15</v>
      </c>
      <c r="E304" s="14">
        <v>6.0629999999999997</v>
      </c>
      <c r="G304" s="14">
        <v>221.28</v>
      </c>
      <c r="H304" s="14">
        <v>7.1990000000000007</v>
      </c>
      <c r="J304" s="16">
        <v>12.04</v>
      </c>
      <c r="K304" s="16">
        <v>205.08279999999999</v>
      </c>
    </row>
    <row r="305" spans="1:11" x14ac:dyDescent="0.15">
      <c r="A305" s="14">
        <v>221.69</v>
      </c>
      <c r="B305" s="14">
        <v>8</v>
      </c>
      <c r="D305" s="14">
        <v>224.26</v>
      </c>
      <c r="E305" s="14">
        <v>6.0860000000000003</v>
      </c>
      <c r="G305" s="14">
        <v>221.53</v>
      </c>
      <c r="H305" s="14">
        <v>7.2610000000000001</v>
      </c>
      <c r="J305" s="16">
        <v>12.08</v>
      </c>
      <c r="K305" s="16">
        <v>204.66560000000001</v>
      </c>
    </row>
    <row r="306" spans="1:11" x14ac:dyDescent="0.15">
      <c r="A306" s="14">
        <v>221.48000000000002</v>
      </c>
      <c r="B306" s="14">
        <v>8.0269999999999992</v>
      </c>
      <c r="D306" s="14">
        <v>224.2</v>
      </c>
      <c r="E306" s="14">
        <v>6.194</v>
      </c>
      <c r="G306" s="14">
        <v>220.98000000000002</v>
      </c>
      <c r="H306" s="14">
        <v>7.2960000000000003</v>
      </c>
      <c r="J306" s="16">
        <v>12.12</v>
      </c>
      <c r="K306" s="16">
        <v>204.24439999999998</v>
      </c>
    </row>
    <row r="307" spans="1:11" x14ac:dyDescent="0.15">
      <c r="A307" s="14">
        <v>221.15</v>
      </c>
      <c r="B307" s="14">
        <v>8.1199999999999992</v>
      </c>
      <c r="D307" s="14">
        <v>224.35</v>
      </c>
      <c r="E307" s="14">
        <v>6.19</v>
      </c>
      <c r="G307" s="14">
        <v>221.09</v>
      </c>
      <c r="H307" s="14">
        <v>7.3260000000000005</v>
      </c>
      <c r="J307" s="16">
        <v>12.16</v>
      </c>
      <c r="K307" s="16">
        <v>203.81879999999998</v>
      </c>
    </row>
    <row r="308" spans="1:11" x14ac:dyDescent="0.15">
      <c r="A308" s="14">
        <v>220.86</v>
      </c>
      <c r="B308" s="14">
        <v>8.1270000000000007</v>
      </c>
      <c r="D308" s="14">
        <v>224.29</v>
      </c>
      <c r="E308" s="14">
        <v>6.2169999999999996</v>
      </c>
      <c r="G308" s="14">
        <v>220.61</v>
      </c>
      <c r="H308" s="14">
        <v>7.45</v>
      </c>
      <c r="J308" s="16">
        <v>12.2</v>
      </c>
      <c r="K308" s="16">
        <v>203.38879999999997</v>
      </c>
    </row>
    <row r="309" spans="1:11" x14ac:dyDescent="0.15">
      <c r="A309" s="14">
        <v>220.65</v>
      </c>
      <c r="B309" s="14">
        <v>8.1850000000000005</v>
      </c>
      <c r="D309" s="14">
        <v>224.6</v>
      </c>
      <c r="E309" s="14">
        <v>6.31</v>
      </c>
      <c r="G309" s="14">
        <v>220.87</v>
      </c>
      <c r="H309" s="14">
        <v>7.4810000000000008</v>
      </c>
      <c r="J309" s="16">
        <v>12.24</v>
      </c>
      <c r="K309" s="16">
        <v>202.95439999999999</v>
      </c>
    </row>
    <row r="310" spans="1:11" x14ac:dyDescent="0.15">
      <c r="A310" s="14">
        <v>220.24</v>
      </c>
      <c r="B310" s="14">
        <v>8.2240000000000002</v>
      </c>
      <c r="D310" s="14">
        <v>224.26</v>
      </c>
      <c r="E310" s="14">
        <v>6.3289999999999997</v>
      </c>
      <c r="G310" s="14">
        <v>220.06</v>
      </c>
      <c r="H310" s="14">
        <v>7.5</v>
      </c>
      <c r="J310" s="16">
        <v>12.28</v>
      </c>
      <c r="K310" s="16">
        <v>202.51599999999999</v>
      </c>
    </row>
    <row r="311" spans="1:11" x14ac:dyDescent="0.15">
      <c r="A311" s="14">
        <v>219.86</v>
      </c>
      <c r="B311" s="14">
        <v>8.4009999999999998</v>
      </c>
      <c r="D311" s="14">
        <v>224.45</v>
      </c>
      <c r="E311" s="14">
        <v>6.4909999999999997</v>
      </c>
      <c r="G311" s="14">
        <v>219.94</v>
      </c>
      <c r="H311" s="14">
        <v>7.5580000000000007</v>
      </c>
      <c r="J311" s="16">
        <v>12.32</v>
      </c>
      <c r="K311" s="16">
        <v>202.07320000000001</v>
      </c>
    </row>
    <row r="312" spans="1:11" x14ac:dyDescent="0.15">
      <c r="A312" s="14">
        <v>219.56</v>
      </c>
      <c r="B312" s="14">
        <v>8.3320000000000007</v>
      </c>
      <c r="D312" s="14">
        <v>224.31</v>
      </c>
      <c r="E312" s="14">
        <v>6.391</v>
      </c>
      <c r="G312" s="14">
        <v>219.64000000000001</v>
      </c>
      <c r="H312" s="14">
        <v>7.6080000000000005</v>
      </c>
      <c r="J312" s="16">
        <v>12.36</v>
      </c>
      <c r="K312" s="16">
        <v>201.62560000000002</v>
      </c>
    </row>
    <row r="313" spans="1:11" x14ac:dyDescent="0.15">
      <c r="A313" s="14">
        <v>219.14000000000001</v>
      </c>
      <c r="B313" s="14">
        <v>8.3780000000000001</v>
      </c>
      <c r="D313" s="14">
        <v>224.52</v>
      </c>
      <c r="E313" s="14">
        <v>6.5069999999999997</v>
      </c>
      <c r="G313" s="14">
        <v>219.4</v>
      </c>
      <c r="H313" s="14">
        <v>7.6470000000000002</v>
      </c>
      <c r="J313" s="16">
        <v>12.4</v>
      </c>
      <c r="K313" s="16">
        <v>201.17400000000001</v>
      </c>
    </row>
    <row r="314" spans="1:11" x14ac:dyDescent="0.15">
      <c r="A314" s="14">
        <v>218.87</v>
      </c>
      <c r="B314" s="14">
        <v>8.4290000000000003</v>
      </c>
      <c r="D314" s="14">
        <v>224.27</v>
      </c>
      <c r="E314" s="14">
        <v>6.7649999999999997</v>
      </c>
      <c r="G314" s="14">
        <v>218.96</v>
      </c>
      <c r="H314" s="14">
        <v>7.7160000000000002</v>
      </c>
      <c r="J314" s="16">
        <v>12.44</v>
      </c>
      <c r="K314" s="16">
        <v>200.71799999999999</v>
      </c>
    </row>
    <row r="315" spans="1:11" x14ac:dyDescent="0.15">
      <c r="A315" s="14">
        <v>218.75</v>
      </c>
      <c r="B315" s="14">
        <v>8.4939999999999998</v>
      </c>
      <c r="D315" s="14">
        <v>224.49</v>
      </c>
      <c r="E315" s="14">
        <v>6.7</v>
      </c>
      <c r="G315" s="14">
        <v>218.81</v>
      </c>
      <c r="H315" s="14">
        <v>7.7620000000000005</v>
      </c>
      <c r="J315" s="16">
        <v>12.48</v>
      </c>
      <c r="K315" s="16">
        <v>200.2576</v>
      </c>
    </row>
    <row r="316" spans="1:11" x14ac:dyDescent="0.15">
      <c r="A316" s="14">
        <v>217.71</v>
      </c>
      <c r="B316" s="14">
        <v>8.6059999999999999</v>
      </c>
      <c r="D316" s="14">
        <v>224.13</v>
      </c>
      <c r="E316" s="14">
        <v>6.5919999999999996</v>
      </c>
      <c r="G316" s="14">
        <v>218.20000000000002</v>
      </c>
      <c r="H316" s="14">
        <v>7.8160000000000007</v>
      </c>
      <c r="J316" s="16">
        <v>12.52</v>
      </c>
      <c r="K316" s="16">
        <v>199.7928</v>
      </c>
    </row>
    <row r="317" spans="1:11" x14ac:dyDescent="0.15">
      <c r="A317" s="14">
        <v>217.84</v>
      </c>
      <c r="B317" s="14">
        <v>8.5909999999999993</v>
      </c>
      <c r="D317" s="14">
        <v>224.61</v>
      </c>
      <c r="E317" s="14">
        <v>6.6219999999999999</v>
      </c>
      <c r="G317" s="14">
        <v>218.12</v>
      </c>
      <c r="H317" s="14">
        <v>7.8550000000000004</v>
      </c>
      <c r="J317" s="16">
        <v>12.56</v>
      </c>
      <c r="K317" s="16">
        <v>199.32320000000001</v>
      </c>
    </row>
    <row r="318" spans="1:11" x14ac:dyDescent="0.15">
      <c r="A318" s="14">
        <v>216.92000000000002</v>
      </c>
      <c r="B318" s="14">
        <v>8.6560000000000006</v>
      </c>
      <c r="D318" s="14">
        <v>224.21</v>
      </c>
      <c r="E318" s="14">
        <v>6.657</v>
      </c>
      <c r="G318" s="14">
        <v>218.14000000000001</v>
      </c>
      <c r="H318" s="14">
        <v>7.8900000000000006</v>
      </c>
      <c r="J318" s="16">
        <v>12.6</v>
      </c>
      <c r="K318" s="16">
        <v>198.84960000000001</v>
      </c>
    </row>
    <row r="319" spans="1:11" x14ac:dyDescent="0.15">
      <c r="A319" s="14">
        <v>217.05</v>
      </c>
      <c r="B319" s="14">
        <v>8.6869999999999994</v>
      </c>
      <c r="D319" s="14">
        <v>224.53</v>
      </c>
      <c r="E319" s="14">
        <v>6.7030000000000003</v>
      </c>
      <c r="G319" s="14">
        <v>217.20000000000002</v>
      </c>
      <c r="H319" s="14">
        <v>7.9240000000000004</v>
      </c>
      <c r="J319" s="16">
        <v>12.64</v>
      </c>
      <c r="K319" s="16">
        <v>198.37120000000002</v>
      </c>
    </row>
    <row r="320" spans="1:11" x14ac:dyDescent="0.15">
      <c r="A320" s="14">
        <v>216.73000000000002</v>
      </c>
      <c r="B320" s="14">
        <v>8.7059999999999995</v>
      </c>
      <c r="D320" s="14">
        <v>224.66</v>
      </c>
      <c r="E320" s="14">
        <v>6.7539999999999996</v>
      </c>
      <c r="G320" s="14">
        <v>217.45000000000002</v>
      </c>
      <c r="H320" s="14">
        <v>7.9940000000000007</v>
      </c>
      <c r="J320" s="16">
        <v>12.68</v>
      </c>
      <c r="K320" s="16">
        <v>197.88839999999999</v>
      </c>
    </row>
    <row r="321" spans="1:11" x14ac:dyDescent="0.15">
      <c r="A321" s="14">
        <v>215.97</v>
      </c>
      <c r="B321" s="14">
        <v>8.7720000000000002</v>
      </c>
      <c r="D321" s="14">
        <v>224.3</v>
      </c>
      <c r="E321" s="14">
        <v>7.0780000000000003</v>
      </c>
      <c r="G321" s="14">
        <v>216.43</v>
      </c>
      <c r="H321" s="14">
        <v>8.0359999999999996</v>
      </c>
      <c r="J321" s="16">
        <v>12.72</v>
      </c>
      <c r="K321" s="16">
        <v>197.40079999999998</v>
      </c>
    </row>
    <row r="322" spans="1:11" x14ac:dyDescent="0.15">
      <c r="A322" s="14">
        <v>215.74</v>
      </c>
      <c r="B322" s="14">
        <v>8.7870000000000008</v>
      </c>
      <c r="D322" s="14">
        <v>224.26</v>
      </c>
      <c r="E322" s="14">
        <v>6.8419999999999996</v>
      </c>
      <c r="G322" s="14">
        <v>216.60000000000002</v>
      </c>
      <c r="H322" s="14">
        <v>8.09</v>
      </c>
      <c r="J322" s="16">
        <v>12.76</v>
      </c>
      <c r="K322" s="16">
        <v>196.90879999999999</v>
      </c>
    </row>
    <row r="323" spans="1:11" x14ac:dyDescent="0.15">
      <c r="A323" s="14">
        <v>215.05</v>
      </c>
      <c r="B323" s="14">
        <v>8.8759999999999994</v>
      </c>
      <c r="D323" s="14">
        <v>224.37</v>
      </c>
      <c r="E323" s="14">
        <v>6.8849999999999998</v>
      </c>
      <c r="G323" s="14">
        <v>215.92000000000002</v>
      </c>
      <c r="H323" s="14">
        <v>8.1440000000000001</v>
      </c>
      <c r="J323" s="16">
        <v>12.8</v>
      </c>
      <c r="K323" s="16">
        <v>196.41239999999999</v>
      </c>
    </row>
    <row r="324" spans="1:11" x14ac:dyDescent="0.15">
      <c r="A324" s="14">
        <v>214.89000000000001</v>
      </c>
      <c r="B324" s="14">
        <v>8.9260000000000002</v>
      </c>
      <c r="D324" s="14">
        <v>224.11</v>
      </c>
      <c r="E324" s="14">
        <v>7.101</v>
      </c>
      <c r="G324" s="14">
        <v>215.13000000000002</v>
      </c>
      <c r="H324" s="14">
        <v>8.202</v>
      </c>
      <c r="J324" s="16">
        <v>12.84</v>
      </c>
      <c r="K324" s="16">
        <v>195.91120000000001</v>
      </c>
    </row>
    <row r="325" spans="1:11" x14ac:dyDescent="0.15">
      <c r="A325" s="14">
        <v>214.02</v>
      </c>
      <c r="B325" s="14">
        <v>9.1150000000000002</v>
      </c>
      <c r="D325" s="14">
        <v>224.36</v>
      </c>
      <c r="E325" s="14">
        <v>6.9770000000000003</v>
      </c>
      <c r="G325" s="14">
        <v>215.25</v>
      </c>
      <c r="H325" s="14">
        <v>8.2489999999999988</v>
      </c>
      <c r="J325" s="16">
        <v>12.88</v>
      </c>
      <c r="K325" s="16">
        <v>195.40520000000001</v>
      </c>
    </row>
    <row r="326" spans="1:11" x14ac:dyDescent="0.15">
      <c r="A326" s="14">
        <v>213.87</v>
      </c>
      <c r="B326" s="14">
        <v>8.9879999999999995</v>
      </c>
      <c r="D326" s="14">
        <v>224.16</v>
      </c>
      <c r="E326" s="14">
        <v>7.02</v>
      </c>
      <c r="G326" s="14">
        <v>214.36</v>
      </c>
      <c r="H326" s="14">
        <v>8.2949999999999999</v>
      </c>
      <c r="J326" s="16">
        <v>12.92</v>
      </c>
      <c r="K326" s="16">
        <v>194.89479999999998</v>
      </c>
    </row>
    <row r="327" spans="1:11" x14ac:dyDescent="0.15">
      <c r="A327" s="14">
        <v>213.1</v>
      </c>
      <c r="B327" s="14">
        <v>9.0419999999999998</v>
      </c>
      <c r="D327" s="14">
        <v>224.21</v>
      </c>
      <c r="E327" s="14">
        <v>7.1429999999999998</v>
      </c>
      <c r="G327" s="14">
        <v>214.31</v>
      </c>
      <c r="H327" s="14">
        <v>8.3449999999999989</v>
      </c>
      <c r="J327" s="16">
        <v>12.96</v>
      </c>
      <c r="K327" s="16">
        <v>194.37960000000001</v>
      </c>
    </row>
    <row r="328" spans="1:11" x14ac:dyDescent="0.15">
      <c r="A328" s="14">
        <v>213.02</v>
      </c>
      <c r="B328" s="14">
        <v>9.1270000000000007</v>
      </c>
      <c r="D328" s="14">
        <v>224.06</v>
      </c>
      <c r="E328" s="14">
        <v>7.3479999999999999</v>
      </c>
      <c r="G328" s="14">
        <v>213.55</v>
      </c>
      <c r="H328" s="14">
        <v>8.3949999999999996</v>
      </c>
      <c r="J328" s="16">
        <v>13</v>
      </c>
      <c r="K328" s="16">
        <v>193.8596</v>
      </c>
    </row>
    <row r="329" spans="1:11" x14ac:dyDescent="0.15">
      <c r="A329" s="14">
        <v>212.13</v>
      </c>
      <c r="B329" s="14">
        <v>9.3819999999999997</v>
      </c>
      <c r="D329" s="14">
        <v>224.16</v>
      </c>
      <c r="E329" s="14">
        <v>7.4210000000000003</v>
      </c>
      <c r="G329" s="14">
        <v>213.36</v>
      </c>
      <c r="H329" s="14">
        <v>8.456999999999999</v>
      </c>
      <c r="J329" s="16">
        <v>13.040000000000001</v>
      </c>
      <c r="K329" s="16">
        <v>193.33520000000001</v>
      </c>
    </row>
    <row r="330" spans="1:11" x14ac:dyDescent="0.15">
      <c r="A330" s="14">
        <v>212.14000000000001</v>
      </c>
      <c r="B330" s="14">
        <v>9.2780000000000005</v>
      </c>
      <c r="D330" s="14">
        <v>224.04</v>
      </c>
      <c r="E330" s="14">
        <v>7.367</v>
      </c>
      <c r="G330" s="14">
        <v>212.51000000000002</v>
      </c>
      <c r="H330" s="14">
        <v>8.4989999999999988</v>
      </c>
      <c r="J330" s="16">
        <v>13.08</v>
      </c>
      <c r="K330" s="16">
        <v>192.8056</v>
      </c>
    </row>
    <row r="331" spans="1:11" x14ac:dyDescent="0.15">
      <c r="A331" s="14">
        <v>210.99</v>
      </c>
      <c r="B331" s="14">
        <v>9.4979999999999993</v>
      </c>
      <c r="D331" s="14">
        <v>224.2</v>
      </c>
      <c r="E331" s="14">
        <v>7.2510000000000003</v>
      </c>
      <c r="G331" s="14">
        <v>212.43</v>
      </c>
      <c r="H331" s="14">
        <v>8.5570000000000004</v>
      </c>
      <c r="J331" s="16">
        <v>13.120000000000001</v>
      </c>
      <c r="K331" s="16">
        <v>192.27160000000001</v>
      </c>
    </row>
    <row r="332" spans="1:11" x14ac:dyDescent="0.15">
      <c r="A332" s="14">
        <v>210.87</v>
      </c>
      <c r="B332" s="14">
        <v>9.2430000000000003</v>
      </c>
      <c r="D332" s="14">
        <v>224.08</v>
      </c>
      <c r="E332" s="14">
        <v>7.4290000000000003</v>
      </c>
      <c r="G332" s="14">
        <v>211.59</v>
      </c>
      <c r="H332" s="14">
        <v>8.6039999999999992</v>
      </c>
      <c r="J332" s="16">
        <v>13.16</v>
      </c>
      <c r="K332" s="16">
        <v>191.7328</v>
      </c>
    </row>
    <row r="333" spans="1:11" x14ac:dyDescent="0.15">
      <c r="A333" s="14">
        <v>210.26000000000002</v>
      </c>
      <c r="B333" s="14">
        <v>9.3930000000000007</v>
      </c>
      <c r="D333" s="14">
        <v>224.48</v>
      </c>
      <c r="E333" s="14">
        <v>7.3520000000000003</v>
      </c>
      <c r="G333" s="14">
        <v>211.48000000000002</v>
      </c>
      <c r="H333" s="14">
        <v>8.6609999999999996</v>
      </c>
      <c r="J333" s="16">
        <v>13.200000000000001</v>
      </c>
      <c r="K333" s="16">
        <v>191.1892</v>
      </c>
    </row>
    <row r="334" spans="1:11" x14ac:dyDescent="0.15">
      <c r="A334" s="14">
        <v>210</v>
      </c>
      <c r="B334" s="14">
        <v>9.4469999999999992</v>
      </c>
      <c r="D334" s="14">
        <v>223.85</v>
      </c>
      <c r="E334" s="14">
        <v>7.4020000000000001</v>
      </c>
      <c r="G334" s="14">
        <v>210.68</v>
      </c>
      <c r="H334" s="14">
        <v>8.6999999999999993</v>
      </c>
      <c r="J334" s="16">
        <v>13.24</v>
      </c>
      <c r="K334" s="16">
        <v>190.6404</v>
      </c>
    </row>
    <row r="335" spans="1:11" x14ac:dyDescent="0.15">
      <c r="A335" s="14">
        <v>210</v>
      </c>
      <c r="B335" s="14">
        <v>9.4779999999999998</v>
      </c>
      <c r="D335" s="14">
        <v>224.08</v>
      </c>
      <c r="E335" s="14">
        <v>7.5910000000000002</v>
      </c>
      <c r="G335" s="14">
        <v>210.68</v>
      </c>
      <c r="H335" s="14">
        <v>8.7729999999999997</v>
      </c>
      <c r="J335" s="16">
        <v>13.280000000000001</v>
      </c>
      <c r="K335" s="16">
        <v>190.08720000000002</v>
      </c>
    </row>
    <row r="336" spans="1:11" x14ac:dyDescent="0.15">
      <c r="A336" s="14">
        <v>208.97</v>
      </c>
      <c r="B336" s="14">
        <v>9.548</v>
      </c>
      <c r="D336" s="14">
        <v>223.82</v>
      </c>
      <c r="E336" s="14">
        <v>7.4950000000000001</v>
      </c>
      <c r="G336" s="14">
        <v>209.49</v>
      </c>
      <c r="H336" s="14">
        <v>8.8159999999999989</v>
      </c>
      <c r="J336" s="16">
        <v>13.32</v>
      </c>
      <c r="K336" s="16">
        <v>189.52879999999999</v>
      </c>
    </row>
    <row r="337" spans="1:11" x14ac:dyDescent="0.15">
      <c r="A337" s="14">
        <v>208.18</v>
      </c>
      <c r="B337" s="14">
        <v>9.5980000000000008</v>
      </c>
      <c r="D337" s="14">
        <v>224.02</v>
      </c>
      <c r="E337" s="14">
        <v>7.7450000000000001</v>
      </c>
      <c r="G337" s="14">
        <v>209.20000000000002</v>
      </c>
      <c r="H337" s="14">
        <v>8.8659999999999997</v>
      </c>
      <c r="J337" s="16">
        <v>13.360000000000001</v>
      </c>
      <c r="K337" s="16">
        <v>188.96559999999999</v>
      </c>
    </row>
    <row r="338" spans="1:11" x14ac:dyDescent="0.15">
      <c r="A338" s="14">
        <v>207.83</v>
      </c>
      <c r="B338" s="14">
        <v>9.6479999999999997</v>
      </c>
      <c r="D338" s="14">
        <v>223.84</v>
      </c>
      <c r="E338" s="14">
        <v>7.5830000000000002</v>
      </c>
      <c r="G338" s="14">
        <v>208.73000000000002</v>
      </c>
      <c r="H338" s="14">
        <v>8.92</v>
      </c>
      <c r="J338" s="16">
        <v>13.4</v>
      </c>
      <c r="K338" s="16">
        <v>188.39760000000001</v>
      </c>
    </row>
    <row r="339" spans="1:11" x14ac:dyDescent="0.15">
      <c r="A339" s="14">
        <v>207.09</v>
      </c>
      <c r="B339" s="14">
        <v>9.8759999999999994</v>
      </c>
      <c r="D339" s="14">
        <v>224</v>
      </c>
      <c r="E339" s="14">
        <v>7.63</v>
      </c>
      <c r="G339" s="14">
        <v>208.35000000000002</v>
      </c>
      <c r="H339" s="14">
        <v>8.9429999999999996</v>
      </c>
      <c r="J339" s="16">
        <v>13.440000000000001</v>
      </c>
      <c r="K339" s="16">
        <v>187.8244</v>
      </c>
    </row>
    <row r="340" spans="1:11" x14ac:dyDescent="0.15">
      <c r="A340" s="14">
        <v>206.85</v>
      </c>
      <c r="B340" s="14">
        <v>9.718</v>
      </c>
      <c r="D340" s="14">
        <v>224.08</v>
      </c>
      <c r="E340" s="14">
        <v>7.7990000000000004</v>
      </c>
      <c r="G340" s="14">
        <v>208.36</v>
      </c>
      <c r="H340" s="14">
        <v>9.0090000000000003</v>
      </c>
      <c r="J340" s="16">
        <v>13.48</v>
      </c>
      <c r="K340" s="16">
        <v>187.24639999999999</v>
      </c>
    </row>
    <row r="341" spans="1:11" x14ac:dyDescent="0.15">
      <c r="A341" s="14">
        <v>206.8</v>
      </c>
      <c r="B341" s="14">
        <v>10.010999999999999</v>
      </c>
      <c r="D341" s="14">
        <v>223.76</v>
      </c>
      <c r="E341" s="14">
        <v>7.718</v>
      </c>
      <c r="G341" s="14">
        <v>207.22</v>
      </c>
      <c r="H341" s="14">
        <v>9.0510000000000002</v>
      </c>
      <c r="J341" s="16">
        <v>13.520000000000001</v>
      </c>
      <c r="K341" s="16">
        <v>186.6636</v>
      </c>
    </row>
    <row r="342" spans="1:11" x14ac:dyDescent="0.15">
      <c r="A342" s="14">
        <v>205.9</v>
      </c>
      <c r="B342" s="14">
        <v>9.8529999999999998</v>
      </c>
      <c r="D342" s="14">
        <v>223.4</v>
      </c>
      <c r="E342" s="14">
        <v>7.7610000000000001</v>
      </c>
      <c r="G342" s="14">
        <v>207.39000000000001</v>
      </c>
      <c r="H342" s="14">
        <v>9.1009999999999991</v>
      </c>
      <c r="J342" s="16">
        <v>13.56</v>
      </c>
      <c r="K342" s="16">
        <v>186.07520000000002</v>
      </c>
    </row>
    <row r="343" spans="1:11" x14ac:dyDescent="0.15">
      <c r="A343" s="14">
        <v>205.09</v>
      </c>
      <c r="B343" s="14">
        <v>9.8870000000000005</v>
      </c>
      <c r="D343" s="14">
        <v>223.6</v>
      </c>
      <c r="E343" s="14">
        <v>7.8109999999999999</v>
      </c>
      <c r="G343" s="14">
        <v>206.29000000000002</v>
      </c>
      <c r="H343" s="14">
        <v>9.1509999999999998</v>
      </c>
      <c r="J343" s="16">
        <v>13.600000000000001</v>
      </c>
      <c r="K343" s="16">
        <v>185.48239999999998</v>
      </c>
    </row>
    <row r="344" spans="1:11" x14ac:dyDescent="0.15">
      <c r="A344" s="14">
        <v>204.94</v>
      </c>
      <c r="B344" s="14">
        <v>9.9450000000000003</v>
      </c>
      <c r="D344" s="14">
        <v>223.39</v>
      </c>
      <c r="E344" s="14">
        <v>7.8570000000000002</v>
      </c>
      <c r="G344" s="14">
        <v>206.34</v>
      </c>
      <c r="H344" s="14">
        <v>9.2089999999999996</v>
      </c>
      <c r="J344" s="16">
        <v>13.64</v>
      </c>
      <c r="K344" s="16">
        <v>184.88399999999999</v>
      </c>
    </row>
    <row r="345" spans="1:11" x14ac:dyDescent="0.15">
      <c r="A345" s="14">
        <v>203.97</v>
      </c>
      <c r="B345" s="14">
        <v>10.227</v>
      </c>
      <c r="D345" s="14">
        <v>223.49</v>
      </c>
      <c r="E345" s="14">
        <v>7.9080000000000004</v>
      </c>
      <c r="G345" s="14">
        <v>205.26000000000002</v>
      </c>
      <c r="H345" s="14">
        <v>9.2519999999999989</v>
      </c>
      <c r="J345" s="16">
        <v>13.680000000000001</v>
      </c>
      <c r="K345" s="16">
        <v>184.2808</v>
      </c>
    </row>
    <row r="346" spans="1:11" x14ac:dyDescent="0.15">
      <c r="A346" s="14">
        <v>203.93</v>
      </c>
      <c r="B346" s="14">
        <v>10.048999999999999</v>
      </c>
      <c r="D346" s="14">
        <v>223.1</v>
      </c>
      <c r="E346" s="14">
        <v>7.9539999999999997</v>
      </c>
      <c r="G346" s="14">
        <v>205.24</v>
      </c>
      <c r="H346" s="14">
        <v>9.3059999999999992</v>
      </c>
      <c r="J346" s="16">
        <v>13.72</v>
      </c>
      <c r="K346" s="16">
        <v>183.67239999999998</v>
      </c>
    </row>
    <row r="347" spans="1:11" x14ac:dyDescent="0.15">
      <c r="A347" s="14">
        <v>203.05</v>
      </c>
      <c r="B347" s="14">
        <v>10.092000000000001</v>
      </c>
      <c r="D347" s="14">
        <v>223.31</v>
      </c>
      <c r="E347" s="14">
        <v>8.0079999999999991</v>
      </c>
      <c r="G347" s="14">
        <v>204.23000000000002</v>
      </c>
      <c r="H347" s="14">
        <v>9.3520000000000003</v>
      </c>
      <c r="J347" s="16">
        <v>13.759999999999998</v>
      </c>
      <c r="K347" s="16">
        <v>183.0592</v>
      </c>
    </row>
    <row r="348" spans="1:11" x14ac:dyDescent="0.15">
      <c r="A348" s="14">
        <v>202.65</v>
      </c>
      <c r="B348" s="14">
        <v>10.15</v>
      </c>
      <c r="D348" s="14">
        <v>223.01</v>
      </c>
      <c r="E348" s="14">
        <v>8.0459999999999994</v>
      </c>
      <c r="G348" s="14">
        <v>204.18</v>
      </c>
      <c r="H348" s="14">
        <v>9.4219999999999988</v>
      </c>
      <c r="J348" s="16">
        <v>13.799999999999999</v>
      </c>
      <c r="K348" s="16">
        <v>182.44039999999998</v>
      </c>
    </row>
    <row r="349" spans="1:11" x14ac:dyDescent="0.15">
      <c r="A349" s="14">
        <v>201.92000000000002</v>
      </c>
      <c r="B349" s="14">
        <v>10.199999999999999</v>
      </c>
      <c r="D349" s="14">
        <v>223.06</v>
      </c>
      <c r="E349" s="14">
        <v>8.1</v>
      </c>
      <c r="G349" s="14">
        <v>203.27</v>
      </c>
      <c r="H349" s="14">
        <v>9.4759999999999991</v>
      </c>
      <c r="J349" s="16">
        <v>13.84</v>
      </c>
      <c r="K349" s="16">
        <v>181.8168</v>
      </c>
    </row>
    <row r="350" spans="1:11" x14ac:dyDescent="0.15">
      <c r="A350" s="14">
        <v>201.51000000000002</v>
      </c>
      <c r="B350" s="14">
        <v>10.262</v>
      </c>
      <c r="D350" s="14">
        <v>222.78</v>
      </c>
      <c r="E350" s="14">
        <v>8.1509999999999998</v>
      </c>
      <c r="G350" s="14">
        <v>202.36</v>
      </c>
      <c r="H350" s="14">
        <v>9.5220000000000002</v>
      </c>
      <c r="J350" s="16">
        <v>13.879999999999999</v>
      </c>
      <c r="K350" s="16">
        <v>181.1876</v>
      </c>
    </row>
    <row r="351" spans="1:11" x14ac:dyDescent="0.15">
      <c r="A351" s="14">
        <v>200.68</v>
      </c>
      <c r="B351" s="14">
        <v>10.289</v>
      </c>
      <c r="D351" s="14">
        <v>223.04</v>
      </c>
      <c r="E351" s="14">
        <v>8.2089999999999996</v>
      </c>
      <c r="G351" s="14">
        <v>202.43</v>
      </c>
      <c r="H351" s="14">
        <v>9.5679999999999996</v>
      </c>
      <c r="J351" s="16">
        <v>13.919999999999998</v>
      </c>
      <c r="K351" s="16">
        <v>180.55360000000002</v>
      </c>
    </row>
    <row r="352" spans="1:11" x14ac:dyDescent="0.15">
      <c r="A352" s="14">
        <v>200.22</v>
      </c>
      <c r="B352" s="14">
        <v>10.377000000000001</v>
      </c>
      <c r="D352" s="14">
        <v>222.34</v>
      </c>
      <c r="E352" s="14">
        <v>8.266</v>
      </c>
      <c r="G352" s="14">
        <v>201.36</v>
      </c>
      <c r="H352" s="14">
        <v>9.6180000000000003</v>
      </c>
      <c r="J352" s="16">
        <v>13.959999999999999</v>
      </c>
      <c r="K352" s="16">
        <v>179.9144</v>
      </c>
    </row>
    <row r="353" spans="1:11" x14ac:dyDescent="0.15">
      <c r="A353" s="14">
        <v>199.75</v>
      </c>
      <c r="B353" s="14">
        <v>10.393000000000001</v>
      </c>
      <c r="D353" s="14">
        <v>222.51</v>
      </c>
      <c r="E353" s="14">
        <v>8.3049999999999997</v>
      </c>
      <c r="G353" s="14">
        <v>201.27</v>
      </c>
      <c r="H353" s="14">
        <v>9.6649999999999991</v>
      </c>
      <c r="J353" s="16">
        <v>14</v>
      </c>
      <c r="K353" s="16">
        <v>179.2696</v>
      </c>
    </row>
    <row r="354" spans="1:11" x14ac:dyDescent="0.15">
      <c r="A354" s="14">
        <v>198.87</v>
      </c>
      <c r="B354" s="14">
        <v>10.435</v>
      </c>
      <c r="D354" s="14">
        <v>222.02</v>
      </c>
      <c r="E354" s="14">
        <v>8.3550000000000004</v>
      </c>
      <c r="G354" s="14">
        <v>200.42000000000002</v>
      </c>
      <c r="H354" s="14">
        <v>9.7189999999999994</v>
      </c>
      <c r="J354" s="16">
        <v>14.04</v>
      </c>
      <c r="K354" s="16">
        <v>178.61960000000002</v>
      </c>
    </row>
    <row r="355" spans="1:11" x14ac:dyDescent="0.15">
      <c r="A355" s="14">
        <v>198.58</v>
      </c>
      <c r="B355" s="14">
        <v>10.493</v>
      </c>
      <c r="D355" s="14">
        <v>221.83</v>
      </c>
      <c r="E355" s="14">
        <v>8.4290000000000003</v>
      </c>
      <c r="G355" s="14">
        <v>200.13000000000002</v>
      </c>
      <c r="H355" s="14">
        <v>9.7880000000000003</v>
      </c>
      <c r="J355" s="16">
        <v>14.079999999999998</v>
      </c>
      <c r="K355" s="16">
        <v>177.9648</v>
      </c>
    </row>
    <row r="356" spans="1:11" x14ac:dyDescent="0.15">
      <c r="A356" s="14">
        <v>198.55</v>
      </c>
      <c r="B356" s="14">
        <v>10.763</v>
      </c>
      <c r="D356" s="14">
        <v>222.15</v>
      </c>
      <c r="E356" s="14">
        <v>8.4290000000000003</v>
      </c>
      <c r="G356" s="14">
        <v>199.18</v>
      </c>
      <c r="H356" s="14">
        <v>9.8230000000000004</v>
      </c>
      <c r="J356" s="16">
        <v>14.12</v>
      </c>
      <c r="K356" s="16">
        <v>177.304</v>
      </c>
    </row>
    <row r="357" spans="1:11" x14ac:dyDescent="0.15">
      <c r="A357" s="14">
        <v>197.66</v>
      </c>
      <c r="B357" s="14">
        <v>10.628</v>
      </c>
      <c r="D357" s="14">
        <v>221.42</v>
      </c>
      <c r="E357" s="14">
        <v>8.4789999999999992</v>
      </c>
      <c r="G357" s="14">
        <v>199.05</v>
      </c>
      <c r="H357" s="14">
        <v>9.8879999999999999</v>
      </c>
      <c r="J357" s="16">
        <v>14.16</v>
      </c>
      <c r="K357" s="16">
        <v>176.63839999999999</v>
      </c>
    </row>
    <row r="358" spans="1:11" x14ac:dyDescent="0.15">
      <c r="A358" s="14">
        <v>196.75</v>
      </c>
      <c r="B358" s="14">
        <v>10.659000000000001</v>
      </c>
      <c r="D358" s="14">
        <v>221.68</v>
      </c>
      <c r="E358" s="14">
        <v>8.5370000000000008</v>
      </c>
      <c r="G358" s="14">
        <v>198.04000000000002</v>
      </c>
      <c r="H358" s="14">
        <v>9.9309999999999992</v>
      </c>
      <c r="J358" s="16">
        <v>14.2</v>
      </c>
      <c r="K358" s="16">
        <v>175.96720000000002</v>
      </c>
    </row>
    <row r="359" spans="1:11" x14ac:dyDescent="0.15">
      <c r="A359" s="14">
        <v>196.49</v>
      </c>
      <c r="B359" s="14">
        <v>10.712999999999999</v>
      </c>
      <c r="D359" s="14">
        <v>220.9</v>
      </c>
      <c r="E359" s="14">
        <v>8.5790000000000006</v>
      </c>
      <c r="G359" s="14">
        <v>198.23000000000002</v>
      </c>
      <c r="H359" s="14">
        <v>9.9580000000000002</v>
      </c>
      <c r="J359" s="16">
        <v>14.239999999999998</v>
      </c>
      <c r="K359" s="16">
        <v>175.29079999999999</v>
      </c>
    </row>
    <row r="360" spans="1:11" x14ac:dyDescent="0.15">
      <c r="A360" s="14">
        <v>195.49</v>
      </c>
      <c r="B360" s="14">
        <v>10.756</v>
      </c>
      <c r="D360" s="14">
        <v>221.09</v>
      </c>
      <c r="E360" s="14">
        <v>8.6449999999999996</v>
      </c>
      <c r="G360" s="14">
        <v>197.12</v>
      </c>
      <c r="H360" s="14">
        <v>10.007999999999999</v>
      </c>
      <c r="J360" s="16">
        <v>14.28</v>
      </c>
      <c r="K360" s="16">
        <v>174.60920000000002</v>
      </c>
    </row>
    <row r="361" spans="1:11" x14ac:dyDescent="0.15">
      <c r="A361" s="14">
        <v>195.24</v>
      </c>
      <c r="B361" s="14">
        <v>11.071999999999999</v>
      </c>
      <c r="D361" s="14">
        <v>220.15</v>
      </c>
      <c r="E361" s="14">
        <v>8.76</v>
      </c>
      <c r="G361" s="14">
        <v>197.06</v>
      </c>
      <c r="H361" s="14">
        <v>10.065999999999999</v>
      </c>
      <c r="J361" s="16">
        <v>14.32</v>
      </c>
      <c r="K361" s="16">
        <v>173.922</v>
      </c>
    </row>
    <row r="362" spans="1:11" x14ac:dyDescent="0.15">
      <c r="A362" s="14">
        <v>194.25</v>
      </c>
      <c r="B362" s="14">
        <v>10.922000000000001</v>
      </c>
      <c r="D362" s="14">
        <v>219.88</v>
      </c>
      <c r="E362" s="14">
        <v>8.7490000000000006</v>
      </c>
      <c r="G362" s="14">
        <v>196.18</v>
      </c>
      <c r="H362" s="14">
        <v>10.128</v>
      </c>
      <c r="J362" s="16">
        <v>14.36</v>
      </c>
      <c r="K362" s="16">
        <v>173.2296</v>
      </c>
    </row>
    <row r="363" spans="1:11" x14ac:dyDescent="0.15">
      <c r="A363" s="14">
        <v>194.01000000000002</v>
      </c>
      <c r="B363" s="14">
        <v>10.929</v>
      </c>
      <c r="D363" s="14">
        <v>219.88</v>
      </c>
      <c r="E363" s="14">
        <v>8.7840000000000007</v>
      </c>
      <c r="G363" s="14">
        <v>195.09</v>
      </c>
      <c r="H363" s="14">
        <v>10.182</v>
      </c>
      <c r="J363" s="16">
        <v>14.399999999999999</v>
      </c>
      <c r="K363" s="16">
        <v>172.5316</v>
      </c>
    </row>
    <row r="364" spans="1:11" x14ac:dyDescent="0.15">
      <c r="A364" s="14">
        <v>193.3</v>
      </c>
      <c r="B364" s="14">
        <v>11.032999999999999</v>
      </c>
      <c r="D364" s="14">
        <v>219.28</v>
      </c>
      <c r="E364" s="14">
        <v>8.8719999999999999</v>
      </c>
      <c r="G364" s="14">
        <v>195.13000000000002</v>
      </c>
      <c r="H364" s="14">
        <v>10.231999999999999</v>
      </c>
      <c r="J364" s="16">
        <v>14.44</v>
      </c>
      <c r="K364" s="16">
        <v>171.82839999999999</v>
      </c>
    </row>
    <row r="365" spans="1:11" x14ac:dyDescent="0.15">
      <c r="A365" s="14">
        <v>192.91</v>
      </c>
      <c r="B365" s="14">
        <v>11.218999999999999</v>
      </c>
      <c r="D365" s="14">
        <v>219.06</v>
      </c>
      <c r="E365" s="14">
        <v>8.8879999999999999</v>
      </c>
      <c r="G365" s="14">
        <v>194.05</v>
      </c>
      <c r="H365" s="14">
        <v>10.282</v>
      </c>
      <c r="J365" s="16">
        <v>14.48</v>
      </c>
      <c r="K365" s="16">
        <v>171.12</v>
      </c>
    </row>
    <row r="366" spans="1:11" x14ac:dyDescent="0.15">
      <c r="A366" s="14">
        <v>191.74</v>
      </c>
      <c r="B366" s="14">
        <v>11.071999999999999</v>
      </c>
      <c r="D366" s="14">
        <v>218.71</v>
      </c>
      <c r="E366" s="14">
        <v>8.9380000000000006</v>
      </c>
      <c r="G366" s="14">
        <v>194.04000000000002</v>
      </c>
      <c r="H366" s="14">
        <v>10.331999999999999</v>
      </c>
      <c r="J366" s="16">
        <v>14.52</v>
      </c>
      <c r="K366" s="16">
        <v>170.40559999999999</v>
      </c>
    </row>
    <row r="367" spans="1:11" x14ac:dyDescent="0.15">
      <c r="A367" s="14">
        <v>191.75</v>
      </c>
      <c r="B367" s="14">
        <v>11.122</v>
      </c>
      <c r="D367" s="14">
        <v>218.36</v>
      </c>
      <c r="E367" s="14">
        <v>8.9960000000000004</v>
      </c>
      <c r="G367" s="14">
        <v>193.04000000000002</v>
      </c>
      <c r="H367" s="14">
        <v>10.398</v>
      </c>
      <c r="J367" s="16">
        <v>14.559999999999999</v>
      </c>
      <c r="K367" s="16">
        <v>169.68639999999999</v>
      </c>
    </row>
    <row r="368" spans="1:11" x14ac:dyDescent="0.15">
      <c r="A368" s="14">
        <v>190.64000000000001</v>
      </c>
      <c r="B368" s="14">
        <v>11.265000000000001</v>
      </c>
      <c r="D368" s="14">
        <v>217.92</v>
      </c>
      <c r="E368" s="14">
        <v>9.2309999999999999</v>
      </c>
      <c r="G368" s="14">
        <v>192.05</v>
      </c>
      <c r="H368" s="14">
        <v>10.44</v>
      </c>
      <c r="J368" s="16">
        <v>14.6</v>
      </c>
      <c r="K368" s="16">
        <v>168.96120000000002</v>
      </c>
    </row>
    <row r="369" spans="1:11" x14ac:dyDescent="0.15">
      <c r="A369" s="14">
        <v>190.5</v>
      </c>
      <c r="B369" s="14">
        <v>11.23</v>
      </c>
      <c r="D369" s="14">
        <v>217.58</v>
      </c>
      <c r="E369" s="14">
        <v>9.1</v>
      </c>
      <c r="G369" s="14">
        <v>191.91000000000003</v>
      </c>
      <c r="H369" s="14">
        <v>10.501999999999999</v>
      </c>
      <c r="J369" s="16">
        <v>14.64</v>
      </c>
      <c r="K369" s="16">
        <v>168.2312</v>
      </c>
    </row>
    <row r="370" spans="1:11" x14ac:dyDescent="0.15">
      <c r="A370" s="14">
        <v>189.3</v>
      </c>
      <c r="B370" s="14">
        <v>11.28</v>
      </c>
      <c r="D370" s="14">
        <v>217.19</v>
      </c>
      <c r="E370" s="14">
        <v>9.3079999999999998</v>
      </c>
      <c r="G370" s="14">
        <v>190.87</v>
      </c>
      <c r="H370" s="14">
        <v>10.54</v>
      </c>
      <c r="J370" s="16">
        <v>14.68</v>
      </c>
      <c r="K370" s="16">
        <v>167.49520000000001</v>
      </c>
    </row>
    <row r="371" spans="1:11" x14ac:dyDescent="0.15">
      <c r="A371" s="14">
        <v>189.04000000000002</v>
      </c>
      <c r="B371" s="14">
        <v>11.327</v>
      </c>
      <c r="D371" s="14">
        <v>217.3</v>
      </c>
      <c r="E371" s="14">
        <v>9.2119999999999997</v>
      </c>
      <c r="G371" s="14">
        <v>190.8</v>
      </c>
      <c r="H371" s="14">
        <v>10.613999999999999</v>
      </c>
      <c r="J371" s="16">
        <v>14.719999999999999</v>
      </c>
      <c r="K371" s="16">
        <v>166.75399999999999</v>
      </c>
    </row>
    <row r="372" spans="1:11" x14ac:dyDescent="0.15">
      <c r="A372" s="14">
        <v>187.83</v>
      </c>
      <c r="B372" s="14">
        <v>11.624000000000001</v>
      </c>
      <c r="D372" s="14">
        <v>216.81</v>
      </c>
      <c r="E372" s="14">
        <v>9.2390000000000008</v>
      </c>
      <c r="G372" s="14">
        <v>189.61</v>
      </c>
      <c r="H372" s="14">
        <v>10.651999999999999</v>
      </c>
      <c r="J372" s="16">
        <v>14.76</v>
      </c>
      <c r="K372" s="16">
        <v>166.0076</v>
      </c>
    </row>
    <row r="373" spans="1:11" x14ac:dyDescent="0.15">
      <c r="A373" s="14">
        <v>187.12</v>
      </c>
      <c r="B373" s="14">
        <v>11.439</v>
      </c>
      <c r="D373" s="14">
        <v>215.78</v>
      </c>
      <c r="E373" s="14">
        <v>9.3699999999999992</v>
      </c>
      <c r="G373" s="14">
        <v>189.43</v>
      </c>
      <c r="H373" s="14">
        <v>10.718</v>
      </c>
      <c r="J373" s="16">
        <v>14.8</v>
      </c>
      <c r="K373" s="16">
        <v>165.25560000000002</v>
      </c>
    </row>
    <row r="374" spans="1:11" x14ac:dyDescent="0.15">
      <c r="A374" s="14">
        <v>186.58</v>
      </c>
      <c r="B374" s="14">
        <v>11.484999999999999</v>
      </c>
      <c r="D374" s="14">
        <v>216.01</v>
      </c>
      <c r="E374" s="14">
        <v>9.3350000000000009</v>
      </c>
      <c r="G374" s="14">
        <v>188.33</v>
      </c>
      <c r="H374" s="14">
        <v>10.76</v>
      </c>
      <c r="J374" s="16">
        <v>14.84</v>
      </c>
      <c r="K374" s="16">
        <v>164.49799999999999</v>
      </c>
    </row>
    <row r="375" spans="1:11" x14ac:dyDescent="0.15">
      <c r="A375" s="14">
        <v>185.75</v>
      </c>
      <c r="B375" s="14">
        <v>11.894</v>
      </c>
      <c r="D375" s="14">
        <v>215.34</v>
      </c>
      <c r="E375" s="14">
        <v>9.5250000000000004</v>
      </c>
      <c r="G375" s="14">
        <v>188.12</v>
      </c>
      <c r="H375" s="14">
        <v>10.821999999999999</v>
      </c>
      <c r="J375" s="16">
        <v>14.879999999999999</v>
      </c>
      <c r="K375" s="16">
        <v>163.73520000000002</v>
      </c>
    </row>
    <row r="376" spans="1:11" x14ac:dyDescent="0.15">
      <c r="A376" s="14">
        <v>185.69</v>
      </c>
      <c r="B376" s="14">
        <v>11.609</v>
      </c>
      <c r="D376" s="14">
        <v>214.61</v>
      </c>
      <c r="E376" s="14">
        <v>9.44</v>
      </c>
      <c r="G376" s="14">
        <v>186.92000000000002</v>
      </c>
      <c r="H376" s="14">
        <v>10.865</v>
      </c>
      <c r="J376" s="16">
        <v>14.92</v>
      </c>
      <c r="K376" s="16">
        <v>162.96679999999998</v>
      </c>
    </row>
    <row r="377" spans="1:11" x14ac:dyDescent="0.15">
      <c r="A377" s="14">
        <v>184.41</v>
      </c>
      <c r="B377" s="14">
        <v>11.632</v>
      </c>
      <c r="D377" s="14">
        <v>214.51</v>
      </c>
      <c r="E377" s="14">
        <v>9.5549999999999997</v>
      </c>
      <c r="G377" s="14">
        <v>186.69</v>
      </c>
      <c r="H377" s="14">
        <v>10.918999999999999</v>
      </c>
      <c r="J377" s="16">
        <v>14.96</v>
      </c>
      <c r="K377" s="16">
        <v>162.19279999999998</v>
      </c>
    </row>
    <row r="378" spans="1:11" x14ac:dyDescent="0.15">
      <c r="A378" s="14">
        <v>184.12</v>
      </c>
      <c r="B378" s="14">
        <v>11.836</v>
      </c>
      <c r="D378" s="14">
        <v>213.72</v>
      </c>
      <c r="E378" s="14">
        <v>9.5399999999999991</v>
      </c>
      <c r="G378" s="14">
        <v>185.71</v>
      </c>
      <c r="H378" s="14">
        <v>10.965</v>
      </c>
      <c r="J378" s="16">
        <v>15</v>
      </c>
      <c r="K378" s="16">
        <v>161.4136</v>
      </c>
    </row>
    <row r="379" spans="1:11" x14ac:dyDescent="0.15">
      <c r="A379" s="14">
        <v>182.96</v>
      </c>
      <c r="B379" s="14">
        <v>11.705</v>
      </c>
      <c r="D379" s="14">
        <v>213.44</v>
      </c>
      <c r="E379" s="14">
        <v>9.8019999999999996</v>
      </c>
      <c r="G379" s="14">
        <v>185.36</v>
      </c>
      <c r="H379" s="14">
        <v>11.038</v>
      </c>
      <c r="J379" s="16">
        <v>15.04</v>
      </c>
      <c r="K379" s="16">
        <v>160.62920000000003</v>
      </c>
    </row>
    <row r="380" spans="1:11" x14ac:dyDescent="0.15">
      <c r="A380" s="14">
        <v>182.70000000000002</v>
      </c>
      <c r="B380" s="14">
        <v>11.813000000000001</v>
      </c>
      <c r="D380" s="14">
        <v>212.81</v>
      </c>
      <c r="E380" s="14">
        <v>9.6630000000000003</v>
      </c>
      <c r="G380" s="14">
        <v>184.87</v>
      </c>
      <c r="H380" s="14">
        <v>11.057</v>
      </c>
      <c r="J380" s="16">
        <v>15.08</v>
      </c>
      <c r="K380" s="16">
        <v>159.83920000000001</v>
      </c>
    </row>
    <row r="381" spans="1:11" x14ac:dyDescent="0.15">
      <c r="A381" s="14">
        <v>181.24</v>
      </c>
      <c r="B381" s="14">
        <v>11.913</v>
      </c>
      <c r="D381" s="14">
        <v>213.14</v>
      </c>
      <c r="E381" s="14">
        <v>9.6790000000000003</v>
      </c>
      <c r="G381" s="14">
        <v>183.59</v>
      </c>
      <c r="H381" s="14">
        <v>11.110999999999999</v>
      </c>
      <c r="J381" s="16">
        <v>15.120000000000001</v>
      </c>
      <c r="K381" s="16">
        <v>159.05160000000001</v>
      </c>
    </row>
    <row r="382" spans="1:11" x14ac:dyDescent="0.15">
      <c r="A382" s="14">
        <v>180.72</v>
      </c>
      <c r="B382" s="14">
        <v>11.913</v>
      </c>
      <c r="D382" s="14">
        <v>212.01</v>
      </c>
      <c r="E382" s="14">
        <v>9.8719999999999999</v>
      </c>
      <c r="G382" s="14">
        <v>183.60000000000002</v>
      </c>
      <c r="H382" s="14">
        <v>11.157999999999999</v>
      </c>
      <c r="J382" s="16">
        <v>15.16</v>
      </c>
      <c r="K382" s="16">
        <v>158.2432</v>
      </c>
    </row>
    <row r="383" spans="1:11" x14ac:dyDescent="0.15">
      <c r="A383" s="14">
        <v>179.88</v>
      </c>
      <c r="B383" s="14">
        <v>11.956</v>
      </c>
      <c r="D383" s="14">
        <v>212.04</v>
      </c>
      <c r="E383" s="14">
        <v>9.9949999999999992</v>
      </c>
      <c r="G383" s="14">
        <v>182.21</v>
      </c>
      <c r="H383" s="14">
        <v>11.215999999999999</v>
      </c>
      <c r="J383" s="16">
        <v>15.2</v>
      </c>
      <c r="K383" s="16">
        <v>157.4376</v>
      </c>
    </row>
    <row r="384" spans="1:11" x14ac:dyDescent="0.15">
      <c r="A384" s="14">
        <v>179.27</v>
      </c>
      <c r="B384" s="14">
        <v>12.013999999999999</v>
      </c>
      <c r="D384" s="14">
        <v>211.05</v>
      </c>
      <c r="E384" s="14">
        <v>10.045999999999999</v>
      </c>
      <c r="G384" s="14">
        <v>182.13000000000002</v>
      </c>
      <c r="H384" s="14">
        <v>11.273999999999999</v>
      </c>
      <c r="J384" s="16">
        <v>15.24</v>
      </c>
      <c r="K384" s="16">
        <v>156.62639999999999</v>
      </c>
    </row>
    <row r="385" spans="1:11" x14ac:dyDescent="0.15">
      <c r="A385" s="14">
        <v>178.32</v>
      </c>
      <c r="B385" s="14">
        <v>12.234</v>
      </c>
      <c r="D385" s="14">
        <v>211.08</v>
      </c>
      <c r="E385" s="14">
        <v>9.891</v>
      </c>
      <c r="G385" s="14">
        <v>180.81</v>
      </c>
      <c r="H385" s="14">
        <v>11.331</v>
      </c>
      <c r="J385" s="16">
        <v>15.280000000000001</v>
      </c>
      <c r="K385" s="16">
        <v>155.81</v>
      </c>
    </row>
    <row r="386" spans="1:11" x14ac:dyDescent="0.15">
      <c r="A386" s="14">
        <v>177.65</v>
      </c>
      <c r="B386" s="14">
        <v>12.13</v>
      </c>
      <c r="D386" s="14">
        <v>210.16</v>
      </c>
      <c r="E386" s="14">
        <v>9.9489999999999998</v>
      </c>
      <c r="G386" s="14">
        <v>180.71</v>
      </c>
      <c r="H386" s="14">
        <v>11.378</v>
      </c>
      <c r="J386" s="16">
        <v>15.32</v>
      </c>
      <c r="K386" s="16">
        <v>154.98839999999998</v>
      </c>
    </row>
    <row r="387" spans="1:11" x14ac:dyDescent="0.15">
      <c r="A387" s="14">
        <v>177.63</v>
      </c>
      <c r="B387" s="14">
        <v>12.365</v>
      </c>
      <c r="D387" s="14">
        <v>209.54</v>
      </c>
      <c r="E387" s="14">
        <v>10.130000000000001</v>
      </c>
      <c r="G387" s="14">
        <v>179.32000000000002</v>
      </c>
      <c r="H387" s="14">
        <v>11.416</v>
      </c>
      <c r="J387" s="16">
        <v>15.36</v>
      </c>
      <c r="K387" s="16">
        <v>154.16159999999999</v>
      </c>
    </row>
    <row r="388" spans="1:11" x14ac:dyDescent="0.15">
      <c r="A388" s="14">
        <v>176.20000000000002</v>
      </c>
      <c r="B388" s="14">
        <v>12.396000000000001</v>
      </c>
      <c r="D388" s="14">
        <v>209.35</v>
      </c>
      <c r="E388" s="14">
        <v>10.08</v>
      </c>
      <c r="G388" s="14">
        <v>179.17000000000002</v>
      </c>
      <c r="H388" s="14">
        <v>11.462999999999999</v>
      </c>
      <c r="J388" s="16">
        <v>15.4</v>
      </c>
      <c r="K388" s="16">
        <v>153.33760000000001</v>
      </c>
    </row>
    <row r="389" spans="1:11" x14ac:dyDescent="0.15">
      <c r="A389" s="14">
        <v>175.97</v>
      </c>
      <c r="B389" s="14">
        <v>12.272</v>
      </c>
      <c r="D389" s="14">
        <v>208.61</v>
      </c>
      <c r="E389" s="14">
        <v>10.106999999999999</v>
      </c>
      <c r="G389" s="14">
        <v>178.10000000000002</v>
      </c>
      <c r="H389" s="14">
        <v>11.721</v>
      </c>
      <c r="J389" s="16">
        <v>15.440000000000001</v>
      </c>
      <c r="K389" s="16">
        <v>152.5008</v>
      </c>
    </row>
    <row r="390" spans="1:11" x14ac:dyDescent="0.15">
      <c r="A390" s="14">
        <v>174.78</v>
      </c>
      <c r="B390" s="14">
        <v>12.337999999999999</v>
      </c>
      <c r="D390" s="14">
        <v>208.34</v>
      </c>
      <c r="E390" s="14">
        <v>10.164999999999999</v>
      </c>
      <c r="G390" s="14">
        <v>176.86</v>
      </c>
      <c r="H390" s="14">
        <v>11.616999999999999</v>
      </c>
      <c r="J390" s="16">
        <v>15.48</v>
      </c>
      <c r="K390" s="16">
        <v>151.6584</v>
      </c>
    </row>
    <row r="391" spans="1:11" x14ac:dyDescent="0.15">
      <c r="A391" s="14">
        <v>173.64000000000001</v>
      </c>
      <c r="B391" s="14">
        <v>12.372999999999999</v>
      </c>
      <c r="D391" s="14">
        <v>207.78</v>
      </c>
      <c r="E391" s="14">
        <v>10.188000000000001</v>
      </c>
      <c r="G391" s="14">
        <v>176.61</v>
      </c>
      <c r="H391" s="14">
        <v>11.648</v>
      </c>
      <c r="J391" s="16">
        <v>15.52</v>
      </c>
      <c r="K391" s="16">
        <v>150.81120000000001</v>
      </c>
    </row>
    <row r="392" spans="1:11" x14ac:dyDescent="0.15">
      <c r="A392" s="14">
        <v>173.31</v>
      </c>
      <c r="B392" s="14">
        <v>12.433999999999999</v>
      </c>
      <c r="D392" s="14">
        <v>207.73</v>
      </c>
      <c r="E392" s="14">
        <v>10.407999999999999</v>
      </c>
      <c r="G392" s="14">
        <v>175.43</v>
      </c>
      <c r="H392" s="14">
        <v>11.686</v>
      </c>
      <c r="J392" s="16">
        <v>15.56</v>
      </c>
      <c r="K392" s="16">
        <v>149.95839999999998</v>
      </c>
    </row>
    <row r="393" spans="1:11" x14ac:dyDescent="0.15">
      <c r="A393" s="14">
        <v>172.06</v>
      </c>
      <c r="B393" s="14">
        <v>12.492000000000001</v>
      </c>
      <c r="D393" s="14">
        <v>206.63</v>
      </c>
      <c r="E393" s="14">
        <v>10.497</v>
      </c>
      <c r="G393" s="14">
        <v>174.97</v>
      </c>
      <c r="H393" s="14">
        <v>11.751999999999999</v>
      </c>
      <c r="J393" s="16">
        <v>15.600000000000001</v>
      </c>
      <c r="K393" s="16">
        <v>149.0924</v>
      </c>
    </row>
    <row r="394" spans="1:11" x14ac:dyDescent="0.15">
      <c r="A394" s="14">
        <v>171.44</v>
      </c>
      <c r="B394" s="14">
        <v>12.67</v>
      </c>
      <c r="D394" s="14">
        <v>206.81</v>
      </c>
      <c r="E394" s="14">
        <v>10.343</v>
      </c>
      <c r="G394" s="14">
        <v>173.78</v>
      </c>
      <c r="H394" s="14">
        <v>11.805999999999999</v>
      </c>
      <c r="J394" s="16">
        <v>15.64</v>
      </c>
      <c r="K394" s="16">
        <v>148.2388</v>
      </c>
    </row>
    <row r="395" spans="1:11" x14ac:dyDescent="0.15">
      <c r="A395" s="14">
        <v>170.16</v>
      </c>
      <c r="B395" s="14">
        <v>12.542</v>
      </c>
      <c r="D395" s="14">
        <v>206.01</v>
      </c>
      <c r="E395" s="14">
        <v>10.628</v>
      </c>
      <c r="G395" s="14">
        <v>173.31</v>
      </c>
      <c r="H395" s="14">
        <v>11.863999999999999</v>
      </c>
      <c r="J395" s="16">
        <v>15.68</v>
      </c>
      <c r="K395" s="16">
        <v>147.37120000000002</v>
      </c>
    </row>
    <row r="396" spans="1:11" x14ac:dyDescent="0.15">
      <c r="A396" s="14">
        <v>169.77</v>
      </c>
      <c r="B396" s="14">
        <v>12.654</v>
      </c>
      <c r="D396" s="14">
        <v>205.12</v>
      </c>
      <c r="E396" s="14">
        <v>10.462</v>
      </c>
      <c r="G396" s="14">
        <v>172.05</v>
      </c>
      <c r="H396" s="14">
        <v>11.905999999999999</v>
      </c>
      <c r="J396" s="16">
        <v>15.72</v>
      </c>
      <c r="K396" s="16">
        <v>146.49879999999999</v>
      </c>
    </row>
    <row r="397" spans="1:11" x14ac:dyDescent="0.15">
      <c r="A397" s="14">
        <v>153.77000000000001</v>
      </c>
      <c r="B397" s="14">
        <v>12.693</v>
      </c>
      <c r="D397" s="14">
        <v>205.07</v>
      </c>
      <c r="E397" s="14">
        <v>10.500999999999999</v>
      </c>
      <c r="G397" s="14">
        <v>171.67000000000002</v>
      </c>
      <c r="H397" s="14">
        <v>11.968</v>
      </c>
      <c r="J397" s="16">
        <v>15.760000000000002</v>
      </c>
      <c r="K397" s="16">
        <v>145.6216</v>
      </c>
    </row>
    <row r="398" spans="1:11" x14ac:dyDescent="0.15">
      <c r="A398" s="14">
        <v>154.22</v>
      </c>
      <c r="B398" s="14">
        <v>12.773999999999999</v>
      </c>
      <c r="D398" s="14">
        <v>203.99</v>
      </c>
      <c r="E398" s="14">
        <v>10.731999999999999</v>
      </c>
      <c r="G398" s="14">
        <v>170.44</v>
      </c>
      <c r="H398" s="14">
        <v>12.013999999999999</v>
      </c>
      <c r="J398" s="16">
        <v>15.8</v>
      </c>
      <c r="K398" s="16">
        <v>144.72999999999999</v>
      </c>
    </row>
    <row r="399" spans="1:11" x14ac:dyDescent="0.15">
      <c r="A399" s="14">
        <v>154.6</v>
      </c>
      <c r="B399" s="14">
        <v>12.975</v>
      </c>
      <c r="D399" s="14">
        <v>204.06</v>
      </c>
      <c r="E399" s="14">
        <v>10.663</v>
      </c>
      <c r="G399" s="14">
        <v>169.97</v>
      </c>
      <c r="H399" s="14">
        <v>12.068</v>
      </c>
      <c r="J399" s="16">
        <v>15.84</v>
      </c>
      <c r="K399" s="16">
        <v>143.85239999999999</v>
      </c>
    </row>
    <row r="400" spans="1:11" x14ac:dyDescent="0.15">
      <c r="A400" s="14">
        <v>154.75</v>
      </c>
      <c r="B400" s="14">
        <v>12.855</v>
      </c>
      <c r="D400" s="14">
        <v>202.94</v>
      </c>
      <c r="E400" s="14">
        <v>10.766999999999999</v>
      </c>
      <c r="G400" s="14">
        <v>168.72</v>
      </c>
      <c r="H400" s="14">
        <v>12.138</v>
      </c>
      <c r="J400" s="16">
        <v>15.88</v>
      </c>
      <c r="K400" s="16">
        <v>142.96039999999999</v>
      </c>
    </row>
    <row r="401" spans="1:11" x14ac:dyDescent="0.15">
      <c r="A401" s="14">
        <v>152.89000000000001</v>
      </c>
      <c r="B401" s="14">
        <v>13.121</v>
      </c>
      <c r="D401" s="14">
        <v>203.02</v>
      </c>
      <c r="E401" s="14">
        <v>10.705</v>
      </c>
      <c r="G401" s="14">
        <v>167.84</v>
      </c>
      <c r="H401" s="14">
        <v>12.164999999999999</v>
      </c>
      <c r="J401" s="16">
        <v>15.920000000000002</v>
      </c>
      <c r="K401" s="16">
        <v>142.06360000000001</v>
      </c>
    </row>
    <row r="402" spans="1:11" x14ac:dyDescent="0.15">
      <c r="A402" s="14">
        <v>151.08000000000001</v>
      </c>
      <c r="B402" s="14">
        <v>13.151999999999999</v>
      </c>
      <c r="D402" s="14">
        <v>201.92</v>
      </c>
      <c r="E402" s="14">
        <v>10.752000000000001</v>
      </c>
      <c r="G402" s="14">
        <v>167.59</v>
      </c>
      <c r="H402" s="14">
        <v>12.215</v>
      </c>
      <c r="J402" s="16">
        <v>15.96</v>
      </c>
      <c r="K402" s="16">
        <v>141.16200000000001</v>
      </c>
    </row>
    <row r="403" spans="1:11" x14ac:dyDescent="0.15">
      <c r="A403" s="14">
        <v>149.83000000000001</v>
      </c>
      <c r="B403" s="14">
        <v>12.715999999999999</v>
      </c>
      <c r="D403" s="14">
        <v>201.88</v>
      </c>
      <c r="E403" s="14">
        <v>10.843999999999999</v>
      </c>
      <c r="G403" s="14">
        <v>166.13000000000002</v>
      </c>
      <c r="H403" s="14">
        <v>12.283999999999999</v>
      </c>
      <c r="J403" s="16">
        <v>16</v>
      </c>
      <c r="K403" s="16">
        <v>140.256</v>
      </c>
    </row>
    <row r="404" spans="1:11" x14ac:dyDescent="0.15">
      <c r="A404" s="14"/>
      <c r="B404" s="14"/>
      <c r="D404" s="14">
        <v>200.76</v>
      </c>
      <c r="E404" s="14">
        <v>10.887</v>
      </c>
      <c r="G404" s="14">
        <v>165.75</v>
      </c>
      <c r="H404" s="14">
        <v>12.288</v>
      </c>
      <c r="J404" s="16">
        <v>16.04</v>
      </c>
      <c r="K404" s="16">
        <v>139.34479999999999</v>
      </c>
    </row>
    <row r="405" spans="1:11" x14ac:dyDescent="0.15">
      <c r="A405" s="14"/>
      <c r="B405" s="14"/>
      <c r="D405" s="14">
        <v>200.47</v>
      </c>
      <c r="E405" s="14">
        <v>11.095000000000001</v>
      </c>
      <c r="G405" s="14">
        <v>164.22</v>
      </c>
      <c r="H405" s="14">
        <v>12.434999999999999</v>
      </c>
      <c r="J405" s="16">
        <v>16.080000000000002</v>
      </c>
      <c r="K405" s="16">
        <v>138.42920000000001</v>
      </c>
    </row>
    <row r="406" spans="1:11" x14ac:dyDescent="0.15">
      <c r="A406" s="14"/>
      <c r="B406" s="14"/>
      <c r="D406" s="14">
        <v>199.88</v>
      </c>
      <c r="E406" s="14">
        <v>10.945</v>
      </c>
      <c r="G406" s="14">
        <v>163.91000000000003</v>
      </c>
      <c r="H406" s="14">
        <v>12.430999999999999</v>
      </c>
      <c r="J406" s="16">
        <v>16.12</v>
      </c>
      <c r="K406" s="16">
        <v>137.50920000000002</v>
      </c>
    </row>
    <row r="407" spans="1:11" x14ac:dyDescent="0.15">
      <c r="A407" s="14"/>
      <c r="B407" s="14"/>
      <c r="D407" s="14">
        <v>199.96</v>
      </c>
      <c r="E407" s="14">
        <v>11.003</v>
      </c>
      <c r="G407" s="14">
        <v>162.26000000000002</v>
      </c>
      <c r="H407" s="14">
        <v>12.472999999999999</v>
      </c>
      <c r="J407" s="16">
        <v>16.16</v>
      </c>
      <c r="K407" s="16">
        <v>136.58439999999999</v>
      </c>
    </row>
    <row r="408" spans="1:11" x14ac:dyDescent="0.15">
      <c r="A408" s="14"/>
      <c r="B408" s="14"/>
      <c r="D408" s="14">
        <v>199.05</v>
      </c>
      <c r="E408" s="14">
        <v>11.061</v>
      </c>
      <c r="G408" s="14">
        <v>161.82000000000002</v>
      </c>
      <c r="H408" s="14">
        <v>12.555</v>
      </c>
      <c r="J408" s="16">
        <v>16.200000000000003</v>
      </c>
      <c r="K408" s="16">
        <v>135.65520000000001</v>
      </c>
    </row>
    <row r="409" spans="1:11" x14ac:dyDescent="0.15">
      <c r="A409" s="14"/>
      <c r="B409" s="14"/>
      <c r="D409" s="14">
        <v>197.98</v>
      </c>
      <c r="E409" s="14">
        <v>11.308</v>
      </c>
      <c r="G409" s="14">
        <v>143.46</v>
      </c>
      <c r="H409" s="14">
        <v>12.642999999999999</v>
      </c>
      <c r="J409" s="16">
        <v>16.240000000000002</v>
      </c>
      <c r="K409" s="16">
        <v>134.72120000000001</v>
      </c>
    </row>
    <row r="410" spans="1:11" x14ac:dyDescent="0.15">
      <c r="A410" s="14"/>
      <c r="B410" s="14"/>
      <c r="D410" s="14">
        <v>198.03</v>
      </c>
      <c r="E410" s="14">
        <v>11.18</v>
      </c>
      <c r="G410" s="14">
        <v>145</v>
      </c>
      <c r="H410" s="14">
        <v>12.67</v>
      </c>
      <c r="J410" s="16">
        <v>16.279999999999998</v>
      </c>
      <c r="K410" s="16">
        <v>133.78320000000002</v>
      </c>
    </row>
    <row r="411" spans="1:11" x14ac:dyDescent="0.15">
      <c r="A411" s="14"/>
      <c r="B411" s="14"/>
      <c r="D411" s="14">
        <v>196.9</v>
      </c>
      <c r="E411" s="14">
        <v>11.358000000000001</v>
      </c>
      <c r="G411" s="14">
        <v>144.20000000000002</v>
      </c>
      <c r="H411" s="14">
        <v>12.735999999999999</v>
      </c>
      <c r="J411" s="16">
        <v>16.32</v>
      </c>
      <c r="K411" s="16">
        <v>132.84039999999999</v>
      </c>
    </row>
    <row r="412" spans="1:11" x14ac:dyDescent="0.15">
      <c r="A412" s="14"/>
      <c r="B412" s="14"/>
      <c r="D412" s="14">
        <v>196.78</v>
      </c>
      <c r="E412" s="14">
        <v>11.276999999999999</v>
      </c>
      <c r="G412" s="14">
        <v>142.53</v>
      </c>
      <c r="H412" s="14">
        <v>12.798</v>
      </c>
      <c r="J412" s="16">
        <v>16.36</v>
      </c>
      <c r="K412" s="16">
        <v>131.89359999999999</v>
      </c>
    </row>
    <row r="413" spans="1:11" x14ac:dyDescent="0.15">
      <c r="A413" s="14"/>
      <c r="B413" s="14"/>
      <c r="D413" s="14">
        <v>195.76</v>
      </c>
      <c r="E413" s="14">
        <v>11.531000000000001</v>
      </c>
      <c r="G413" s="14"/>
      <c r="H413" s="14"/>
      <c r="J413" s="16">
        <v>16.399999999999999</v>
      </c>
      <c r="K413" s="16">
        <v>130.94280000000001</v>
      </c>
    </row>
    <row r="414" spans="1:11" x14ac:dyDescent="0.15">
      <c r="A414" s="14"/>
      <c r="B414" s="14"/>
      <c r="D414" s="14">
        <v>195.93</v>
      </c>
      <c r="E414" s="14">
        <v>11.574</v>
      </c>
      <c r="G414" s="14"/>
      <c r="H414" s="14"/>
      <c r="J414" s="16">
        <v>16.439999999999998</v>
      </c>
      <c r="K414" s="16">
        <v>129.98760000000001</v>
      </c>
    </row>
    <row r="415" spans="1:11" x14ac:dyDescent="0.15">
      <c r="A415" s="14"/>
      <c r="B415" s="14"/>
      <c r="D415" s="14">
        <v>194.77</v>
      </c>
      <c r="E415" s="14">
        <v>11.032999999999999</v>
      </c>
      <c r="G415" s="14"/>
      <c r="H415" s="14"/>
      <c r="J415" s="16">
        <v>16.48</v>
      </c>
      <c r="K415" s="16">
        <v>129.0284</v>
      </c>
    </row>
    <row r="416" spans="1:11" x14ac:dyDescent="0.15">
      <c r="A416" s="14"/>
      <c r="B416" s="14"/>
      <c r="D416" s="14">
        <v>194.7</v>
      </c>
      <c r="E416" s="14">
        <v>11.489000000000001</v>
      </c>
      <c r="G416" s="14"/>
      <c r="H416" s="14"/>
      <c r="J416" s="16">
        <v>16.52</v>
      </c>
      <c r="K416" s="16">
        <v>128.06560000000002</v>
      </c>
    </row>
    <row r="417" spans="1:11" x14ac:dyDescent="0.15">
      <c r="A417" s="14"/>
      <c r="B417" s="14"/>
      <c r="D417" s="14">
        <v>193.8</v>
      </c>
      <c r="E417" s="14">
        <v>11.561999999999999</v>
      </c>
      <c r="G417" s="14"/>
      <c r="H417" s="14"/>
      <c r="J417" s="16">
        <v>16.559999999999999</v>
      </c>
      <c r="K417" s="16">
        <v>127.0988</v>
      </c>
    </row>
    <row r="418" spans="1:11" x14ac:dyDescent="0.15">
      <c r="A418" s="14"/>
      <c r="B418" s="14"/>
      <c r="D418" s="14">
        <v>192.82</v>
      </c>
      <c r="E418" s="14">
        <v>11.601000000000001</v>
      </c>
      <c r="G418" s="14"/>
      <c r="H418" s="14"/>
      <c r="J418" s="16">
        <v>16.599999999999998</v>
      </c>
      <c r="K418" s="16">
        <v>126.128</v>
      </c>
    </row>
    <row r="419" spans="1:11" x14ac:dyDescent="0.15">
      <c r="A419" s="14"/>
      <c r="B419" s="14"/>
      <c r="D419" s="14">
        <v>192.64</v>
      </c>
      <c r="E419" s="14">
        <v>11.616</v>
      </c>
      <c r="G419" s="14"/>
      <c r="H419" s="14"/>
      <c r="J419" s="16">
        <v>16.64</v>
      </c>
      <c r="K419" s="16">
        <v>125.154</v>
      </c>
    </row>
    <row r="420" spans="1:11" x14ac:dyDescent="0.15">
      <c r="A420" s="14"/>
      <c r="B420" s="14"/>
      <c r="D420" s="14">
        <v>191.59</v>
      </c>
      <c r="E420" s="14">
        <v>11.69</v>
      </c>
      <c r="G420" s="14"/>
      <c r="H420" s="14"/>
      <c r="J420" s="16">
        <v>16.68</v>
      </c>
      <c r="K420" s="16">
        <v>124.1764</v>
      </c>
    </row>
    <row r="421" spans="1:11" x14ac:dyDescent="0.15">
      <c r="A421" s="14"/>
      <c r="B421" s="14"/>
      <c r="D421" s="14">
        <v>191.39</v>
      </c>
      <c r="E421" s="14">
        <v>11.759</v>
      </c>
      <c r="G421" s="14"/>
      <c r="H421" s="14"/>
      <c r="J421" s="16">
        <v>16.72</v>
      </c>
      <c r="K421" s="16">
        <v>123.1956</v>
      </c>
    </row>
    <row r="422" spans="1:11" x14ac:dyDescent="0.15">
      <c r="A422" s="14"/>
      <c r="B422" s="14"/>
      <c r="D422" s="14">
        <v>190.43</v>
      </c>
      <c r="E422" s="14">
        <v>11.836</v>
      </c>
      <c r="G422" s="14"/>
      <c r="H422" s="14"/>
      <c r="J422" s="16">
        <v>16.759999999999998</v>
      </c>
      <c r="K422" s="16">
        <v>122.2116</v>
      </c>
    </row>
    <row r="423" spans="1:11" x14ac:dyDescent="0.15">
      <c r="A423" s="14"/>
      <c r="B423" s="14"/>
      <c r="D423" s="14">
        <v>190.37</v>
      </c>
      <c r="E423" s="14">
        <v>11.885999999999999</v>
      </c>
      <c r="G423" s="14"/>
      <c r="H423" s="14"/>
      <c r="J423" s="16">
        <v>16.8</v>
      </c>
      <c r="K423" s="16">
        <v>121.2252</v>
      </c>
    </row>
    <row r="424" spans="1:11" x14ac:dyDescent="0.15">
      <c r="A424" s="14"/>
      <c r="B424" s="14"/>
      <c r="D424" s="14">
        <v>189.21</v>
      </c>
      <c r="E424" s="14">
        <v>11.879</v>
      </c>
      <c r="G424" s="14"/>
      <c r="H424" s="14"/>
      <c r="J424" s="16">
        <v>16.84</v>
      </c>
      <c r="K424" s="16">
        <v>120.23560000000001</v>
      </c>
    </row>
    <row r="425" spans="1:11" x14ac:dyDescent="0.15">
      <c r="A425" s="14"/>
      <c r="B425" s="14"/>
      <c r="D425" s="14">
        <v>189.14</v>
      </c>
      <c r="E425" s="14">
        <v>12.037000000000001</v>
      </c>
      <c r="G425" s="14"/>
      <c r="H425" s="14"/>
      <c r="J425" s="16">
        <v>16.88</v>
      </c>
      <c r="K425" s="16">
        <v>119.2436</v>
      </c>
    </row>
    <row r="426" spans="1:11" x14ac:dyDescent="0.15">
      <c r="A426" s="14"/>
      <c r="B426" s="14"/>
      <c r="D426" s="14">
        <v>188</v>
      </c>
      <c r="E426" s="14">
        <v>11.997999999999999</v>
      </c>
      <c r="G426" s="14"/>
      <c r="H426" s="14"/>
      <c r="J426" s="16">
        <v>16.919999999999998</v>
      </c>
      <c r="K426" s="16">
        <v>118.2492</v>
      </c>
    </row>
    <row r="427" spans="1:11" x14ac:dyDescent="0.15">
      <c r="A427" s="14"/>
      <c r="B427" s="14"/>
      <c r="D427" s="14">
        <v>187.72</v>
      </c>
      <c r="E427" s="14">
        <v>12.265000000000001</v>
      </c>
      <c r="G427" s="14"/>
      <c r="H427" s="14"/>
      <c r="J427" s="16">
        <v>16.96</v>
      </c>
      <c r="K427" s="16">
        <v>117.25280000000001</v>
      </c>
    </row>
    <row r="428" spans="1:11" x14ac:dyDescent="0.15">
      <c r="A428" s="14"/>
      <c r="B428" s="14"/>
      <c r="D428" s="14">
        <v>186.53</v>
      </c>
      <c r="E428" s="14">
        <v>12.090999999999999</v>
      </c>
      <c r="G428" s="14"/>
      <c r="H428" s="14"/>
      <c r="J428" s="16">
        <v>17</v>
      </c>
      <c r="K428" s="16">
        <v>116.25439999999999</v>
      </c>
    </row>
    <row r="429" spans="1:11" x14ac:dyDescent="0.15">
      <c r="A429" s="14"/>
      <c r="B429" s="14"/>
      <c r="D429" s="14">
        <v>186.52</v>
      </c>
      <c r="E429" s="14">
        <v>12.356999999999999</v>
      </c>
      <c r="G429" s="14"/>
      <c r="H429" s="14"/>
      <c r="J429" s="16">
        <v>17.04</v>
      </c>
      <c r="K429" s="16">
        <v>115.25439999999999</v>
      </c>
    </row>
    <row r="430" spans="1:11" x14ac:dyDescent="0.15">
      <c r="A430" s="14"/>
      <c r="B430" s="14"/>
      <c r="D430" s="14">
        <v>185.37</v>
      </c>
      <c r="E430" s="14">
        <v>12.238</v>
      </c>
      <c r="G430" s="14"/>
      <c r="H430" s="14"/>
      <c r="J430" s="16">
        <v>17.079999999999998</v>
      </c>
      <c r="K430" s="16">
        <v>114.25319999999999</v>
      </c>
    </row>
    <row r="431" spans="1:11" x14ac:dyDescent="0.15">
      <c r="A431" s="14"/>
      <c r="B431" s="14"/>
      <c r="D431" s="14">
        <v>184.45</v>
      </c>
      <c r="E431" s="14">
        <v>12.238</v>
      </c>
      <c r="G431" s="14"/>
      <c r="H431" s="14"/>
      <c r="J431" s="16">
        <v>17.12</v>
      </c>
      <c r="K431" s="16">
        <v>113.2508</v>
      </c>
    </row>
    <row r="432" spans="1:11" x14ac:dyDescent="0.15">
      <c r="A432" s="14"/>
      <c r="B432" s="14"/>
      <c r="D432" s="14">
        <v>184.17</v>
      </c>
      <c r="E432" s="14">
        <v>12.292</v>
      </c>
      <c r="G432" s="14"/>
      <c r="H432" s="14"/>
      <c r="J432" s="16">
        <v>17.16</v>
      </c>
      <c r="K432" s="16">
        <v>112.248</v>
      </c>
    </row>
    <row r="433" spans="1:11" x14ac:dyDescent="0.15">
      <c r="A433" s="14"/>
      <c r="B433" s="14"/>
      <c r="D433" s="14">
        <v>183.06</v>
      </c>
      <c r="E433" s="14">
        <v>12.346</v>
      </c>
      <c r="G433" s="14"/>
      <c r="H433" s="14"/>
      <c r="J433" s="16">
        <v>17.2</v>
      </c>
      <c r="K433" s="16">
        <v>111.2444</v>
      </c>
    </row>
    <row r="434" spans="1:11" x14ac:dyDescent="0.15">
      <c r="A434" s="14"/>
      <c r="B434" s="14"/>
      <c r="D434" s="14">
        <v>182.84</v>
      </c>
      <c r="E434" s="14">
        <v>12.391999999999999</v>
      </c>
      <c r="G434" s="14"/>
      <c r="H434" s="14"/>
      <c r="J434" s="16">
        <v>17.239999999999998</v>
      </c>
      <c r="K434" s="16">
        <v>110.24039999999999</v>
      </c>
    </row>
    <row r="435" spans="1:11" x14ac:dyDescent="0.15">
      <c r="A435" s="14"/>
      <c r="B435" s="14"/>
      <c r="D435" s="14">
        <v>181.52</v>
      </c>
      <c r="E435" s="14">
        <v>12.596</v>
      </c>
      <c r="G435" s="14"/>
      <c r="H435" s="14"/>
      <c r="J435" s="16">
        <v>17.28</v>
      </c>
      <c r="K435" s="16">
        <v>109.2368</v>
      </c>
    </row>
    <row r="436" spans="1:11" x14ac:dyDescent="0.15">
      <c r="A436" s="14"/>
      <c r="B436" s="14"/>
      <c r="D436" s="14">
        <v>181.38</v>
      </c>
      <c r="E436" s="14">
        <v>12.512</v>
      </c>
      <c r="G436" s="14"/>
      <c r="H436" s="14"/>
      <c r="J436" s="16">
        <v>17.32</v>
      </c>
      <c r="K436" s="16">
        <v>108.2332</v>
      </c>
    </row>
    <row r="437" spans="1:11" x14ac:dyDescent="0.15">
      <c r="A437" s="14"/>
      <c r="B437" s="14"/>
      <c r="D437" s="14">
        <v>180.81</v>
      </c>
      <c r="E437" s="14">
        <v>12.535</v>
      </c>
      <c r="G437" s="14"/>
      <c r="H437" s="14"/>
      <c r="J437" s="16">
        <v>17.36</v>
      </c>
      <c r="K437" s="16">
        <v>107.23039999999999</v>
      </c>
    </row>
    <row r="438" spans="1:11" x14ac:dyDescent="0.15">
      <c r="A438" s="14"/>
      <c r="B438" s="14"/>
      <c r="D438" s="14">
        <v>179.53</v>
      </c>
      <c r="E438" s="14">
        <v>12.581</v>
      </c>
      <c r="G438" s="14"/>
      <c r="H438" s="14"/>
      <c r="J438" s="16">
        <v>17.399999999999999</v>
      </c>
      <c r="K438" s="16">
        <v>106.22839999999999</v>
      </c>
    </row>
    <row r="439" spans="1:11" x14ac:dyDescent="0.15">
      <c r="A439" s="14"/>
      <c r="B439" s="14"/>
      <c r="D439" s="14">
        <v>179.29</v>
      </c>
      <c r="E439" s="14">
        <v>12.82</v>
      </c>
      <c r="G439" s="14"/>
      <c r="H439" s="14"/>
      <c r="J439" s="16">
        <v>17.440000000000001</v>
      </c>
      <c r="K439" s="16">
        <v>105.2272</v>
      </c>
    </row>
    <row r="440" spans="1:11" x14ac:dyDescent="0.15">
      <c r="A440" s="14"/>
      <c r="B440" s="14"/>
      <c r="D440" s="14">
        <v>178.15</v>
      </c>
      <c r="E440" s="14">
        <v>12.708</v>
      </c>
      <c r="G440" s="14"/>
      <c r="H440" s="14"/>
      <c r="J440" s="16">
        <v>17.48</v>
      </c>
      <c r="K440" s="16">
        <v>104.2268</v>
      </c>
    </row>
    <row r="441" spans="1:11" x14ac:dyDescent="0.15">
      <c r="A441" s="14"/>
      <c r="B441" s="14"/>
      <c r="D441" s="14">
        <v>177.68</v>
      </c>
      <c r="E441" s="14">
        <v>12.786</v>
      </c>
      <c r="G441" s="14"/>
      <c r="H441" s="14"/>
      <c r="J441" s="16">
        <v>17.52</v>
      </c>
      <c r="K441" s="16">
        <v>103.2268</v>
      </c>
    </row>
    <row r="442" spans="1:11" x14ac:dyDescent="0.15">
      <c r="A442" s="14"/>
      <c r="B442" s="14"/>
      <c r="D442" s="14">
        <v>176.61</v>
      </c>
      <c r="E442" s="14">
        <v>12.832000000000001</v>
      </c>
      <c r="G442" s="14"/>
      <c r="H442" s="14"/>
      <c r="J442" s="16">
        <v>17.559999999999999</v>
      </c>
      <c r="K442" s="16">
        <v>102.22760000000001</v>
      </c>
    </row>
    <row r="443" spans="1:11" x14ac:dyDescent="0.15">
      <c r="A443" s="14"/>
      <c r="B443" s="14"/>
      <c r="D443" s="14">
        <v>175.42</v>
      </c>
      <c r="E443" s="14">
        <v>13.055999999999999</v>
      </c>
      <c r="G443" s="14"/>
      <c r="H443" s="14"/>
      <c r="J443" s="16">
        <v>17.600000000000001</v>
      </c>
      <c r="K443" s="16">
        <v>101.22919999999999</v>
      </c>
    </row>
    <row r="444" spans="1:11" x14ac:dyDescent="0.15">
      <c r="A444" s="14"/>
      <c r="B444" s="14"/>
      <c r="D444" s="14">
        <v>174.89</v>
      </c>
      <c r="E444" s="14">
        <v>13.006</v>
      </c>
      <c r="G444" s="14"/>
      <c r="H444" s="14"/>
      <c r="J444" s="16">
        <v>17.64</v>
      </c>
      <c r="K444" s="16">
        <v>100.23039999999999</v>
      </c>
    </row>
    <row r="445" spans="1:11" x14ac:dyDescent="0.15">
      <c r="A445" s="14"/>
      <c r="B445" s="14"/>
      <c r="D445" s="14">
        <v>174.12</v>
      </c>
      <c r="E445" s="14">
        <v>13.06</v>
      </c>
      <c r="G445" s="14"/>
      <c r="H445" s="14"/>
      <c r="J445" s="16">
        <v>17.68</v>
      </c>
      <c r="K445" s="16">
        <v>99.231200000000001</v>
      </c>
    </row>
    <row r="446" spans="1:11" x14ac:dyDescent="0.15">
      <c r="A446" s="14"/>
      <c r="B446" s="14"/>
      <c r="D446" s="14">
        <v>173.86</v>
      </c>
      <c r="E446" s="14">
        <v>13.345000000000001</v>
      </c>
      <c r="G446" s="14"/>
      <c r="H446" s="14"/>
      <c r="J446" s="16">
        <v>17.72</v>
      </c>
      <c r="K446" s="16">
        <v>98.230399999999989</v>
      </c>
    </row>
    <row r="447" spans="1:11" x14ac:dyDescent="0.15">
      <c r="A447" s="14"/>
      <c r="B447" s="14"/>
      <c r="D447" s="14">
        <v>172.63</v>
      </c>
      <c r="E447" s="14">
        <v>13.055999999999999</v>
      </c>
      <c r="G447" s="14"/>
      <c r="H447" s="14"/>
      <c r="J447" s="16">
        <v>17.760000000000002</v>
      </c>
      <c r="K447" s="16">
        <v>97.227999999999994</v>
      </c>
    </row>
    <row r="448" spans="1:11" x14ac:dyDescent="0.15">
      <c r="A448" s="14"/>
      <c r="B448" s="14"/>
      <c r="D448" s="14">
        <v>172.19</v>
      </c>
      <c r="E448" s="14">
        <v>13.114000000000001</v>
      </c>
      <c r="G448" s="14"/>
      <c r="H448" s="14"/>
      <c r="J448" s="16">
        <v>17.8</v>
      </c>
      <c r="K448" s="16">
        <v>96.221999999999994</v>
      </c>
    </row>
    <row r="449" spans="1:11" x14ac:dyDescent="0.15">
      <c r="A449" s="14"/>
      <c r="B449" s="14"/>
      <c r="D449" s="14">
        <v>170.79</v>
      </c>
      <c r="E449" s="14">
        <v>13.170999999999999</v>
      </c>
      <c r="G449" s="14"/>
      <c r="H449" s="14"/>
      <c r="J449" s="16">
        <v>17.84</v>
      </c>
      <c r="K449" s="16">
        <v>95.212000000000003</v>
      </c>
    </row>
    <row r="450" spans="1:11" x14ac:dyDescent="0.15">
      <c r="A450" s="14"/>
      <c r="B450" s="14"/>
      <c r="D450" s="14">
        <v>170.49</v>
      </c>
      <c r="E450" s="14">
        <v>13.337</v>
      </c>
      <c r="G450" s="14"/>
      <c r="H450" s="14"/>
      <c r="J450" s="16">
        <v>17.88</v>
      </c>
      <c r="K450" s="16">
        <v>94.197199999999995</v>
      </c>
    </row>
    <row r="451" spans="1:11" x14ac:dyDescent="0.15">
      <c r="A451" s="14"/>
      <c r="B451" s="14"/>
      <c r="D451" s="14">
        <v>169.1</v>
      </c>
      <c r="E451" s="14">
        <v>13.218</v>
      </c>
      <c r="G451" s="14"/>
      <c r="H451" s="14"/>
      <c r="J451" s="16">
        <v>17.920000000000002</v>
      </c>
      <c r="K451" s="16">
        <v>93.1768</v>
      </c>
    </row>
    <row r="452" spans="1:11" x14ac:dyDescent="0.15">
      <c r="A452" s="14"/>
      <c r="B452" s="14"/>
      <c r="D452" s="14">
        <v>168.66</v>
      </c>
      <c r="E452" s="14">
        <v>13.526</v>
      </c>
      <c r="G452" s="14"/>
      <c r="H452" s="14"/>
      <c r="J452" s="16">
        <v>17.96</v>
      </c>
      <c r="K452" s="16">
        <v>92.151600000000002</v>
      </c>
    </row>
    <row r="453" spans="1:11" x14ac:dyDescent="0.15">
      <c r="A453" s="14"/>
      <c r="B453" s="14"/>
      <c r="D453" s="14">
        <v>167.23</v>
      </c>
      <c r="E453" s="14">
        <v>13.391</v>
      </c>
      <c r="G453" s="14"/>
      <c r="H453" s="14"/>
      <c r="J453" s="16">
        <v>18</v>
      </c>
      <c r="K453" s="16">
        <v>91.126000000000005</v>
      </c>
    </row>
    <row r="454" spans="1:11" x14ac:dyDescent="0.15">
      <c r="A454" s="14"/>
      <c r="B454" s="14"/>
      <c r="D454" s="14">
        <v>166.74</v>
      </c>
      <c r="E454" s="14">
        <v>13.457000000000001</v>
      </c>
      <c r="G454" s="14"/>
      <c r="H454" s="14"/>
      <c r="J454" s="16">
        <v>18.04</v>
      </c>
      <c r="K454" s="16">
        <v>90.106399999999994</v>
      </c>
    </row>
    <row r="455" spans="1:11" x14ac:dyDescent="0.15">
      <c r="A455" s="14"/>
      <c r="B455" s="14"/>
      <c r="D455" s="14">
        <v>166.06</v>
      </c>
      <c r="E455" s="14">
        <v>13.417999999999999</v>
      </c>
      <c r="G455" s="14"/>
      <c r="H455" s="14"/>
      <c r="J455" s="16">
        <v>18.080000000000002</v>
      </c>
      <c r="K455" s="16">
        <v>89.104399999999998</v>
      </c>
    </row>
    <row r="456" spans="1:11" x14ac:dyDescent="0.15">
      <c r="A456" s="14"/>
      <c r="B456" s="14"/>
      <c r="D456" s="14">
        <v>164.37</v>
      </c>
      <c r="E456" s="14">
        <v>13.538</v>
      </c>
      <c r="G456" s="14"/>
      <c r="H456" s="14"/>
      <c r="J456" s="16">
        <v>18.12</v>
      </c>
      <c r="K456" s="16">
        <v>88.127600000000001</v>
      </c>
    </row>
    <row r="457" spans="1:11" x14ac:dyDescent="0.15">
      <c r="A457" s="14"/>
      <c r="B457" s="14"/>
      <c r="D457" s="14">
        <v>164.26</v>
      </c>
      <c r="E457" s="14">
        <v>13.587999999999999</v>
      </c>
      <c r="G457" s="14"/>
      <c r="H457" s="14"/>
      <c r="J457" s="16">
        <v>18.16</v>
      </c>
      <c r="K457" s="16">
        <v>87.177600000000012</v>
      </c>
    </row>
    <row r="458" spans="1:11" x14ac:dyDescent="0.15">
      <c r="A458" s="14"/>
      <c r="B458" s="14"/>
      <c r="D458" s="14">
        <v>162.6</v>
      </c>
      <c r="E458" s="14">
        <v>13.824</v>
      </c>
      <c r="G458" s="14"/>
      <c r="H458" s="14"/>
      <c r="J458" s="16">
        <v>18.2</v>
      </c>
      <c r="K458" s="16">
        <v>86.242000000000004</v>
      </c>
    </row>
    <row r="459" spans="1:11" x14ac:dyDescent="0.15">
      <c r="A459" s="14"/>
      <c r="B459" s="14"/>
      <c r="D459" s="14">
        <v>144.81</v>
      </c>
      <c r="E459" s="14">
        <v>13.835000000000001</v>
      </c>
      <c r="G459" s="14"/>
      <c r="H459" s="14"/>
      <c r="J459" s="16">
        <v>18.240000000000002</v>
      </c>
      <c r="K459" s="16">
        <v>85.344800000000006</v>
      </c>
    </row>
    <row r="460" spans="1:11" x14ac:dyDescent="0.15">
      <c r="A460" s="14"/>
      <c r="B460" s="14"/>
      <c r="D460" s="14">
        <v>145.74</v>
      </c>
      <c r="E460" s="14">
        <v>13.839</v>
      </c>
      <c r="G460" s="14"/>
      <c r="H460" s="14"/>
      <c r="J460" s="16">
        <v>18.28</v>
      </c>
      <c r="K460" s="16">
        <v>84.472399999999993</v>
      </c>
    </row>
    <row r="461" spans="1:11" x14ac:dyDescent="0.15">
      <c r="A461" s="14"/>
      <c r="B461" s="14"/>
      <c r="D461" s="14">
        <v>145.63999999999999</v>
      </c>
      <c r="E461" s="14">
        <v>14.02</v>
      </c>
      <c r="G461" s="14"/>
      <c r="H461" s="14"/>
      <c r="J461" s="16">
        <v>18.32</v>
      </c>
      <c r="K461" s="16">
        <v>83.622799999999998</v>
      </c>
    </row>
    <row r="462" spans="1:11" x14ac:dyDescent="0.15">
      <c r="D462" s="14">
        <v>144.86000000000001</v>
      </c>
      <c r="E462" s="14">
        <v>13.955</v>
      </c>
      <c r="G462" s="14"/>
      <c r="H462" s="14"/>
      <c r="J462" s="16">
        <v>18.36</v>
      </c>
      <c r="K462" s="16">
        <v>82.795600000000007</v>
      </c>
    </row>
    <row r="463" spans="1:11" x14ac:dyDescent="0.15">
      <c r="D463" s="14">
        <v>142.93</v>
      </c>
      <c r="E463" s="14">
        <v>14.170999999999999</v>
      </c>
      <c r="G463" s="14"/>
      <c r="H463" s="14"/>
      <c r="J463" s="16">
        <v>18.400000000000002</v>
      </c>
      <c r="K463" s="16">
        <v>81.98960000000001</v>
      </c>
    </row>
    <row r="464" spans="1:11" x14ac:dyDescent="0.15">
      <c r="D464" s="14"/>
      <c r="E464" s="14"/>
      <c r="G464" s="14"/>
      <c r="H464" s="14"/>
      <c r="J464" s="16">
        <v>18.440000000000001</v>
      </c>
      <c r="K464" s="16">
        <v>81.203999999999994</v>
      </c>
    </row>
    <row r="465" spans="4:11" x14ac:dyDescent="0.15">
      <c r="D465" s="14"/>
      <c r="E465" s="14"/>
      <c r="J465" s="16">
        <v>18.48</v>
      </c>
      <c r="K465" s="16">
        <v>80.438000000000002</v>
      </c>
    </row>
    <row r="466" spans="4:11" x14ac:dyDescent="0.15">
      <c r="D466" s="14"/>
      <c r="E466" s="14"/>
      <c r="J466" s="16">
        <v>18.52</v>
      </c>
      <c r="K466" s="16">
        <v>79.690399999999997</v>
      </c>
    </row>
    <row r="467" spans="4:11" x14ac:dyDescent="0.15">
      <c r="D467" s="14"/>
      <c r="E467" s="14"/>
      <c r="J467" s="16">
        <v>18.560000000000002</v>
      </c>
      <c r="K467" s="16">
        <v>78.960800000000006</v>
      </c>
    </row>
    <row r="468" spans="4:11" x14ac:dyDescent="0.15">
      <c r="D468" s="14"/>
      <c r="E468" s="14"/>
      <c r="J468" s="16">
        <v>18.600000000000001</v>
      </c>
      <c r="K468" s="16">
        <v>78.24839999999999</v>
      </c>
    </row>
    <row r="469" spans="4:11" x14ac:dyDescent="0.15">
      <c r="D469" s="14"/>
      <c r="E469" s="14"/>
      <c r="J469" s="16">
        <v>18.64</v>
      </c>
      <c r="K469" s="16">
        <v>77.552800000000005</v>
      </c>
    </row>
    <row r="470" spans="4:11" x14ac:dyDescent="0.15">
      <c r="D470" s="14"/>
      <c r="E470" s="14"/>
      <c r="J470" s="16">
        <v>18.68</v>
      </c>
      <c r="K470" s="16">
        <v>76.87360000000001</v>
      </c>
    </row>
    <row r="471" spans="4:11" x14ac:dyDescent="0.15">
      <c r="D471" s="14"/>
      <c r="E471" s="14"/>
      <c r="J471" s="16">
        <v>18.720000000000002</v>
      </c>
      <c r="K471" s="16">
        <v>76.209999999999994</v>
      </c>
    </row>
    <row r="472" spans="4:11" x14ac:dyDescent="0.15">
      <c r="D472" s="14"/>
      <c r="E472" s="14"/>
      <c r="J472" s="16">
        <v>18.759999999999998</v>
      </c>
      <c r="K472" s="16">
        <v>75.561999999999998</v>
      </c>
    </row>
    <row r="473" spans="4:11" x14ac:dyDescent="0.15">
      <c r="D473" s="14"/>
      <c r="E473" s="14"/>
      <c r="J473" s="16">
        <v>18.799999999999997</v>
      </c>
      <c r="K473" s="16">
        <v>74.927999999999997</v>
      </c>
    </row>
    <row r="474" spans="4:11" x14ac:dyDescent="0.15">
      <c r="D474" s="14"/>
      <c r="E474" s="14"/>
      <c r="J474" s="16">
        <v>18.84</v>
      </c>
      <c r="K474" s="16">
        <v>74.308800000000005</v>
      </c>
    </row>
    <row r="475" spans="4:11" x14ac:dyDescent="0.15">
      <c r="D475" s="14"/>
      <c r="E475" s="14"/>
      <c r="J475" s="16">
        <v>18.88</v>
      </c>
      <c r="K475" s="16">
        <v>73.702799999999996</v>
      </c>
    </row>
    <row r="476" spans="4:11" x14ac:dyDescent="0.15">
      <c r="D476" s="14"/>
      <c r="E476" s="14"/>
      <c r="J476" s="16">
        <v>18.919999999999998</v>
      </c>
      <c r="K476" s="16">
        <v>73.110399999999998</v>
      </c>
    </row>
    <row r="477" spans="4:11" x14ac:dyDescent="0.15">
      <c r="D477" s="14"/>
      <c r="E477" s="14"/>
      <c r="J477" s="16">
        <v>18.96</v>
      </c>
      <c r="K477" s="16">
        <v>72.531199999999998</v>
      </c>
    </row>
    <row r="478" spans="4:11" x14ac:dyDescent="0.15">
      <c r="D478" s="14"/>
      <c r="E478" s="14"/>
      <c r="J478" s="16">
        <v>19</v>
      </c>
      <c r="K478" s="16">
        <v>71.963999999999999</v>
      </c>
    </row>
    <row r="479" spans="4:11" x14ac:dyDescent="0.15">
      <c r="D479" s="14"/>
      <c r="E479" s="14"/>
      <c r="J479" s="16">
        <v>19.04</v>
      </c>
      <c r="K479" s="16">
        <v>71.408799999999999</v>
      </c>
    </row>
    <row r="480" spans="4:11" x14ac:dyDescent="0.15">
      <c r="D480" s="14"/>
      <c r="E480" s="14"/>
      <c r="J480" s="16">
        <v>19.079999999999998</v>
      </c>
      <c r="K480" s="16">
        <v>70.865600000000001</v>
      </c>
    </row>
    <row r="481" spans="4:11" x14ac:dyDescent="0.15">
      <c r="D481" s="14"/>
      <c r="E481" s="14"/>
      <c r="J481" s="16">
        <v>19.119999999999997</v>
      </c>
      <c r="K481" s="16">
        <v>70.333600000000004</v>
      </c>
    </row>
    <row r="482" spans="4:11" x14ac:dyDescent="0.15">
      <c r="D482" s="14"/>
      <c r="E482" s="14"/>
      <c r="J482" s="16">
        <v>19.16</v>
      </c>
      <c r="K482" s="16">
        <v>69.811999999999998</v>
      </c>
    </row>
    <row r="483" spans="4:11" x14ac:dyDescent="0.15">
      <c r="D483" s="14"/>
      <c r="E483" s="14"/>
      <c r="J483" s="16">
        <v>19.2</v>
      </c>
      <c r="K483" s="16">
        <v>69.30080000000001</v>
      </c>
    </row>
    <row r="484" spans="4:11" x14ac:dyDescent="0.15">
      <c r="D484" s="14"/>
      <c r="E484" s="14"/>
      <c r="J484" s="16">
        <v>19.239999999999998</v>
      </c>
      <c r="K484" s="16">
        <v>68.800399999999996</v>
      </c>
    </row>
    <row r="485" spans="4:11" x14ac:dyDescent="0.15">
      <c r="D485" s="14"/>
      <c r="E485" s="14"/>
      <c r="J485" s="16">
        <v>19.28</v>
      </c>
      <c r="K485" s="16">
        <v>68.310399999999987</v>
      </c>
    </row>
    <row r="486" spans="4:11" x14ac:dyDescent="0.15">
      <c r="D486" s="14"/>
      <c r="E486" s="14"/>
      <c r="J486" s="16">
        <v>19.32</v>
      </c>
      <c r="K486" s="16">
        <v>67.83</v>
      </c>
    </row>
    <row r="487" spans="4:11" x14ac:dyDescent="0.15">
      <c r="D487" s="14"/>
      <c r="E487" s="14"/>
      <c r="J487" s="16">
        <v>19.36</v>
      </c>
      <c r="K487" s="16">
        <v>67.3596</v>
      </c>
    </row>
    <row r="488" spans="4:11" x14ac:dyDescent="0.15">
      <c r="D488" s="14"/>
      <c r="E488" s="14"/>
      <c r="J488" s="16">
        <v>19.399999999999999</v>
      </c>
      <c r="K488" s="16">
        <v>66.898800000000008</v>
      </c>
    </row>
    <row r="489" spans="4:11" x14ac:dyDescent="0.15">
      <c r="D489" s="14"/>
      <c r="E489" s="14"/>
      <c r="J489" s="16">
        <v>19.439999999999998</v>
      </c>
      <c r="K489" s="16">
        <v>66.447199999999995</v>
      </c>
    </row>
    <row r="490" spans="4:11" x14ac:dyDescent="0.15">
      <c r="D490" s="14"/>
      <c r="E490" s="14"/>
      <c r="J490" s="16">
        <v>19.48</v>
      </c>
      <c r="K490" s="16">
        <v>66.004000000000005</v>
      </c>
    </row>
    <row r="491" spans="4:11" x14ac:dyDescent="0.15">
      <c r="D491" s="14"/>
      <c r="E491" s="14"/>
      <c r="J491" s="16">
        <v>19.52</v>
      </c>
      <c r="K491" s="16">
        <v>65.569999999999993</v>
      </c>
    </row>
    <row r="492" spans="4:11" x14ac:dyDescent="0.15">
      <c r="D492" s="14"/>
      <c r="E492" s="14"/>
      <c r="J492" s="16">
        <v>19.559999999999999</v>
      </c>
      <c r="K492" s="16">
        <v>65.144400000000005</v>
      </c>
    </row>
    <row r="493" spans="4:11" x14ac:dyDescent="0.15">
      <c r="D493" s="14"/>
      <c r="E493" s="14"/>
      <c r="J493" s="16">
        <v>19.600000000000001</v>
      </c>
      <c r="K493" s="16">
        <v>64.726399999999998</v>
      </c>
    </row>
    <row r="494" spans="4:11" x14ac:dyDescent="0.15">
      <c r="D494" s="14"/>
      <c r="E494" s="14"/>
      <c r="J494" s="16">
        <v>19.64</v>
      </c>
      <c r="K494" s="16">
        <v>64.316400000000002</v>
      </c>
    </row>
    <row r="495" spans="4:11" x14ac:dyDescent="0.15">
      <c r="D495" s="14"/>
      <c r="E495" s="14"/>
      <c r="J495" s="16">
        <v>19.68</v>
      </c>
      <c r="K495" s="16">
        <v>63.912800000000004</v>
      </c>
    </row>
    <row r="496" spans="4:11" x14ac:dyDescent="0.15">
      <c r="D496" s="14"/>
      <c r="E496" s="14"/>
      <c r="J496" s="16">
        <v>19.72</v>
      </c>
      <c r="K496" s="16">
        <v>63.516400000000004</v>
      </c>
    </row>
    <row r="497" spans="4:11" x14ac:dyDescent="0.15">
      <c r="D497" s="14"/>
      <c r="E497" s="14"/>
      <c r="J497" s="16">
        <v>19.759999999999998</v>
      </c>
      <c r="K497" s="16">
        <v>63.126800000000003</v>
      </c>
    </row>
    <row r="498" spans="4:11" x14ac:dyDescent="0.15">
      <c r="D498" s="14"/>
      <c r="E498" s="14"/>
      <c r="J498" s="16">
        <v>19.8</v>
      </c>
      <c r="K498" s="16">
        <v>62.742800000000003</v>
      </c>
    </row>
    <row r="499" spans="4:11" x14ac:dyDescent="0.15">
      <c r="D499" s="14"/>
      <c r="E499" s="14"/>
      <c r="J499" s="16">
        <v>19.84</v>
      </c>
      <c r="K499" s="16">
        <v>62.364800000000002</v>
      </c>
    </row>
    <row r="500" spans="4:11" x14ac:dyDescent="0.15">
      <c r="D500" s="14"/>
      <c r="E500" s="14"/>
      <c r="J500" s="16">
        <v>19.88</v>
      </c>
      <c r="K500" s="16">
        <v>61.992800000000003</v>
      </c>
    </row>
    <row r="501" spans="4:11" x14ac:dyDescent="0.15">
      <c r="D501" s="14"/>
      <c r="E501" s="14"/>
      <c r="J501" s="16">
        <v>19.920000000000002</v>
      </c>
      <c r="K501" s="16">
        <v>61.625999999999998</v>
      </c>
    </row>
    <row r="502" spans="4:11" x14ac:dyDescent="0.15">
      <c r="J502" s="16">
        <v>19.96</v>
      </c>
      <c r="K502" s="16">
        <v>61.264800000000001</v>
      </c>
    </row>
    <row r="503" spans="4:11" x14ac:dyDescent="0.15">
      <c r="J503" s="16">
        <v>20</v>
      </c>
      <c r="K503" s="16">
        <v>60.909599999999998</v>
      </c>
    </row>
  </sheetData>
  <mergeCells count="4">
    <mergeCell ref="A1:B1"/>
    <mergeCell ref="D1:E1"/>
    <mergeCell ref="G1:H1"/>
    <mergeCell ref="J1:K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8c10-1</vt:lpstr>
      <vt:lpstr>材性处理</vt:lpstr>
      <vt:lpstr>真实应力应变 -R-O model</vt:lpstr>
      <vt:lpstr>Q890</vt:lpstr>
      <vt:lpstr>汇总</vt:lpstr>
      <vt:lpstr>'Q890'!mm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2018-03-12T05:15:55Z</dcterms:created>
  <dcterms:modified xsi:type="dcterms:W3CDTF">2019-02-18T07:41:21Z</dcterms:modified>
</cp:coreProperties>
</file>