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4170" yWindow="105" windowWidth="14805" windowHeight="8010" tabRatio="793" activeTab="11"/>
  </bookViews>
  <sheets>
    <sheet name="Q550C10-1" sheetId="1" r:id="rId1"/>
    <sheet name="Q550C10-2" sheetId="2" r:id="rId2"/>
    <sheet name="Q550C10-3" sheetId="4" r:id="rId3"/>
    <sheet name="Q550" sheetId="11" r:id="rId4"/>
    <sheet name="Q690C10-1" sheetId="3" r:id="rId5"/>
    <sheet name="Q690C10-2" sheetId="5" r:id="rId6"/>
    <sheet name="Q690C-10-3" sheetId="6" r:id="rId7"/>
    <sheet name="Q690" sheetId="10" r:id="rId8"/>
    <sheet name="Q890C10-1" sheetId="7" r:id="rId9"/>
    <sheet name="Q890C10-2" sheetId="8" r:id="rId10"/>
    <sheet name="Q890C10-3" sheetId="9" r:id="rId11"/>
    <sheet name="Q890" sheetId="12" r:id="rId12"/>
  </sheets>
  <calcPr calcId="162913"/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2" i="7"/>
  <c r="L4" i="12" l="1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3" i="12"/>
  <c r="K4" i="12"/>
  <c r="K5" i="12" s="1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G14" i="12"/>
  <c r="G15" i="12"/>
  <c r="G16" i="12"/>
  <c r="G17" i="12"/>
  <c r="G18" i="12"/>
  <c r="G19" i="12"/>
  <c r="G13" i="12"/>
  <c r="L3" i="11" l="1"/>
  <c r="K4" i="11"/>
  <c r="K5" i="11" s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9" i="11"/>
  <c r="H5" i="11"/>
  <c r="I5" i="11" s="1"/>
  <c r="I4" i="11"/>
  <c r="K6" i="11" l="1"/>
  <c r="L5" i="11"/>
  <c r="H6" i="11"/>
  <c r="I6" i="11" s="1"/>
  <c r="L4" i="11"/>
  <c r="H7" i="11"/>
  <c r="K7" i="11" l="1"/>
  <c r="L6" i="11"/>
  <c r="H8" i="11"/>
  <c r="I7" i="11"/>
  <c r="K8" i="11" l="1"/>
  <c r="L7" i="11"/>
  <c r="I8" i="11"/>
  <c r="H9" i="11"/>
  <c r="K9" i="11" l="1"/>
  <c r="L8" i="11"/>
  <c r="I9" i="11"/>
  <c r="H10" i="11"/>
  <c r="K10" i="11" l="1"/>
  <c r="L9" i="11"/>
  <c r="H11" i="11"/>
  <c r="I10" i="11"/>
  <c r="K11" i="11" l="1"/>
  <c r="L10" i="11"/>
  <c r="H12" i="11"/>
  <c r="I11" i="11"/>
  <c r="K12" i="11" l="1"/>
  <c r="L11" i="11"/>
  <c r="H13" i="11"/>
  <c r="I12" i="11"/>
  <c r="K13" i="11" l="1"/>
  <c r="L12" i="11"/>
  <c r="I13" i="11"/>
  <c r="H14" i="11"/>
  <c r="K14" i="11" l="1"/>
  <c r="L13" i="11"/>
  <c r="I14" i="11"/>
  <c r="H15" i="11"/>
  <c r="K15" i="11" l="1"/>
  <c r="L14" i="11"/>
  <c r="I15" i="11"/>
  <c r="H16" i="11"/>
  <c r="K16" i="11" l="1"/>
  <c r="L15" i="11"/>
  <c r="I16" i="11"/>
  <c r="H17" i="11"/>
  <c r="K17" i="11" l="1"/>
  <c r="L16" i="11"/>
  <c r="I17" i="11"/>
  <c r="H18" i="11"/>
  <c r="K18" i="11" l="1"/>
  <c r="L17" i="11"/>
  <c r="H19" i="11"/>
  <c r="I18" i="11"/>
  <c r="K19" i="11" l="1"/>
  <c r="L18" i="11"/>
  <c r="H20" i="11"/>
  <c r="I19" i="11"/>
  <c r="K20" i="11" l="1"/>
  <c r="L19" i="11"/>
  <c r="H21" i="11"/>
  <c r="I20" i="11"/>
  <c r="K21" i="11" l="1"/>
  <c r="L20" i="11"/>
  <c r="I21" i="11"/>
  <c r="H22" i="11"/>
  <c r="K22" i="11" l="1"/>
  <c r="L21" i="11"/>
  <c r="H23" i="11"/>
  <c r="I22" i="11"/>
  <c r="K23" i="11" l="1"/>
  <c r="L22" i="11"/>
  <c r="H24" i="11"/>
  <c r="I23" i="11"/>
  <c r="K24" i="11" l="1"/>
  <c r="L23" i="11"/>
  <c r="I24" i="11"/>
  <c r="H25" i="11"/>
  <c r="K25" i="11" l="1"/>
  <c r="L24" i="11"/>
  <c r="I25" i="11"/>
  <c r="H26" i="11"/>
  <c r="K26" i="11" l="1"/>
  <c r="L25" i="11"/>
  <c r="I26" i="11"/>
  <c r="H27" i="11"/>
  <c r="K27" i="11" l="1"/>
  <c r="L26" i="11"/>
  <c r="H28" i="11"/>
  <c r="I27" i="11"/>
  <c r="K28" i="11" l="1"/>
  <c r="L27" i="11"/>
  <c r="H29" i="11"/>
  <c r="I28" i="11"/>
  <c r="K29" i="11" l="1"/>
  <c r="L28" i="11"/>
  <c r="I29" i="11"/>
  <c r="H30" i="11"/>
  <c r="K30" i="11" l="1"/>
  <c r="L29" i="11"/>
  <c r="H31" i="11"/>
  <c r="I30" i="11"/>
  <c r="K31" i="11" l="1"/>
  <c r="L30" i="11"/>
  <c r="H32" i="11"/>
  <c r="I31" i="11"/>
  <c r="K32" i="11" l="1"/>
  <c r="L31" i="11"/>
  <c r="I32" i="11"/>
  <c r="H33" i="11"/>
  <c r="K33" i="11" l="1"/>
  <c r="L32" i="11"/>
  <c r="I33" i="11"/>
  <c r="H34" i="11"/>
  <c r="K34" i="11" l="1"/>
  <c r="L33" i="11"/>
  <c r="I34" i="11"/>
  <c r="H35" i="11"/>
  <c r="K35" i="11" l="1"/>
  <c r="L34" i="11"/>
  <c r="H36" i="11"/>
  <c r="I35" i="11"/>
  <c r="K36" i="11" l="1"/>
  <c r="L35" i="11"/>
  <c r="I36" i="11"/>
  <c r="H37" i="11"/>
  <c r="K37" i="11" l="1"/>
  <c r="L36" i="11"/>
  <c r="I37" i="11"/>
  <c r="H38" i="11"/>
  <c r="K38" i="11" l="1"/>
  <c r="L37" i="11"/>
  <c r="H39" i="11"/>
  <c r="I38" i="11"/>
  <c r="K39" i="11" l="1"/>
  <c r="L38" i="11"/>
  <c r="H40" i="11"/>
  <c r="I39" i="11"/>
  <c r="K40" i="11" l="1"/>
  <c r="L39" i="11"/>
  <c r="I40" i="11"/>
  <c r="H41" i="11"/>
  <c r="K41" i="11" l="1"/>
  <c r="L40" i="11"/>
  <c r="I41" i="11"/>
  <c r="H42" i="11"/>
  <c r="K42" i="11" l="1"/>
  <c r="L41" i="11"/>
  <c r="H43" i="11"/>
  <c r="I42" i="11"/>
  <c r="K43" i="11" l="1"/>
  <c r="L42" i="11"/>
  <c r="H44" i="11"/>
  <c r="I43" i="11"/>
  <c r="K44" i="11" l="1"/>
  <c r="L43" i="11"/>
  <c r="I44" i="11"/>
  <c r="H45" i="11"/>
  <c r="K45" i="11" l="1"/>
  <c r="L44" i="11"/>
  <c r="I45" i="11"/>
  <c r="H46" i="11"/>
  <c r="K46" i="11" l="1"/>
  <c r="L45" i="11"/>
  <c r="H47" i="11"/>
  <c r="I46" i="11"/>
  <c r="K47" i="11" l="1"/>
  <c r="L46" i="11"/>
  <c r="H48" i="11"/>
  <c r="I47" i="11"/>
  <c r="K48" i="11" l="1"/>
  <c r="L47" i="11"/>
  <c r="I48" i="11"/>
  <c r="H49" i="11"/>
  <c r="K49" i="11" l="1"/>
  <c r="L48" i="11"/>
  <c r="I49" i="11"/>
  <c r="H50" i="11"/>
  <c r="K50" i="11" l="1"/>
  <c r="L49" i="11"/>
  <c r="H51" i="11"/>
  <c r="I50" i="11"/>
  <c r="K51" i="11" l="1"/>
  <c r="L50" i="11"/>
  <c r="H52" i="11"/>
  <c r="I51" i="11"/>
  <c r="K52" i="11" l="1"/>
  <c r="L52" i="11" s="1"/>
  <c r="L51" i="11"/>
  <c r="I52" i="11"/>
  <c r="H53" i="11"/>
  <c r="I53" i="11" s="1"/>
  <c r="O11" i="5" l="1"/>
  <c r="O12" i="5"/>
  <c r="O13" i="5"/>
  <c r="O14" i="5"/>
  <c r="O15" i="5"/>
  <c r="O16" i="5"/>
  <c r="O17" i="5"/>
  <c r="O18" i="5"/>
  <c r="O19" i="5"/>
  <c r="O20" i="5"/>
  <c r="O21" i="5"/>
  <c r="O22" i="5"/>
  <c r="O23" i="5"/>
  <c r="O10" i="5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C3" i="9"/>
  <c r="C4" i="9"/>
  <c r="C5" i="9"/>
  <c r="C6" i="9"/>
  <c r="C7" i="9"/>
  <c r="E7" i="9" s="1"/>
  <c r="C8" i="9"/>
  <c r="C9" i="9"/>
  <c r="C10" i="9"/>
  <c r="C11" i="9"/>
  <c r="C12" i="9"/>
  <c r="C13" i="9"/>
  <c r="C14" i="9"/>
  <c r="C15" i="9"/>
  <c r="E15" i="9" s="1"/>
  <c r="C16" i="9"/>
  <c r="C17" i="9"/>
  <c r="C18" i="9"/>
  <c r="C19" i="9"/>
  <c r="C20" i="9"/>
  <c r="C21" i="9"/>
  <c r="C22" i="9"/>
  <c r="C23" i="9"/>
  <c r="E23" i="9" s="1"/>
  <c r="C24" i="9"/>
  <c r="C25" i="9"/>
  <c r="C26" i="9"/>
  <c r="C27" i="9"/>
  <c r="C28" i="9"/>
  <c r="C29" i="9"/>
  <c r="C30" i="9"/>
  <c r="C31" i="9"/>
  <c r="E31" i="9" s="1"/>
  <c r="C32" i="9"/>
  <c r="C33" i="9"/>
  <c r="C34" i="9"/>
  <c r="C35" i="9"/>
  <c r="C36" i="9"/>
  <c r="C37" i="9"/>
  <c r="C38" i="9"/>
  <c r="C39" i="9"/>
  <c r="E39" i="9" s="1"/>
  <c r="C40" i="9"/>
  <c r="C41" i="9"/>
  <c r="C42" i="9"/>
  <c r="C43" i="9"/>
  <c r="C44" i="9"/>
  <c r="C45" i="9"/>
  <c r="C46" i="9"/>
  <c r="C47" i="9"/>
  <c r="E47" i="9" s="1"/>
  <c r="C48" i="9"/>
  <c r="C49" i="9"/>
  <c r="C50" i="9"/>
  <c r="C51" i="9"/>
  <c r="C52" i="9"/>
  <c r="C53" i="9"/>
  <c r="C54" i="9"/>
  <c r="C55" i="9"/>
  <c r="E55" i="9" s="1"/>
  <c r="C56" i="9"/>
  <c r="C57" i="9"/>
  <c r="C58" i="9"/>
  <c r="C59" i="9"/>
  <c r="C60" i="9"/>
  <c r="C61" i="9"/>
  <c r="C62" i="9"/>
  <c r="C63" i="9"/>
  <c r="E63" i="9" s="1"/>
  <c r="C64" i="9"/>
  <c r="C65" i="9"/>
  <c r="C66" i="9"/>
  <c r="C67" i="9"/>
  <c r="C68" i="9"/>
  <c r="C69" i="9"/>
  <c r="C70" i="9"/>
  <c r="C71" i="9"/>
  <c r="E71" i="9" s="1"/>
  <c r="C72" i="9"/>
  <c r="C73" i="9"/>
  <c r="C74" i="9"/>
  <c r="C75" i="9"/>
  <c r="C76" i="9"/>
  <c r="C77" i="9"/>
  <c r="C78" i="9"/>
  <c r="C79" i="9"/>
  <c r="E79" i="9" s="1"/>
  <c r="C80" i="9"/>
  <c r="C81" i="9"/>
  <c r="C82" i="9"/>
  <c r="C83" i="9"/>
  <c r="C84" i="9"/>
  <c r="C85" i="9"/>
  <c r="C86" i="9"/>
  <c r="C87" i="9"/>
  <c r="E87" i="9" s="1"/>
  <c r="C88" i="9"/>
  <c r="C89" i="9"/>
  <c r="C90" i="9"/>
  <c r="C91" i="9"/>
  <c r="C92" i="9"/>
  <c r="C93" i="9"/>
  <c r="C94" i="9"/>
  <c r="C95" i="9"/>
  <c r="E95" i="9" s="1"/>
  <c r="C96" i="9"/>
  <c r="C97" i="9"/>
  <c r="C98" i="9"/>
  <c r="C99" i="9"/>
  <c r="C100" i="9"/>
  <c r="C101" i="9"/>
  <c r="C102" i="9"/>
  <c r="C103" i="9"/>
  <c r="E103" i="9" s="1"/>
  <c r="C104" i="9"/>
  <c r="C105" i="9"/>
  <c r="C106" i="9"/>
  <c r="C107" i="9"/>
  <c r="C108" i="9"/>
  <c r="E108" i="9" s="1"/>
  <c r="C109" i="9"/>
  <c r="C110" i="9"/>
  <c r="C111" i="9"/>
  <c r="E111" i="9" s="1"/>
  <c r="C112" i="9"/>
  <c r="C113" i="9"/>
  <c r="C114" i="9"/>
  <c r="C115" i="9"/>
  <c r="C116" i="9"/>
  <c r="E116" i="9" s="1"/>
  <c r="C117" i="9"/>
  <c r="C118" i="9"/>
  <c r="C119" i="9"/>
  <c r="E119" i="9" s="1"/>
  <c r="C120" i="9"/>
  <c r="C121" i="9"/>
  <c r="C122" i="9"/>
  <c r="C123" i="9"/>
  <c r="C124" i="9"/>
  <c r="E124" i="9" s="1"/>
  <c r="C125" i="9"/>
  <c r="C126" i="9"/>
  <c r="C127" i="9"/>
  <c r="E127" i="9" s="1"/>
  <c r="C128" i="9"/>
  <c r="C129" i="9"/>
  <c r="C130" i="9"/>
  <c r="C131" i="9"/>
  <c r="C132" i="9"/>
  <c r="E132" i="9" s="1"/>
  <c r="C133" i="9"/>
  <c r="C134" i="9"/>
  <c r="C135" i="9"/>
  <c r="E135" i="9" s="1"/>
  <c r="C136" i="9"/>
  <c r="C137" i="9"/>
  <c r="C138" i="9"/>
  <c r="C139" i="9"/>
  <c r="C140" i="9"/>
  <c r="E140" i="9" s="1"/>
  <c r="C141" i="9"/>
  <c r="C142" i="9"/>
  <c r="C143" i="9"/>
  <c r="E143" i="9" s="1"/>
  <c r="C144" i="9"/>
  <c r="C145" i="9"/>
  <c r="C146" i="9"/>
  <c r="C147" i="9"/>
  <c r="C148" i="9"/>
  <c r="E148" i="9" s="1"/>
  <c r="C149" i="9"/>
  <c r="C150" i="9"/>
  <c r="C151" i="9"/>
  <c r="E151" i="9" s="1"/>
  <c r="C152" i="9"/>
  <c r="C153" i="9"/>
  <c r="C154" i="9"/>
  <c r="C155" i="9"/>
  <c r="C156" i="9"/>
  <c r="E156" i="9" s="1"/>
  <c r="C157" i="9"/>
  <c r="C158" i="9"/>
  <c r="C159" i="9"/>
  <c r="E159" i="9" s="1"/>
  <c r="C160" i="9"/>
  <c r="C161" i="9"/>
  <c r="C162" i="9"/>
  <c r="C163" i="9"/>
  <c r="C164" i="9"/>
  <c r="E164" i="9" s="1"/>
  <c r="C165" i="9"/>
  <c r="C166" i="9"/>
  <c r="C167" i="9"/>
  <c r="E167" i="9" s="1"/>
  <c r="C168" i="9"/>
  <c r="C169" i="9"/>
  <c r="C170" i="9"/>
  <c r="C171" i="9"/>
  <c r="C172" i="9"/>
  <c r="E172" i="9" s="1"/>
  <c r="C173" i="9"/>
  <c r="C174" i="9"/>
  <c r="C175" i="9"/>
  <c r="E175" i="9" s="1"/>
  <c r="C176" i="9"/>
  <c r="C177" i="9"/>
  <c r="C178" i="9"/>
  <c r="C179" i="9"/>
  <c r="C180" i="9"/>
  <c r="E180" i="9" s="1"/>
  <c r="C181" i="9"/>
  <c r="C182" i="9"/>
  <c r="C183" i="9"/>
  <c r="E183" i="9" s="1"/>
  <c r="C184" i="9"/>
  <c r="C185" i="9"/>
  <c r="C186" i="9"/>
  <c r="C187" i="9"/>
  <c r="C188" i="9"/>
  <c r="E188" i="9" s="1"/>
  <c r="C189" i="9"/>
  <c r="C190" i="9"/>
  <c r="C191" i="9"/>
  <c r="E191" i="9" s="1"/>
  <c r="C192" i="9"/>
  <c r="C193" i="9"/>
  <c r="C194" i="9"/>
  <c r="C195" i="9"/>
  <c r="C196" i="9"/>
  <c r="E196" i="9" s="1"/>
  <c r="C197" i="9"/>
  <c r="C198" i="9"/>
  <c r="C199" i="9"/>
  <c r="E199" i="9" s="1"/>
  <c r="C200" i="9"/>
  <c r="C201" i="9"/>
  <c r="C202" i="9"/>
  <c r="C203" i="9"/>
  <c r="C204" i="9"/>
  <c r="E204" i="9" s="1"/>
  <c r="C205" i="9"/>
  <c r="C206" i="9"/>
  <c r="C207" i="9"/>
  <c r="E207" i="9" s="1"/>
  <c r="C208" i="9"/>
  <c r="C209" i="9"/>
  <c r="C210" i="9"/>
  <c r="C211" i="9"/>
  <c r="C212" i="9"/>
  <c r="E212" i="9" s="1"/>
  <c r="C213" i="9"/>
  <c r="C214" i="9"/>
  <c r="C215" i="9"/>
  <c r="E215" i="9" s="1"/>
  <c r="C216" i="9"/>
  <c r="C217" i="9"/>
  <c r="C218" i="9"/>
  <c r="C219" i="9"/>
  <c r="C220" i="9"/>
  <c r="E220" i="9" s="1"/>
  <c r="C221" i="9"/>
  <c r="C222" i="9"/>
  <c r="C223" i="9"/>
  <c r="E223" i="9" s="1"/>
  <c r="C224" i="9"/>
  <c r="C225" i="9"/>
  <c r="C226" i="9"/>
  <c r="C227" i="9"/>
  <c r="C228" i="9"/>
  <c r="E228" i="9" s="1"/>
  <c r="C229" i="9"/>
  <c r="C230" i="9"/>
  <c r="C231" i="9"/>
  <c r="E231" i="9" s="1"/>
  <c r="C232" i="9"/>
  <c r="C233" i="9"/>
  <c r="C234" i="9"/>
  <c r="C235" i="9"/>
  <c r="C236" i="9"/>
  <c r="E236" i="9" s="1"/>
  <c r="C237" i="9"/>
  <c r="C238" i="9"/>
  <c r="C239" i="9"/>
  <c r="E239" i="9" s="1"/>
  <c r="C240" i="9"/>
  <c r="C241" i="9"/>
  <c r="C242" i="9"/>
  <c r="C243" i="9"/>
  <c r="C244" i="9"/>
  <c r="E244" i="9" s="1"/>
  <c r="C245" i="9"/>
  <c r="C246" i="9"/>
  <c r="C247" i="9"/>
  <c r="E247" i="9" s="1"/>
  <c r="C248" i="9"/>
  <c r="C249" i="9"/>
  <c r="C250" i="9"/>
  <c r="C251" i="9"/>
  <c r="C252" i="9"/>
  <c r="E252" i="9" s="1"/>
  <c r="C253" i="9"/>
  <c r="C254" i="9"/>
  <c r="C255" i="9"/>
  <c r="E255" i="9" s="1"/>
  <c r="C256" i="9"/>
  <c r="C257" i="9"/>
  <c r="C258" i="9"/>
  <c r="C259" i="9"/>
  <c r="C260" i="9"/>
  <c r="E260" i="9" s="1"/>
  <c r="C261" i="9"/>
  <c r="C262" i="9"/>
  <c r="C263" i="9"/>
  <c r="E263" i="9" s="1"/>
  <c r="C264" i="9"/>
  <c r="C265" i="9"/>
  <c r="C266" i="9"/>
  <c r="C267" i="9"/>
  <c r="C268" i="9"/>
  <c r="E268" i="9" s="1"/>
  <c r="C269" i="9"/>
  <c r="C270" i="9"/>
  <c r="C271" i="9"/>
  <c r="E271" i="9" s="1"/>
  <c r="C272" i="9"/>
  <c r="C273" i="9"/>
  <c r="C274" i="9"/>
  <c r="C275" i="9"/>
  <c r="C276" i="9"/>
  <c r="E276" i="9" s="1"/>
  <c r="C277" i="9"/>
  <c r="C278" i="9"/>
  <c r="C279" i="9"/>
  <c r="E279" i="9" s="1"/>
  <c r="C280" i="9"/>
  <c r="C281" i="9"/>
  <c r="C282" i="9"/>
  <c r="C283" i="9"/>
  <c r="C284" i="9"/>
  <c r="E284" i="9" s="1"/>
  <c r="C285" i="9"/>
  <c r="C286" i="9"/>
  <c r="C287" i="9"/>
  <c r="E287" i="9" s="1"/>
  <c r="C288" i="9"/>
  <c r="C289" i="9"/>
  <c r="C290" i="9"/>
  <c r="C291" i="9"/>
  <c r="C292" i="9"/>
  <c r="E292" i="9" s="1"/>
  <c r="C293" i="9"/>
  <c r="C294" i="9"/>
  <c r="C295" i="9"/>
  <c r="E295" i="9" s="1"/>
  <c r="C296" i="9"/>
  <c r="C297" i="9"/>
  <c r="C298" i="9"/>
  <c r="C299" i="9"/>
  <c r="C300" i="9"/>
  <c r="E300" i="9" s="1"/>
  <c r="C301" i="9"/>
  <c r="C302" i="9"/>
  <c r="C303" i="9"/>
  <c r="E303" i="9" s="1"/>
  <c r="C304" i="9"/>
  <c r="C305" i="9"/>
  <c r="C306" i="9"/>
  <c r="C307" i="9"/>
  <c r="C308" i="9"/>
  <c r="E308" i="9" s="1"/>
  <c r="C309" i="9"/>
  <c r="C310" i="9"/>
  <c r="C311" i="9"/>
  <c r="E311" i="9" s="1"/>
  <c r="C312" i="9"/>
  <c r="C313" i="9"/>
  <c r="C314" i="9"/>
  <c r="C315" i="9"/>
  <c r="C316" i="9"/>
  <c r="E316" i="9" s="1"/>
  <c r="C317" i="9"/>
  <c r="C318" i="9"/>
  <c r="C319" i="9"/>
  <c r="E319" i="9" s="1"/>
  <c r="C320" i="9"/>
  <c r="C321" i="9"/>
  <c r="C322" i="9"/>
  <c r="C323" i="9"/>
  <c r="C324" i="9"/>
  <c r="E324" i="9" s="1"/>
  <c r="C325" i="9"/>
  <c r="C326" i="9"/>
  <c r="C327" i="9"/>
  <c r="E327" i="9" s="1"/>
  <c r="C328" i="9"/>
  <c r="C329" i="9"/>
  <c r="C330" i="9"/>
  <c r="C331" i="9"/>
  <c r="C332" i="9"/>
  <c r="E332" i="9" s="1"/>
  <c r="C333" i="9"/>
  <c r="C334" i="9"/>
  <c r="C335" i="9"/>
  <c r="E335" i="9" s="1"/>
  <c r="C336" i="9"/>
  <c r="C337" i="9"/>
  <c r="C338" i="9"/>
  <c r="C339" i="9"/>
  <c r="C340" i="9"/>
  <c r="E340" i="9" s="1"/>
  <c r="C341" i="9"/>
  <c r="C342" i="9"/>
  <c r="C343" i="9"/>
  <c r="E343" i="9" s="1"/>
  <c r="C344" i="9"/>
  <c r="C345" i="9"/>
  <c r="C346" i="9"/>
  <c r="C347" i="9"/>
  <c r="C348" i="9"/>
  <c r="E348" i="9" s="1"/>
  <c r="C349" i="9"/>
  <c r="C350" i="9"/>
  <c r="C351" i="9"/>
  <c r="E351" i="9" s="1"/>
  <c r="C352" i="9"/>
  <c r="C353" i="9"/>
  <c r="C354" i="9"/>
  <c r="C355" i="9"/>
  <c r="C356" i="9"/>
  <c r="E356" i="9" s="1"/>
  <c r="C357" i="9"/>
  <c r="C358" i="9"/>
  <c r="C359" i="9"/>
  <c r="E359" i="9" s="1"/>
  <c r="C360" i="9"/>
  <c r="C361" i="9"/>
  <c r="C362" i="9"/>
  <c r="C363" i="9"/>
  <c r="C364" i="9"/>
  <c r="E364" i="9" s="1"/>
  <c r="C365" i="9"/>
  <c r="C366" i="9"/>
  <c r="C367" i="9"/>
  <c r="E367" i="9" s="1"/>
  <c r="C368" i="9"/>
  <c r="C369" i="9"/>
  <c r="C370" i="9"/>
  <c r="C371" i="9"/>
  <c r="C372" i="9"/>
  <c r="E372" i="9" s="1"/>
  <c r="C373" i="9"/>
  <c r="C374" i="9"/>
  <c r="C375" i="9"/>
  <c r="E375" i="9" s="1"/>
  <c r="C376" i="9"/>
  <c r="C377" i="9"/>
  <c r="C378" i="9"/>
  <c r="C379" i="9"/>
  <c r="C380" i="9"/>
  <c r="E380" i="9" s="1"/>
  <c r="C381" i="9"/>
  <c r="C382" i="9"/>
  <c r="C383" i="9"/>
  <c r="E383" i="9" s="1"/>
  <c r="C384" i="9"/>
  <c r="C385" i="9"/>
  <c r="C386" i="9"/>
  <c r="C387" i="9"/>
  <c r="C388" i="9"/>
  <c r="E388" i="9" s="1"/>
  <c r="C389" i="9"/>
  <c r="C390" i="9"/>
  <c r="C391" i="9"/>
  <c r="E391" i="9" s="1"/>
  <c r="C392" i="9"/>
  <c r="C393" i="9"/>
  <c r="C394" i="9"/>
  <c r="C395" i="9"/>
  <c r="C396" i="9"/>
  <c r="E396" i="9" s="1"/>
  <c r="C397" i="9"/>
  <c r="C398" i="9"/>
  <c r="C399" i="9"/>
  <c r="E399" i="9" s="1"/>
  <c r="C400" i="9"/>
  <c r="C401" i="9"/>
  <c r="C402" i="9"/>
  <c r="C403" i="9"/>
  <c r="C404" i="9"/>
  <c r="E404" i="9" s="1"/>
  <c r="C405" i="9"/>
  <c r="C406" i="9"/>
  <c r="C407" i="9"/>
  <c r="E407" i="9" s="1"/>
  <c r="C408" i="9"/>
  <c r="C409" i="9"/>
  <c r="C410" i="9"/>
  <c r="C411" i="9"/>
  <c r="C412" i="9"/>
  <c r="E412" i="9" s="1"/>
  <c r="C413" i="9"/>
  <c r="C414" i="9"/>
  <c r="C415" i="9"/>
  <c r="E415" i="9" s="1"/>
  <c r="C416" i="9"/>
  <c r="C417" i="9"/>
  <c r="C418" i="9"/>
  <c r="C419" i="9"/>
  <c r="C420" i="9"/>
  <c r="E420" i="9" s="1"/>
  <c r="C421" i="9"/>
  <c r="C422" i="9"/>
  <c r="C423" i="9"/>
  <c r="E423" i="9" s="1"/>
  <c r="C424" i="9"/>
  <c r="C425" i="9"/>
  <c r="C426" i="9"/>
  <c r="C427" i="9"/>
  <c r="C428" i="9"/>
  <c r="E428" i="9" s="1"/>
  <c r="C429" i="9"/>
  <c r="C430" i="9"/>
  <c r="C431" i="9"/>
  <c r="E431" i="9" s="1"/>
  <c r="C432" i="9"/>
  <c r="C433" i="9"/>
  <c r="C434" i="9"/>
  <c r="C435" i="9"/>
  <c r="C436" i="9"/>
  <c r="E436" i="9" s="1"/>
  <c r="C437" i="9"/>
  <c r="C438" i="9"/>
  <c r="C439" i="9"/>
  <c r="E439" i="9" s="1"/>
  <c r="C440" i="9"/>
  <c r="C441" i="9"/>
  <c r="C442" i="9"/>
  <c r="C443" i="9"/>
  <c r="C444" i="9"/>
  <c r="E444" i="9" s="1"/>
  <c r="C445" i="9"/>
  <c r="C446" i="9"/>
  <c r="C447" i="9"/>
  <c r="E447" i="9" s="1"/>
  <c r="C448" i="9"/>
  <c r="C449" i="9"/>
  <c r="C450" i="9"/>
  <c r="C451" i="9"/>
  <c r="C452" i="9"/>
  <c r="E452" i="9" s="1"/>
  <c r="C453" i="9"/>
  <c r="C454" i="9"/>
  <c r="C455" i="9"/>
  <c r="E455" i="9" s="1"/>
  <c r="C456" i="9"/>
  <c r="C457" i="9"/>
  <c r="C458" i="9"/>
  <c r="C459" i="9"/>
  <c r="C460" i="9"/>
  <c r="E460" i="9" s="1"/>
  <c r="C461" i="9"/>
  <c r="C462" i="9"/>
  <c r="C463" i="9"/>
  <c r="E463" i="9" s="1"/>
  <c r="D2" i="9"/>
  <c r="C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2" i="8"/>
  <c r="C3" i="8"/>
  <c r="E3" i="8" s="1"/>
  <c r="C4" i="8"/>
  <c r="C5" i="8"/>
  <c r="C6" i="8"/>
  <c r="C7" i="8"/>
  <c r="C8" i="8"/>
  <c r="C9" i="8"/>
  <c r="C10" i="8"/>
  <c r="C11" i="8"/>
  <c r="E11" i="8" s="1"/>
  <c r="C12" i="8"/>
  <c r="C13" i="8"/>
  <c r="C14" i="8"/>
  <c r="C15" i="8"/>
  <c r="C16" i="8"/>
  <c r="C17" i="8"/>
  <c r="C18" i="8"/>
  <c r="C19" i="8"/>
  <c r="E19" i="8" s="1"/>
  <c r="C20" i="8"/>
  <c r="C21" i="8"/>
  <c r="C22" i="8"/>
  <c r="C23" i="8"/>
  <c r="C24" i="8"/>
  <c r="C25" i="8"/>
  <c r="C26" i="8"/>
  <c r="C27" i="8"/>
  <c r="E27" i="8" s="1"/>
  <c r="C28" i="8"/>
  <c r="C29" i="8"/>
  <c r="C30" i="8"/>
  <c r="C31" i="8"/>
  <c r="C32" i="8"/>
  <c r="C33" i="8"/>
  <c r="C34" i="8"/>
  <c r="C35" i="8"/>
  <c r="E35" i="8" s="1"/>
  <c r="C36" i="8"/>
  <c r="C37" i="8"/>
  <c r="C38" i="8"/>
  <c r="C39" i="8"/>
  <c r="C40" i="8"/>
  <c r="C41" i="8"/>
  <c r="C42" i="8"/>
  <c r="C43" i="8"/>
  <c r="E43" i="8" s="1"/>
  <c r="C44" i="8"/>
  <c r="C45" i="8"/>
  <c r="C46" i="8"/>
  <c r="C47" i="8"/>
  <c r="C48" i="8"/>
  <c r="C49" i="8"/>
  <c r="C50" i="8"/>
  <c r="C51" i="8"/>
  <c r="E51" i="8" s="1"/>
  <c r="C52" i="8"/>
  <c r="C53" i="8"/>
  <c r="C54" i="8"/>
  <c r="C55" i="8"/>
  <c r="C56" i="8"/>
  <c r="C57" i="8"/>
  <c r="C58" i="8"/>
  <c r="C59" i="8"/>
  <c r="E59" i="8" s="1"/>
  <c r="C60" i="8"/>
  <c r="C61" i="8"/>
  <c r="C62" i="8"/>
  <c r="C63" i="8"/>
  <c r="C64" i="8"/>
  <c r="C65" i="8"/>
  <c r="C66" i="8"/>
  <c r="C67" i="8"/>
  <c r="E67" i="8" s="1"/>
  <c r="C68" i="8"/>
  <c r="C69" i="8"/>
  <c r="C70" i="8"/>
  <c r="C71" i="8"/>
  <c r="C72" i="8"/>
  <c r="C73" i="8"/>
  <c r="C74" i="8"/>
  <c r="C75" i="8"/>
  <c r="E75" i="8" s="1"/>
  <c r="C76" i="8"/>
  <c r="C77" i="8"/>
  <c r="C78" i="8"/>
  <c r="C79" i="8"/>
  <c r="C80" i="8"/>
  <c r="C81" i="8"/>
  <c r="C82" i="8"/>
  <c r="C83" i="8"/>
  <c r="E83" i="8" s="1"/>
  <c r="C84" i="8"/>
  <c r="C85" i="8"/>
  <c r="C86" i="8"/>
  <c r="C87" i="8"/>
  <c r="C88" i="8"/>
  <c r="C89" i="8"/>
  <c r="C90" i="8"/>
  <c r="C91" i="8"/>
  <c r="E91" i="8" s="1"/>
  <c r="C92" i="8"/>
  <c r="C93" i="8"/>
  <c r="C94" i="8"/>
  <c r="C95" i="8"/>
  <c r="C96" i="8"/>
  <c r="C97" i="8"/>
  <c r="C98" i="8"/>
  <c r="C99" i="8"/>
  <c r="E99" i="8" s="1"/>
  <c r="C100" i="8"/>
  <c r="C101" i="8"/>
  <c r="C102" i="8"/>
  <c r="C103" i="8"/>
  <c r="C104" i="8"/>
  <c r="C105" i="8"/>
  <c r="C106" i="8"/>
  <c r="C107" i="8"/>
  <c r="E107" i="8" s="1"/>
  <c r="C108" i="8"/>
  <c r="C109" i="8"/>
  <c r="C110" i="8"/>
  <c r="C111" i="8"/>
  <c r="C112" i="8"/>
  <c r="C113" i="8"/>
  <c r="C114" i="8"/>
  <c r="C115" i="8"/>
  <c r="E115" i="8" s="1"/>
  <c r="C116" i="8"/>
  <c r="C117" i="8"/>
  <c r="C118" i="8"/>
  <c r="C119" i="8"/>
  <c r="C120" i="8"/>
  <c r="C121" i="8"/>
  <c r="C122" i="8"/>
  <c r="C123" i="8"/>
  <c r="E123" i="8" s="1"/>
  <c r="C124" i="8"/>
  <c r="C125" i="8"/>
  <c r="C126" i="8"/>
  <c r="C127" i="8"/>
  <c r="C128" i="8"/>
  <c r="C129" i="8"/>
  <c r="C130" i="8"/>
  <c r="C131" i="8"/>
  <c r="E131" i="8" s="1"/>
  <c r="C132" i="8"/>
  <c r="C133" i="8"/>
  <c r="C134" i="8"/>
  <c r="C135" i="8"/>
  <c r="C136" i="8"/>
  <c r="C137" i="8"/>
  <c r="C138" i="8"/>
  <c r="C139" i="8"/>
  <c r="E139" i="8" s="1"/>
  <c r="C140" i="8"/>
  <c r="C141" i="8"/>
  <c r="C142" i="8"/>
  <c r="C143" i="8"/>
  <c r="C144" i="8"/>
  <c r="C145" i="8"/>
  <c r="C146" i="8"/>
  <c r="C147" i="8"/>
  <c r="E147" i="8" s="1"/>
  <c r="C148" i="8"/>
  <c r="C149" i="8"/>
  <c r="C150" i="8"/>
  <c r="C151" i="8"/>
  <c r="C152" i="8"/>
  <c r="C153" i="8"/>
  <c r="C154" i="8"/>
  <c r="C155" i="8"/>
  <c r="E155" i="8" s="1"/>
  <c r="C156" i="8"/>
  <c r="C157" i="8"/>
  <c r="C158" i="8"/>
  <c r="C159" i="8"/>
  <c r="C160" i="8"/>
  <c r="C161" i="8"/>
  <c r="C162" i="8"/>
  <c r="C163" i="8"/>
  <c r="E163" i="8" s="1"/>
  <c r="C164" i="8"/>
  <c r="C165" i="8"/>
  <c r="C166" i="8"/>
  <c r="C167" i="8"/>
  <c r="C168" i="8"/>
  <c r="C169" i="8"/>
  <c r="C170" i="8"/>
  <c r="C171" i="8"/>
  <c r="E171" i="8" s="1"/>
  <c r="C172" i="8"/>
  <c r="C173" i="8"/>
  <c r="C174" i="8"/>
  <c r="C175" i="8"/>
  <c r="C176" i="8"/>
  <c r="C177" i="8"/>
  <c r="C178" i="8"/>
  <c r="C179" i="8"/>
  <c r="E179" i="8" s="1"/>
  <c r="C180" i="8"/>
  <c r="C181" i="8"/>
  <c r="C182" i="8"/>
  <c r="C183" i="8"/>
  <c r="C184" i="8"/>
  <c r="C185" i="8"/>
  <c r="C186" i="8"/>
  <c r="C187" i="8"/>
  <c r="E187" i="8" s="1"/>
  <c r="C188" i="8"/>
  <c r="C189" i="8"/>
  <c r="C190" i="8"/>
  <c r="C191" i="8"/>
  <c r="C192" i="8"/>
  <c r="C193" i="8"/>
  <c r="C194" i="8"/>
  <c r="C195" i="8"/>
  <c r="E195" i="8" s="1"/>
  <c r="C196" i="8"/>
  <c r="C197" i="8"/>
  <c r="C198" i="8"/>
  <c r="C199" i="8"/>
  <c r="C200" i="8"/>
  <c r="C201" i="8"/>
  <c r="C202" i="8"/>
  <c r="C203" i="8"/>
  <c r="E203" i="8" s="1"/>
  <c r="C204" i="8"/>
  <c r="C205" i="8"/>
  <c r="C206" i="8"/>
  <c r="C207" i="8"/>
  <c r="C208" i="8"/>
  <c r="C209" i="8"/>
  <c r="C210" i="8"/>
  <c r="C211" i="8"/>
  <c r="E211" i="8" s="1"/>
  <c r="C212" i="8"/>
  <c r="C213" i="8"/>
  <c r="C214" i="8"/>
  <c r="C215" i="8"/>
  <c r="C216" i="8"/>
  <c r="C217" i="8"/>
  <c r="C218" i="8"/>
  <c r="C219" i="8"/>
  <c r="E219" i="8" s="1"/>
  <c r="C220" i="8"/>
  <c r="C221" i="8"/>
  <c r="C222" i="8"/>
  <c r="C223" i="8"/>
  <c r="C224" i="8"/>
  <c r="C225" i="8"/>
  <c r="C226" i="8"/>
  <c r="C227" i="8"/>
  <c r="E227" i="8" s="1"/>
  <c r="C228" i="8"/>
  <c r="C229" i="8"/>
  <c r="C230" i="8"/>
  <c r="C231" i="8"/>
  <c r="C232" i="8"/>
  <c r="C233" i="8"/>
  <c r="C234" i="8"/>
  <c r="C235" i="8"/>
  <c r="E235" i="8" s="1"/>
  <c r="C236" i="8"/>
  <c r="C237" i="8"/>
  <c r="C238" i="8"/>
  <c r="C239" i="8"/>
  <c r="C240" i="8"/>
  <c r="C241" i="8"/>
  <c r="C242" i="8"/>
  <c r="C243" i="8"/>
  <c r="E243" i="8" s="1"/>
  <c r="C244" i="8"/>
  <c r="C245" i="8"/>
  <c r="C246" i="8"/>
  <c r="C247" i="8"/>
  <c r="C248" i="8"/>
  <c r="C249" i="8"/>
  <c r="C250" i="8"/>
  <c r="C251" i="8"/>
  <c r="E251" i="8" s="1"/>
  <c r="C252" i="8"/>
  <c r="C253" i="8"/>
  <c r="C254" i="8"/>
  <c r="C255" i="8"/>
  <c r="C256" i="8"/>
  <c r="C257" i="8"/>
  <c r="C258" i="8"/>
  <c r="C259" i="8"/>
  <c r="E259" i="8" s="1"/>
  <c r="C260" i="8"/>
  <c r="C261" i="8"/>
  <c r="C262" i="8"/>
  <c r="C263" i="8"/>
  <c r="C264" i="8"/>
  <c r="C265" i="8"/>
  <c r="C266" i="8"/>
  <c r="C267" i="8"/>
  <c r="E267" i="8" s="1"/>
  <c r="C268" i="8"/>
  <c r="C269" i="8"/>
  <c r="C270" i="8"/>
  <c r="C271" i="8"/>
  <c r="C272" i="8"/>
  <c r="C273" i="8"/>
  <c r="C274" i="8"/>
  <c r="C275" i="8"/>
  <c r="E275" i="8" s="1"/>
  <c r="C276" i="8"/>
  <c r="C277" i="8"/>
  <c r="C278" i="8"/>
  <c r="C279" i="8"/>
  <c r="C280" i="8"/>
  <c r="C281" i="8"/>
  <c r="C282" i="8"/>
  <c r="C283" i="8"/>
  <c r="E283" i="8" s="1"/>
  <c r="C284" i="8"/>
  <c r="C285" i="8"/>
  <c r="C286" i="8"/>
  <c r="C287" i="8"/>
  <c r="C288" i="8"/>
  <c r="C289" i="8"/>
  <c r="C290" i="8"/>
  <c r="C291" i="8"/>
  <c r="E291" i="8" s="1"/>
  <c r="C292" i="8"/>
  <c r="C293" i="8"/>
  <c r="C294" i="8"/>
  <c r="C295" i="8"/>
  <c r="C296" i="8"/>
  <c r="C297" i="8"/>
  <c r="C298" i="8"/>
  <c r="C299" i="8"/>
  <c r="E299" i="8" s="1"/>
  <c r="C300" i="8"/>
  <c r="C301" i="8"/>
  <c r="C302" i="8"/>
  <c r="C303" i="8"/>
  <c r="C304" i="8"/>
  <c r="C305" i="8"/>
  <c r="C306" i="8"/>
  <c r="C307" i="8"/>
  <c r="E307" i="8" s="1"/>
  <c r="C308" i="8"/>
  <c r="C309" i="8"/>
  <c r="C310" i="8"/>
  <c r="C311" i="8"/>
  <c r="C312" i="8"/>
  <c r="C313" i="8"/>
  <c r="C314" i="8"/>
  <c r="C315" i="8"/>
  <c r="E315" i="8" s="1"/>
  <c r="C316" i="8"/>
  <c r="C317" i="8"/>
  <c r="C318" i="8"/>
  <c r="C319" i="8"/>
  <c r="C320" i="8"/>
  <c r="C321" i="8"/>
  <c r="C322" i="8"/>
  <c r="C323" i="8"/>
  <c r="E323" i="8" s="1"/>
  <c r="C324" i="8"/>
  <c r="C325" i="8"/>
  <c r="C326" i="8"/>
  <c r="C327" i="8"/>
  <c r="C328" i="8"/>
  <c r="C329" i="8"/>
  <c r="C330" i="8"/>
  <c r="C331" i="8"/>
  <c r="E331" i="8" s="1"/>
  <c r="C332" i="8"/>
  <c r="C333" i="8"/>
  <c r="C334" i="8"/>
  <c r="C335" i="8"/>
  <c r="C336" i="8"/>
  <c r="C337" i="8"/>
  <c r="C338" i="8"/>
  <c r="C339" i="8"/>
  <c r="E339" i="8" s="1"/>
  <c r="C340" i="8"/>
  <c r="C341" i="8"/>
  <c r="C342" i="8"/>
  <c r="C343" i="8"/>
  <c r="C344" i="8"/>
  <c r="C345" i="8"/>
  <c r="C346" i="8"/>
  <c r="C347" i="8"/>
  <c r="E347" i="8" s="1"/>
  <c r="C348" i="8"/>
  <c r="C349" i="8"/>
  <c r="C350" i="8"/>
  <c r="C351" i="8"/>
  <c r="C352" i="8"/>
  <c r="C353" i="8"/>
  <c r="C354" i="8"/>
  <c r="C355" i="8"/>
  <c r="E355" i="8" s="1"/>
  <c r="C356" i="8"/>
  <c r="C357" i="8"/>
  <c r="C358" i="8"/>
  <c r="C359" i="8"/>
  <c r="C360" i="8"/>
  <c r="C361" i="8"/>
  <c r="C362" i="8"/>
  <c r="C363" i="8"/>
  <c r="E363" i="8" s="1"/>
  <c r="C364" i="8"/>
  <c r="C365" i="8"/>
  <c r="C366" i="8"/>
  <c r="C367" i="8"/>
  <c r="C368" i="8"/>
  <c r="C369" i="8"/>
  <c r="C370" i="8"/>
  <c r="C371" i="8"/>
  <c r="E371" i="8" s="1"/>
  <c r="C372" i="8"/>
  <c r="C373" i="8"/>
  <c r="C374" i="8"/>
  <c r="C375" i="8"/>
  <c r="C376" i="8"/>
  <c r="C377" i="8"/>
  <c r="C378" i="8"/>
  <c r="C379" i="8"/>
  <c r="E379" i="8" s="1"/>
  <c r="C380" i="8"/>
  <c r="C381" i="8"/>
  <c r="C382" i="8"/>
  <c r="C383" i="8"/>
  <c r="C384" i="8"/>
  <c r="C385" i="8"/>
  <c r="C386" i="8"/>
  <c r="C387" i="8"/>
  <c r="E387" i="8" s="1"/>
  <c r="C388" i="8"/>
  <c r="C389" i="8"/>
  <c r="C390" i="8"/>
  <c r="C391" i="8"/>
  <c r="C392" i="8"/>
  <c r="C393" i="8"/>
  <c r="C394" i="8"/>
  <c r="C395" i="8"/>
  <c r="E395" i="8" s="1"/>
  <c r="C396" i="8"/>
  <c r="C397" i="8"/>
  <c r="C398" i="8"/>
  <c r="C399" i="8"/>
  <c r="C400" i="8"/>
  <c r="C401" i="8"/>
  <c r="C402" i="8"/>
  <c r="C403" i="8"/>
  <c r="E403" i="8" s="1"/>
  <c r="C404" i="8"/>
  <c r="C405" i="8"/>
  <c r="C406" i="8"/>
  <c r="C407" i="8"/>
  <c r="C408" i="8"/>
  <c r="C409" i="8"/>
  <c r="C410" i="8"/>
  <c r="C411" i="8"/>
  <c r="E411" i="8" s="1"/>
  <c r="C412" i="8"/>
  <c r="C413" i="8"/>
  <c r="C414" i="8"/>
  <c r="C415" i="8"/>
  <c r="C416" i="8"/>
  <c r="C417" i="8"/>
  <c r="C418" i="8"/>
  <c r="C419" i="8"/>
  <c r="E419" i="8" s="1"/>
  <c r="C420" i="8"/>
  <c r="C421" i="8"/>
  <c r="C422" i="8"/>
  <c r="C423" i="8"/>
  <c r="C424" i="8"/>
  <c r="C425" i="8"/>
  <c r="C426" i="8"/>
  <c r="C427" i="8"/>
  <c r="E427" i="8" s="1"/>
  <c r="C428" i="8"/>
  <c r="C429" i="8"/>
  <c r="C430" i="8"/>
  <c r="C431" i="8"/>
  <c r="C432" i="8"/>
  <c r="C433" i="8"/>
  <c r="C434" i="8"/>
  <c r="C435" i="8"/>
  <c r="E435" i="8" s="1"/>
  <c r="C436" i="8"/>
  <c r="C437" i="8"/>
  <c r="C438" i="8"/>
  <c r="C439" i="8"/>
  <c r="C440" i="8"/>
  <c r="C441" i="8"/>
  <c r="C442" i="8"/>
  <c r="C443" i="8"/>
  <c r="E443" i="8" s="1"/>
  <c r="C444" i="8"/>
  <c r="C445" i="8"/>
  <c r="C446" i="8"/>
  <c r="C447" i="8"/>
  <c r="C448" i="8"/>
  <c r="C449" i="8"/>
  <c r="C450" i="8"/>
  <c r="C451" i="8"/>
  <c r="E451" i="8" s="1"/>
  <c r="C452" i="8"/>
  <c r="C453" i="8"/>
  <c r="C454" i="8"/>
  <c r="C455" i="8"/>
  <c r="C456" i="8"/>
  <c r="C457" i="8"/>
  <c r="C458" i="8"/>
  <c r="C459" i="8"/>
  <c r="E459" i="8" s="1"/>
  <c r="C460" i="8"/>
  <c r="C461" i="8"/>
  <c r="C462" i="8"/>
  <c r="C463" i="8"/>
  <c r="C464" i="8"/>
  <c r="C465" i="8"/>
  <c r="C466" i="8"/>
  <c r="C467" i="8"/>
  <c r="E467" i="8" s="1"/>
  <c r="C468" i="8"/>
  <c r="C469" i="8"/>
  <c r="C470" i="8"/>
  <c r="C471" i="8"/>
  <c r="C472" i="8"/>
  <c r="C473" i="8"/>
  <c r="C474" i="8"/>
  <c r="C475" i="8"/>
  <c r="E475" i="8" s="1"/>
  <c r="C476" i="8"/>
  <c r="C477" i="8"/>
  <c r="C478" i="8"/>
  <c r="C479" i="8"/>
  <c r="C480" i="8"/>
  <c r="C481" i="8"/>
  <c r="C482" i="8"/>
  <c r="C483" i="8"/>
  <c r="E483" i="8" s="1"/>
  <c r="C484" i="8"/>
  <c r="C485" i="8"/>
  <c r="C486" i="8"/>
  <c r="C487" i="8"/>
  <c r="C488" i="8"/>
  <c r="C489" i="8"/>
  <c r="C490" i="8"/>
  <c r="C491" i="8"/>
  <c r="E491" i="8" s="1"/>
  <c r="C492" i="8"/>
  <c r="C493" i="8"/>
  <c r="C494" i="8"/>
  <c r="C495" i="8"/>
  <c r="C496" i="8"/>
  <c r="C497" i="8"/>
  <c r="C498" i="8"/>
  <c r="C499" i="8"/>
  <c r="C500" i="8"/>
  <c r="C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C3" i="7"/>
  <c r="C4" i="7"/>
  <c r="C5" i="7"/>
  <c r="C6" i="7"/>
  <c r="E6" i="7" s="1"/>
  <c r="C7" i="7"/>
  <c r="C8" i="7"/>
  <c r="C9" i="7"/>
  <c r="C10" i="7"/>
  <c r="C11" i="7"/>
  <c r="C12" i="7"/>
  <c r="C13" i="7"/>
  <c r="C14" i="7"/>
  <c r="E14" i="7" s="1"/>
  <c r="C15" i="7"/>
  <c r="C16" i="7"/>
  <c r="C17" i="7"/>
  <c r="C18" i="7"/>
  <c r="C19" i="7"/>
  <c r="C20" i="7"/>
  <c r="C21" i="7"/>
  <c r="C22" i="7"/>
  <c r="E22" i="7" s="1"/>
  <c r="C23" i="7"/>
  <c r="C24" i="7"/>
  <c r="C25" i="7"/>
  <c r="C26" i="7"/>
  <c r="C27" i="7"/>
  <c r="C28" i="7"/>
  <c r="C29" i="7"/>
  <c r="C30" i="7"/>
  <c r="E30" i="7" s="1"/>
  <c r="C31" i="7"/>
  <c r="C32" i="7"/>
  <c r="C33" i="7"/>
  <c r="C34" i="7"/>
  <c r="C35" i="7"/>
  <c r="C36" i="7"/>
  <c r="E36" i="7" s="1"/>
  <c r="C37" i="7"/>
  <c r="C38" i="7"/>
  <c r="E38" i="7" s="1"/>
  <c r="C39" i="7"/>
  <c r="C40" i="7"/>
  <c r="C41" i="7"/>
  <c r="C42" i="7"/>
  <c r="C43" i="7"/>
  <c r="C44" i="7"/>
  <c r="C45" i="7"/>
  <c r="C46" i="7"/>
  <c r="E46" i="7" s="1"/>
  <c r="C47" i="7"/>
  <c r="C48" i="7"/>
  <c r="C49" i="7"/>
  <c r="C50" i="7"/>
  <c r="C51" i="7"/>
  <c r="C52" i="7"/>
  <c r="C53" i="7"/>
  <c r="C54" i="7"/>
  <c r="E54" i="7" s="1"/>
  <c r="C55" i="7"/>
  <c r="C56" i="7"/>
  <c r="C57" i="7"/>
  <c r="C58" i="7"/>
  <c r="C59" i="7"/>
  <c r="C60" i="7"/>
  <c r="C61" i="7"/>
  <c r="C62" i="7"/>
  <c r="E62" i="7" s="1"/>
  <c r="C63" i="7"/>
  <c r="C64" i="7"/>
  <c r="C65" i="7"/>
  <c r="C66" i="7"/>
  <c r="C67" i="7"/>
  <c r="C68" i="7"/>
  <c r="C69" i="7"/>
  <c r="C70" i="7"/>
  <c r="E70" i="7" s="1"/>
  <c r="C71" i="7"/>
  <c r="C72" i="7"/>
  <c r="C73" i="7"/>
  <c r="C74" i="7"/>
  <c r="C75" i="7"/>
  <c r="C76" i="7"/>
  <c r="C77" i="7"/>
  <c r="C78" i="7"/>
  <c r="E78" i="7" s="1"/>
  <c r="C79" i="7"/>
  <c r="C80" i="7"/>
  <c r="C81" i="7"/>
  <c r="C82" i="7"/>
  <c r="C83" i="7"/>
  <c r="C84" i="7"/>
  <c r="C85" i="7"/>
  <c r="C86" i="7"/>
  <c r="E86" i="7" s="1"/>
  <c r="C87" i="7"/>
  <c r="C88" i="7"/>
  <c r="C89" i="7"/>
  <c r="C90" i="7"/>
  <c r="C91" i="7"/>
  <c r="C92" i="7"/>
  <c r="C93" i="7"/>
  <c r="C94" i="7"/>
  <c r="E94" i="7" s="1"/>
  <c r="C95" i="7"/>
  <c r="C96" i="7"/>
  <c r="C97" i="7"/>
  <c r="C98" i="7"/>
  <c r="C99" i="7"/>
  <c r="C100" i="7"/>
  <c r="C101" i="7"/>
  <c r="C102" i="7"/>
  <c r="E102" i="7" s="1"/>
  <c r="C103" i="7"/>
  <c r="C104" i="7"/>
  <c r="C105" i="7"/>
  <c r="C106" i="7"/>
  <c r="C107" i="7"/>
  <c r="C108" i="7"/>
  <c r="C109" i="7"/>
  <c r="C110" i="7"/>
  <c r="E110" i="7" s="1"/>
  <c r="C111" i="7"/>
  <c r="C112" i="7"/>
  <c r="C113" i="7"/>
  <c r="C114" i="7"/>
  <c r="C115" i="7"/>
  <c r="C116" i="7"/>
  <c r="E116" i="7" s="1"/>
  <c r="C117" i="7"/>
  <c r="C118" i="7"/>
  <c r="E118" i="7" s="1"/>
  <c r="C119" i="7"/>
  <c r="C120" i="7"/>
  <c r="C121" i="7"/>
  <c r="C122" i="7"/>
  <c r="C123" i="7"/>
  <c r="C124" i="7"/>
  <c r="C125" i="7"/>
  <c r="C126" i="7"/>
  <c r="E126" i="7" s="1"/>
  <c r="C127" i="7"/>
  <c r="C128" i="7"/>
  <c r="C129" i="7"/>
  <c r="C130" i="7"/>
  <c r="C131" i="7"/>
  <c r="C132" i="7"/>
  <c r="C133" i="7"/>
  <c r="C134" i="7"/>
  <c r="E134" i="7" s="1"/>
  <c r="C135" i="7"/>
  <c r="C136" i="7"/>
  <c r="C137" i="7"/>
  <c r="C138" i="7"/>
  <c r="C139" i="7"/>
  <c r="C140" i="7"/>
  <c r="C141" i="7"/>
  <c r="C142" i="7"/>
  <c r="E142" i="7" s="1"/>
  <c r="C143" i="7"/>
  <c r="C144" i="7"/>
  <c r="C145" i="7"/>
  <c r="C146" i="7"/>
  <c r="C147" i="7"/>
  <c r="C148" i="7"/>
  <c r="C149" i="7"/>
  <c r="C150" i="7"/>
  <c r="E150" i="7" s="1"/>
  <c r="C151" i="7"/>
  <c r="C152" i="7"/>
  <c r="C153" i="7"/>
  <c r="C154" i="7"/>
  <c r="C155" i="7"/>
  <c r="C156" i="7"/>
  <c r="C157" i="7"/>
  <c r="C158" i="7"/>
  <c r="E158" i="7" s="1"/>
  <c r="C159" i="7"/>
  <c r="C160" i="7"/>
  <c r="C161" i="7"/>
  <c r="C162" i="7"/>
  <c r="C163" i="7"/>
  <c r="C164" i="7"/>
  <c r="E164" i="7" s="1"/>
  <c r="C165" i="7"/>
  <c r="C166" i="7"/>
  <c r="E166" i="7" s="1"/>
  <c r="C167" i="7"/>
  <c r="C168" i="7"/>
  <c r="C169" i="7"/>
  <c r="C170" i="7"/>
  <c r="C171" i="7"/>
  <c r="C172" i="7"/>
  <c r="C173" i="7"/>
  <c r="C174" i="7"/>
  <c r="E174" i="7" s="1"/>
  <c r="C175" i="7"/>
  <c r="C176" i="7"/>
  <c r="C177" i="7"/>
  <c r="C178" i="7"/>
  <c r="C179" i="7"/>
  <c r="C180" i="7"/>
  <c r="C181" i="7"/>
  <c r="C182" i="7"/>
  <c r="E182" i="7" s="1"/>
  <c r="C183" i="7"/>
  <c r="C184" i="7"/>
  <c r="C185" i="7"/>
  <c r="C186" i="7"/>
  <c r="C187" i="7"/>
  <c r="C188" i="7"/>
  <c r="C189" i="7"/>
  <c r="C190" i="7"/>
  <c r="E190" i="7" s="1"/>
  <c r="C191" i="7"/>
  <c r="C192" i="7"/>
  <c r="C193" i="7"/>
  <c r="C194" i="7"/>
  <c r="C195" i="7"/>
  <c r="C196" i="7"/>
  <c r="C197" i="7"/>
  <c r="C198" i="7"/>
  <c r="E198" i="7" s="1"/>
  <c r="C199" i="7"/>
  <c r="C200" i="7"/>
  <c r="C201" i="7"/>
  <c r="C202" i="7"/>
  <c r="C203" i="7"/>
  <c r="C204" i="7"/>
  <c r="E204" i="7" s="1"/>
  <c r="C205" i="7"/>
  <c r="C206" i="7"/>
  <c r="E206" i="7" s="1"/>
  <c r="C207" i="7"/>
  <c r="C208" i="7"/>
  <c r="C209" i="7"/>
  <c r="C210" i="7"/>
  <c r="C211" i="7"/>
  <c r="C212" i="7"/>
  <c r="C213" i="7"/>
  <c r="C214" i="7"/>
  <c r="E214" i="7" s="1"/>
  <c r="C215" i="7"/>
  <c r="C216" i="7"/>
  <c r="C217" i="7"/>
  <c r="C218" i="7"/>
  <c r="C219" i="7"/>
  <c r="C220" i="7"/>
  <c r="C221" i="7"/>
  <c r="C222" i="7"/>
  <c r="E222" i="7" s="1"/>
  <c r="C223" i="7"/>
  <c r="C224" i="7"/>
  <c r="C225" i="7"/>
  <c r="C226" i="7"/>
  <c r="C227" i="7"/>
  <c r="C228" i="7"/>
  <c r="C229" i="7"/>
  <c r="C230" i="7"/>
  <c r="E230" i="7" s="1"/>
  <c r="C231" i="7"/>
  <c r="C232" i="7"/>
  <c r="C233" i="7"/>
  <c r="C234" i="7"/>
  <c r="C235" i="7"/>
  <c r="C236" i="7"/>
  <c r="E236" i="7" s="1"/>
  <c r="C237" i="7"/>
  <c r="C238" i="7"/>
  <c r="E238" i="7" s="1"/>
  <c r="C239" i="7"/>
  <c r="C240" i="7"/>
  <c r="C241" i="7"/>
  <c r="C242" i="7"/>
  <c r="C243" i="7"/>
  <c r="C244" i="7"/>
  <c r="E244" i="7" s="1"/>
  <c r="C245" i="7"/>
  <c r="C246" i="7"/>
  <c r="E246" i="7" s="1"/>
  <c r="C247" i="7"/>
  <c r="C248" i="7"/>
  <c r="C249" i="7"/>
  <c r="C250" i="7"/>
  <c r="C251" i="7"/>
  <c r="C252" i="7"/>
  <c r="E252" i="7" s="1"/>
  <c r="C253" i="7"/>
  <c r="C254" i="7"/>
  <c r="E254" i="7" s="1"/>
  <c r="C255" i="7"/>
  <c r="C256" i="7"/>
  <c r="C257" i="7"/>
  <c r="C258" i="7"/>
  <c r="C259" i="7"/>
  <c r="C260" i="7"/>
  <c r="E260" i="7" s="1"/>
  <c r="C261" i="7"/>
  <c r="C262" i="7"/>
  <c r="E262" i="7" s="1"/>
  <c r="C263" i="7"/>
  <c r="C264" i="7"/>
  <c r="C265" i="7"/>
  <c r="C266" i="7"/>
  <c r="C267" i="7"/>
  <c r="C268" i="7"/>
  <c r="E268" i="7" s="1"/>
  <c r="C269" i="7"/>
  <c r="C270" i="7"/>
  <c r="E270" i="7" s="1"/>
  <c r="C271" i="7"/>
  <c r="C272" i="7"/>
  <c r="C273" i="7"/>
  <c r="C274" i="7"/>
  <c r="C275" i="7"/>
  <c r="C276" i="7"/>
  <c r="C277" i="7"/>
  <c r="C278" i="7"/>
  <c r="E278" i="7" s="1"/>
  <c r="C279" i="7"/>
  <c r="C280" i="7"/>
  <c r="C281" i="7"/>
  <c r="C282" i="7"/>
  <c r="C283" i="7"/>
  <c r="C284" i="7"/>
  <c r="C285" i="7"/>
  <c r="C286" i="7"/>
  <c r="E286" i="7" s="1"/>
  <c r="C287" i="7"/>
  <c r="C288" i="7"/>
  <c r="C289" i="7"/>
  <c r="C290" i="7"/>
  <c r="C291" i="7"/>
  <c r="C292" i="7"/>
  <c r="C293" i="7"/>
  <c r="C294" i="7"/>
  <c r="E294" i="7" s="1"/>
  <c r="C295" i="7"/>
  <c r="C296" i="7"/>
  <c r="C297" i="7"/>
  <c r="C298" i="7"/>
  <c r="C299" i="7"/>
  <c r="C300" i="7"/>
  <c r="E300" i="7" s="1"/>
  <c r="C301" i="7"/>
  <c r="C302" i="7"/>
  <c r="E302" i="7" s="1"/>
  <c r="C303" i="7"/>
  <c r="C304" i="7"/>
  <c r="C305" i="7"/>
  <c r="C306" i="7"/>
  <c r="C307" i="7"/>
  <c r="C308" i="7"/>
  <c r="E308" i="7" s="1"/>
  <c r="C309" i="7"/>
  <c r="C310" i="7"/>
  <c r="E310" i="7" s="1"/>
  <c r="C311" i="7"/>
  <c r="C312" i="7"/>
  <c r="C313" i="7"/>
  <c r="C314" i="7"/>
  <c r="C315" i="7"/>
  <c r="C316" i="7"/>
  <c r="E316" i="7" s="1"/>
  <c r="C317" i="7"/>
  <c r="C318" i="7"/>
  <c r="E318" i="7" s="1"/>
  <c r="C319" i="7"/>
  <c r="C320" i="7"/>
  <c r="C321" i="7"/>
  <c r="C322" i="7"/>
  <c r="C323" i="7"/>
  <c r="C324" i="7"/>
  <c r="E324" i="7" s="1"/>
  <c r="C325" i="7"/>
  <c r="C326" i="7"/>
  <c r="E326" i="7" s="1"/>
  <c r="C327" i="7"/>
  <c r="C328" i="7"/>
  <c r="C329" i="7"/>
  <c r="C330" i="7"/>
  <c r="C331" i="7"/>
  <c r="C332" i="7"/>
  <c r="E332" i="7" s="1"/>
  <c r="C333" i="7"/>
  <c r="C334" i="7"/>
  <c r="E334" i="7" s="1"/>
  <c r="C335" i="7"/>
  <c r="C336" i="7"/>
  <c r="C337" i="7"/>
  <c r="C338" i="7"/>
  <c r="C339" i="7"/>
  <c r="C340" i="7"/>
  <c r="C341" i="7"/>
  <c r="C342" i="7"/>
  <c r="E342" i="7" s="1"/>
  <c r="C343" i="7"/>
  <c r="C344" i="7"/>
  <c r="C345" i="7"/>
  <c r="C346" i="7"/>
  <c r="C347" i="7"/>
  <c r="C348" i="7"/>
  <c r="C349" i="7"/>
  <c r="C350" i="7"/>
  <c r="E350" i="7" s="1"/>
  <c r="C351" i="7"/>
  <c r="C352" i="7"/>
  <c r="C353" i="7"/>
  <c r="C354" i="7"/>
  <c r="C355" i="7"/>
  <c r="C356" i="7"/>
  <c r="C357" i="7"/>
  <c r="C358" i="7"/>
  <c r="E358" i="7" s="1"/>
  <c r="C359" i="7"/>
  <c r="C360" i="7"/>
  <c r="C361" i="7"/>
  <c r="C362" i="7"/>
  <c r="C363" i="7"/>
  <c r="C364" i="7"/>
  <c r="E364" i="7" s="1"/>
  <c r="C365" i="7"/>
  <c r="C366" i="7"/>
  <c r="E366" i="7" s="1"/>
  <c r="C367" i="7"/>
  <c r="C368" i="7"/>
  <c r="C369" i="7"/>
  <c r="C370" i="7"/>
  <c r="C371" i="7"/>
  <c r="C372" i="7"/>
  <c r="E372" i="7" s="1"/>
  <c r="C373" i="7"/>
  <c r="C374" i="7"/>
  <c r="E374" i="7" s="1"/>
  <c r="C375" i="7"/>
  <c r="C376" i="7"/>
  <c r="C377" i="7"/>
  <c r="C378" i="7"/>
  <c r="C379" i="7"/>
  <c r="C380" i="7"/>
  <c r="E380" i="7" s="1"/>
  <c r="C381" i="7"/>
  <c r="C382" i="7"/>
  <c r="E382" i="7" s="1"/>
  <c r="C383" i="7"/>
  <c r="C384" i="7"/>
  <c r="C385" i="7"/>
  <c r="C386" i="7"/>
  <c r="C387" i="7"/>
  <c r="C388" i="7"/>
  <c r="E388" i="7" s="1"/>
  <c r="C389" i="7"/>
  <c r="C390" i="7"/>
  <c r="E390" i="7" s="1"/>
  <c r="C391" i="7"/>
  <c r="C392" i="7"/>
  <c r="C393" i="7"/>
  <c r="C394" i="7"/>
  <c r="C395" i="7"/>
  <c r="C396" i="7"/>
  <c r="E396" i="7" s="1"/>
  <c r="C397" i="7"/>
  <c r="C398" i="7"/>
  <c r="E398" i="7" s="1"/>
  <c r="C399" i="7"/>
  <c r="C400" i="7"/>
  <c r="C401" i="7"/>
  <c r="C402" i="7"/>
  <c r="C403" i="7"/>
  <c r="C404" i="7"/>
  <c r="E404" i="7" s="1"/>
  <c r="C405" i="7"/>
  <c r="C406" i="7"/>
  <c r="E406" i="7" s="1"/>
  <c r="C407" i="7"/>
  <c r="C408" i="7"/>
  <c r="C409" i="7"/>
  <c r="C410" i="7"/>
  <c r="C411" i="7"/>
  <c r="C412" i="7"/>
  <c r="E412" i="7" s="1"/>
  <c r="C413" i="7"/>
  <c r="C414" i="7"/>
  <c r="E414" i="7" s="1"/>
  <c r="C415" i="7"/>
  <c r="C416" i="7"/>
  <c r="C417" i="7"/>
  <c r="C418" i="7"/>
  <c r="C419" i="7"/>
  <c r="C420" i="7"/>
  <c r="C421" i="7"/>
  <c r="C422" i="7"/>
  <c r="E422" i="7" s="1"/>
  <c r="C423" i="7"/>
  <c r="C424" i="7"/>
  <c r="C425" i="7"/>
  <c r="C426" i="7"/>
  <c r="C427" i="7"/>
  <c r="C428" i="7"/>
  <c r="E428" i="7" s="1"/>
  <c r="C429" i="7"/>
  <c r="C430" i="7"/>
  <c r="E430" i="7" s="1"/>
  <c r="C431" i="7"/>
  <c r="C432" i="7"/>
  <c r="C433" i="7"/>
  <c r="C434" i="7"/>
  <c r="C435" i="7"/>
  <c r="C436" i="7"/>
  <c r="E436" i="7" s="1"/>
  <c r="C437" i="7"/>
  <c r="C438" i="7"/>
  <c r="E438" i="7" s="1"/>
  <c r="C439" i="7"/>
  <c r="C440" i="7"/>
  <c r="C441" i="7"/>
  <c r="C442" i="7"/>
  <c r="C443" i="7"/>
  <c r="C444" i="7"/>
  <c r="E444" i="7" s="1"/>
  <c r="C445" i="7"/>
  <c r="C446" i="7"/>
  <c r="E446" i="7" s="1"/>
  <c r="C447" i="7"/>
  <c r="C448" i="7"/>
  <c r="C449" i="7"/>
  <c r="C450" i="7"/>
  <c r="C451" i="7"/>
  <c r="C452" i="7"/>
  <c r="E452" i="7" s="1"/>
  <c r="C453" i="7"/>
  <c r="C454" i="7"/>
  <c r="E454" i="7" s="1"/>
  <c r="C455" i="7"/>
  <c r="C456" i="7"/>
  <c r="C457" i="7"/>
  <c r="C458" i="7"/>
  <c r="C459" i="7"/>
  <c r="C460" i="7"/>
  <c r="E460" i="7" s="1"/>
  <c r="C461" i="7"/>
  <c r="C462" i="7"/>
  <c r="E462" i="7" s="1"/>
  <c r="C463" i="7"/>
  <c r="C464" i="7"/>
  <c r="C465" i="7"/>
  <c r="C466" i="7"/>
  <c r="C467" i="7"/>
  <c r="C468" i="7"/>
  <c r="E468" i="7" s="1"/>
  <c r="C469" i="7"/>
  <c r="C470" i="7"/>
  <c r="E470" i="7" s="1"/>
  <c r="C471" i="7"/>
  <c r="C472" i="7"/>
  <c r="C473" i="7"/>
  <c r="C474" i="7"/>
  <c r="C475" i="7"/>
  <c r="C476" i="7"/>
  <c r="E476" i="7" s="1"/>
  <c r="C477" i="7"/>
  <c r="C478" i="7"/>
  <c r="E478" i="7" s="1"/>
  <c r="C479" i="7"/>
  <c r="C480" i="7"/>
  <c r="D2" i="7"/>
  <c r="C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2" i="6"/>
  <c r="C3" i="6"/>
  <c r="C4" i="6"/>
  <c r="E4" i="6" s="1"/>
  <c r="C5" i="6"/>
  <c r="E5" i="6" s="1"/>
  <c r="C6" i="6"/>
  <c r="C7" i="6"/>
  <c r="C8" i="6"/>
  <c r="C9" i="6"/>
  <c r="C10" i="6"/>
  <c r="C11" i="6"/>
  <c r="C12" i="6"/>
  <c r="E12" i="6" s="1"/>
  <c r="C13" i="6"/>
  <c r="E13" i="6" s="1"/>
  <c r="C14" i="6"/>
  <c r="C15" i="6"/>
  <c r="C16" i="6"/>
  <c r="C17" i="6"/>
  <c r="C18" i="6"/>
  <c r="C19" i="6"/>
  <c r="C20" i="6"/>
  <c r="E20" i="6" s="1"/>
  <c r="C21" i="6"/>
  <c r="E21" i="6" s="1"/>
  <c r="C22" i="6"/>
  <c r="C23" i="6"/>
  <c r="C24" i="6"/>
  <c r="C25" i="6"/>
  <c r="C26" i="6"/>
  <c r="C27" i="6"/>
  <c r="C28" i="6"/>
  <c r="E28" i="6" s="1"/>
  <c r="C29" i="6"/>
  <c r="E29" i="6" s="1"/>
  <c r="C30" i="6"/>
  <c r="C31" i="6"/>
  <c r="C32" i="6"/>
  <c r="C33" i="6"/>
  <c r="C34" i="6"/>
  <c r="C35" i="6"/>
  <c r="C36" i="6"/>
  <c r="E36" i="6" s="1"/>
  <c r="C37" i="6"/>
  <c r="E37" i="6" s="1"/>
  <c r="C38" i="6"/>
  <c r="C39" i="6"/>
  <c r="C40" i="6"/>
  <c r="C41" i="6"/>
  <c r="C42" i="6"/>
  <c r="C43" i="6"/>
  <c r="C44" i="6"/>
  <c r="E44" i="6" s="1"/>
  <c r="C45" i="6"/>
  <c r="E45" i="6" s="1"/>
  <c r="C46" i="6"/>
  <c r="C47" i="6"/>
  <c r="C48" i="6"/>
  <c r="C49" i="6"/>
  <c r="C50" i="6"/>
  <c r="C51" i="6"/>
  <c r="C52" i="6"/>
  <c r="E52" i="6" s="1"/>
  <c r="C53" i="6"/>
  <c r="E53" i="6" s="1"/>
  <c r="C54" i="6"/>
  <c r="C55" i="6"/>
  <c r="C56" i="6"/>
  <c r="C57" i="6"/>
  <c r="C58" i="6"/>
  <c r="C59" i="6"/>
  <c r="C60" i="6"/>
  <c r="E60" i="6" s="1"/>
  <c r="C61" i="6"/>
  <c r="E61" i="6" s="1"/>
  <c r="C62" i="6"/>
  <c r="C63" i="6"/>
  <c r="C64" i="6"/>
  <c r="C65" i="6"/>
  <c r="C66" i="6"/>
  <c r="C67" i="6"/>
  <c r="C68" i="6"/>
  <c r="E68" i="6" s="1"/>
  <c r="C69" i="6"/>
  <c r="E69" i="6" s="1"/>
  <c r="C70" i="6"/>
  <c r="C71" i="6"/>
  <c r="C72" i="6"/>
  <c r="C73" i="6"/>
  <c r="C74" i="6"/>
  <c r="C75" i="6"/>
  <c r="C76" i="6"/>
  <c r="E76" i="6" s="1"/>
  <c r="C77" i="6"/>
  <c r="E77" i="6" s="1"/>
  <c r="C78" i="6"/>
  <c r="C79" i="6"/>
  <c r="C80" i="6"/>
  <c r="C81" i="6"/>
  <c r="C82" i="6"/>
  <c r="C83" i="6"/>
  <c r="C84" i="6"/>
  <c r="E84" i="6" s="1"/>
  <c r="C85" i="6"/>
  <c r="E85" i="6" s="1"/>
  <c r="C86" i="6"/>
  <c r="C87" i="6"/>
  <c r="C88" i="6"/>
  <c r="C89" i="6"/>
  <c r="C90" i="6"/>
  <c r="C91" i="6"/>
  <c r="C92" i="6"/>
  <c r="E92" i="6" s="1"/>
  <c r="C93" i="6"/>
  <c r="E93" i="6" s="1"/>
  <c r="C94" i="6"/>
  <c r="C95" i="6"/>
  <c r="C96" i="6"/>
  <c r="C97" i="6"/>
  <c r="C98" i="6"/>
  <c r="C99" i="6"/>
  <c r="C100" i="6"/>
  <c r="E100" i="6" s="1"/>
  <c r="C101" i="6"/>
  <c r="E101" i="6" s="1"/>
  <c r="C102" i="6"/>
  <c r="C103" i="6"/>
  <c r="C104" i="6"/>
  <c r="C105" i="6"/>
  <c r="C106" i="6"/>
  <c r="C107" i="6"/>
  <c r="C108" i="6"/>
  <c r="E108" i="6" s="1"/>
  <c r="C109" i="6"/>
  <c r="E109" i="6" s="1"/>
  <c r="C110" i="6"/>
  <c r="C111" i="6"/>
  <c r="C112" i="6"/>
  <c r="C113" i="6"/>
  <c r="C114" i="6"/>
  <c r="C115" i="6"/>
  <c r="C116" i="6"/>
  <c r="E116" i="6" s="1"/>
  <c r="C117" i="6"/>
  <c r="E117" i="6" s="1"/>
  <c r="C118" i="6"/>
  <c r="C119" i="6"/>
  <c r="C120" i="6"/>
  <c r="C121" i="6"/>
  <c r="C122" i="6"/>
  <c r="C123" i="6"/>
  <c r="C124" i="6"/>
  <c r="E124" i="6" s="1"/>
  <c r="C125" i="6"/>
  <c r="E125" i="6" s="1"/>
  <c r="C126" i="6"/>
  <c r="C127" i="6"/>
  <c r="C128" i="6"/>
  <c r="C129" i="6"/>
  <c r="C130" i="6"/>
  <c r="C131" i="6"/>
  <c r="C132" i="6"/>
  <c r="E132" i="6" s="1"/>
  <c r="C133" i="6"/>
  <c r="E133" i="6" s="1"/>
  <c r="C134" i="6"/>
  <c r="C135" i="6"/>
  <c r="C136" i="6"/>
  <c r="C137" i="6"/>
  <c r="C138" i="6"/>
  <c r="C139" i="6"/>
  <c r="C140" i="6"/>
  <c r="E140" i="6" s="1"/>
  <c r="C141" i="6"/>
  <c r="E141" i="6" s="1"/>
  <c r="C142" i="6"/>
  <c r="C143" i="6"/>
  <c r="C144" i="6"/>
  <c r="C145" i="6"/>
  <c r="C146" i="6"/>
  <c r="C147" i="6"/>
  <c r="C148" i="6"/>
  <c r="E148" i="6" s="1"/>
  <c r="C149" i="6"/>
  <c r="E149" i="6" s="1"/>
  <c r="C150" i="6"/>
  <c r="C151" i="6"/>
  <c r="C152" i="6"/>
  <c r="C153" i="6"/>
  <c r="C154" i="6"/>
  <c r="C155" i="6"/>
  <c r="C156" i="6"/>
  <c r="E156" i="6" s="1"/>
  <c r="C157" i="6"/>
  <c r="E157" i="6" s="1"/>
  <c r="C158" i="6"/>
  <c r="C159" i="6"/>
  <c r="C160" i="6"/>
  <c r="C161" i="6"/>
  <c r="C162" i="6"/>
  <c r="C163" i="6"/>
  <c r="C164" i="6"/>
  <c r="E164" i="6" s="1"/>
  <c r="C165" i="6"/>
  <c r="E165" i="6" s="1"/>
  <c r="C166" i="6"/>
  <c r="C167" i="6"/>
  <c r="C168" i="6"/>
  <c r="C169" i="6"/>
  <c r="C170" i="6"/>
  <c r="C171" i="6"/>
  <c r="C172" i="6"/>
  <c r="E172" i="6" s="1"/>
  <c r="C173" i="6"/>
  <c r="E173" i="6" s="1"/>
  <c r="C174" i="6"/>
  <c r="C175" i="6"/>
  <c r="C176" i="6"/>
  <c r="C177" i="6"/>
  <c r="C178" i="6"/>
  <c r="C179" i="6"/>
  <c r="C180" i="6"/>
  <c r="E180" i="6" s="1"/>
  <c r="C181" i="6"/>
  <c r="E181" i="6" s="1"/>
  <c r="C182" i="6"/>
  <c r="C183" i="6"/>
  <c r="C184" i="6"/>
  <c r="C185" i="6"/>
  <c r="C186" i="6"/>
  <c r="C187" i="6"/>
  <c r="C188" i="6"/>
  <c r="E188" i="6" s="1"/>
  <c r="C189" i="6"/>
  <c r="E189" i="6" s="1"/>
  <c r="C190" i="6"/>
  <c r="C191" i="6"/>
  <c r="C192" i="6"/>
  <c r="C193" i="6"/>
  <c r="C194" i="6"/>
  <c r="C195" i="6"/>
  <c r="C196" i="6"/>
  <c r="E196" i="6" s="1"/>
  <c r="C197" i="6"/>
  <c r="E197" i="6" s="1"/>
  <c r="C198" i="6"/>
  <c r="C199" i="6"/>
  <c r="C200" i="6"/>
  <c r="C201" i="6"/>
  <c r="C202" i="6"/>
  <c r="C203" i="6"/>
  <c r="C204" i="6"/>
  <c r="E204" i="6" s="1"/>
  <c r="C205" i="6"/>
  <c r="E205" i="6" s="1"/>
  <c r="C206" i="6"/>
  <c r="C207" i="6"/>
  <c r="C208" i="6"/>
  <c r="C209" i="6"/>
  <c r="C210" i="6"/>
  <c r="C211" i="6"/>
  <c r="C212" i="6"/>
  <c r="E212" i="6" s="1"/>
  <c r="C213" i="6"/>
  <c r="E213" i="6" s="1"/>
  <c r="C214" i="6"/>
  <c r="C215" i="6"/>
  <c r="C216" i="6"/>
  <c r="C217" i="6"/>
  <c r="C218" i="6"/>
  <c r="C219" i="6"/>
  <c r="C220" i="6"/>
  <c r="E220" i="6" s="1"/>
  <c r="C221" i="6"/>
  <c r="E221" i="6" s="1"/>
  <c r="C222" i="6"/>
  <c r="C223" i="6"/>
  <c r="C224" i="6"/>
  <c r="C225" i="6"/>
  <c r="C226" i="6"/>
  <c r="C227" i="6"/>
  <c r="C228" i="6"/>
  <c r="E228" i="6" s="1"/>
  <c r="C229" i="6"/>
  <c r="E229" i="6" s="1"/>
  <c r="C230" i="6"/>
  <c r="C231" i="6"/>
  <c r="C232" i="6"/>
  <c r="C233" i="6"/>
  <c r="C234" i="6"/>
  <c r="C235" i="6"/>
  <c r="C236" i="6"/>
  <c r="E236" i="6" s="1"/>
  <c r="C237" i="6"/>
  <c r="E237" i="6" s="1"/>
  <c r="C238" i="6"/>
  <c r="C239" i="6"/>
  <c r="C240" i="6"/>
  <c r="C241" i="6"/>
  <c r="C242" i="6"/>
  <c r="C243" i="6"/>
  <c r="C244" i="6"/>
  <c r="E244" i="6" s="1"/>
  <c r="C245" i="6"/>
  <c r="E245" i="6" s="1"/>
  <c r="C246" i="6"/>
  <c r="C247" i="6"/>
  <c r="C248" i="6"/>
  <c r="C249" i="6"/>
  <c r="C250" i="6"/>
  <c r="C251" i="6"/>
  <c r="C252" i="6"/>
  <c r="E252" i="6" s="1"/>
  <c r="C253" i="6"/>
  <c r="E253" i="6" s="1"/>
  <c r="C254" i="6"/>
  <c r="C255" i="6"/>
  <c r="C256" i="6"/>
  <c r="C257" i="6"/>
  <c r="C258" i="6"/>
  <c r="C259" i="6"/>
  <c r="C260" i="6"/>
  <c r="E260" i="6" s="1"/>
  <c r="C261" i="6"/>
  <c r="E261" i="6" s="1"/>
  <c r="C262" i="6"/>
  <c r="C263" i="6"/>
  <c r="C264" i="6"/>
  <c r="C265" i="6"/>
  <c r="C266" i="6"/>
  <c r="C267" i="6"/>
  <c r="C268" i="6"/>
  <c r="E268" i="6" s="1"/>
  <c r="C269" i="6"/>
  <c r="E269" i="6" s="1"/>
  <c r="C270" i="6"/>
  <c r="C271" i="6"/>
  <c r="C272" i="6"/>
  <c r="C273" i="6"/>
  <c r="C274" i="6"/>
  <c r="C275" i="6"/>
  <c r="C276" i="6"/>
  <c r="E276" i="6" s="1"/>
  <c r="C277" i="6"/>
  <c r="E277" i="6" s="1"/>
  <c r="C278" i="6"/>
  <c r="C279" i="6"/>
  <c r="C280" i="6"/>
  <c r="C281" i="6"/>
  <c r="C282" i="6"/>
  <c r="C283" i="6"/>
  <c r="C284" i="6"/>
  <c r="E284" i="6" s="1"/>
  <c r="C285" i="6"/>
  <c r="E285" i="6" s="1"/>
  <c r="C286" i="6"/>
  <c r="C287" i="6"/>
  <c r="C288" i="6"/>
  <c r="C289" i="6"/>
  <c r="C290" i="6"/>
  <c r="C291" i="6"/>
  <c r="C292" i="6"/>
  <c r="E292" i="6" s="1"/>
  <c r="C293" i="6"/>
  <c r="E293" i="6" s="1"/>
  <c r="C294" i="6"/>
  <c r="C295" i="6"/>
  <c r="C296" i="6"/>
  <c r="C297" i="6"/>
  <c r="C298" i="6"/>
  <c r="C299" i="6"/>
  <c r="C300" i="6"/>
  <c r="E300" i="6" s="1"/>
  <c r="C301" i="6"/>
  <c r="E301" i="6" s="1"/>
  <c r="C302" i="6"/>
  <c r="C303" i="6"/>
  <c r="C304" i="6"/>
  <c r="C305" i="6"/>
  <c r="C306" i="6"/>
  <c r="C307" i="6"/>
  <c r="C308" i="6"/>
  <c r="E308" i="6" s="1"/>
  <c r="C309" i="6"/>
  <c r="E309" i="6" s="1"/>
  <c r="C310" i="6"/>
  <c r="C311" i="6"/>
  <c r="C312" i="6"/>
  <c r="C313" i="6"/>
  <c r="C314" i="6"/>
  <c r="C315" i="6"/>
  <c r="C316" i="6"/>
  <c r="E316" i="6" s="1"/>
  <c r="C317" i="6"/>
  <c r="E317" i="6" s="1"/>
  <c r="C318" i="6"/>
  <c r="C319" i="6"/>
  <c r="C320" i="6"/>
  <c r="C321" i="6"/>
  <c r="C322" i="6"/>
  <c r="C323" i="6"/>
  <c r="C324" i="6"/>
  <c r="E324" i="6" s="1"/>
  <c r="C325" i="6"/>
  <c r="E325" i="6" s="1"/>
  <c r="C326" i="6"/>
  <c r="C327" i="6"/>
  <c r="C328" i="6"/>
  <c r="C329" i="6"/>
  <c r="C330" i="6"/>
  <c r="C331" i="6"/>
  <c r="C332" i="6"/>
  <c r="E332" i="6" s="1"/>
  <c r="C333" i="6"/>
  <c r="E333" i="6" s="1"/>
  <c r="C334" i="6"/>
  <c r="C335" i="6"/>
  <c r="C336" i="6"/>
  <c r="C337" i="6"/>
  <c r="C338" i="6"/>
  <c r="C339" i="6"/>
  <c r="C340" i="6"/>
  <c r="E340" i="6" s="1"/>
  <c r="C341" i="6"/>
  <c r="E341" i="6" s="1"/>
  <c r="C342" i="6"/>
  <c r="C343" i="6"/>
  <c r="C344" i="6"/>
  <c r="C345" i="6"/>
  <c r="C346" i="6"/>
  <c r="C347" i="6"/>
  <c r="C348" i="6"/>
  <c r="E348" i="6" s="1"/>
  <c r="C349" i="6"/>
  <c r="E349" i="6" s="1"/>
  <c r="C350" i="6"/>
  <c r="C351" i="6"/>
  <c r="C352" i="6"/>
  <c r="C353" i="6"/>
  <c r="C354" i="6"/>
  <c r="C355" i="6"/>
  <c r="C356" i="6"/>
  <c r="E356" i="6" s="1"/>
  <c r="C357" i="6"/>
  <c r="E357" i="6" s="1"/>
  <c r="C358" i="6"/>
  <c r="C359" i="6"/>
  <c r="C360" i="6"/>
  <c r="C361" i="6"/>
  <c r="C362" i="6"/>
  <c r="C363" i="6"/>
  <c r="C364" i="6"/>
  <c r="E364" i="6" s="1"/>
  <c r="C365" i="6"/>
  <c r="E365" i="6" s="1"/>
  <c r="C366" i="6"/>
  <c r="C367" i="6"/>
  <c r="C368" i="6"/>
  <c r="C369" i="6"/>
  <c r="C370" i="6"/>
  <c r="C371" i="6"/>
  <c r="C372" i="6"/>
  <c r="E372" i="6" s="1"/>
  <c r="C373" i="6"/>
  <c r="E373" i="6" s="1"/>
  <c r="C374" i="6"/>
  <c r="C375" i="6"/>
  <c r="C376" i="6"/>
  <c r="C377" i="6"/>
  <c r="C378" i="6"/>
  <c r="C379" i="6"/>
  <c r="E379" i="6" s="1"/>
  <c r="C380" i="6"/>
  <c r="E380" i="6" s="1"/>
  <c r="C381" i="6"/>
  <c r="E381" i="6" s="1"/>
  <c r="C382" i="6"/>
  <c r="C383" i="6"/>
  <c r="C384" i="6"/>
  <c r="C385" i="6"/>
  <c r="C386" i="6"/>
  <c r="C387" i="6"/>
  <c r="E387" i="6" s="1"/>
  <c r="C388" i="6"/>
  <c r="E388" i="6" s="1"/>
  <c r="C389" i="6"/>
  <c r="E389" i="6" s="1"/>
  <c r="C390" i="6"/>
  <c r="C391" i="6"/>
  <c r="C392" i="6"/>
  <c r="C393" i="6"/>
  <c r="C394" i="6"/>
  <c r="C395" i="6"/>
  <c r="E395" i="6" s="1"/>
  <c r="C396" i="6"/>
  <c r="E396" i="6" s="1"/>
  <c r="C397" i="6"/>
  <c r="E397" i="6" s="1"/>
  <c r="C398" i="6"/>
  <c r="C399" i="6"/>
  <c r="C400" i="6"/>
  <c r="C401" i="6"/>
  <c r="C402" i="6"/>
  <c r="C403" i="6"/>
  <c r="E403" i="6" s="1"/>
  <c r="C404" i="6"/>
  <c r="E404" i="6" s="1"/>
  <c r="C405" i="6"/>
  <c r="E405" i="6" s="1"/>
  <c r="C406" i="6"/>
  <c r="C407" i="6"/>
  <c r="C408" i="6"/>
  <c r="C409" i="6"/>
  <c r="C410" i="6"/>
  <c r="C411" i="6"/>
  <c r="E411" i="6" s="1"/>
  <c r="C412" i="6"/>
  <c r="E412" i="6" s="1"/>
  <c r="C413" i="6"/>
  <c r="E413" i="6" s="1"/>
  <c r="C414" i="6"/>
  <c r="C415" i="6"/>
  <c r="C416" i="6"/>
  <c r="C417" i="6"/>
  <c r="C418" i="6"/>
  <c r="C419" i="6"/>
  <c r="E419" i="6" s="1"/>
  <c r="C420" i="6"/>
  <c r="E420" i="6" s="1"/>
  <c r="C421" i="6"/>
  <c r="E421" i="6" s="1"/>
  <c r="C422" i="6"/>
  <c r="C423" i="6"/>
  <c r="C424" i="6"/>
  <c r="C425" i="6"/>
  <c r="C426" i="6"/>
  <c r="C427" i="6"/>
  <c r="E427" i="6" s="1"/>
  <c r="C428" i="6"/>
  <c r="E428" i="6" s="1"/>
  <c r="C429" i="6"/>
  <c r="E429" i="6" s="1"/>
  <c r="C430" i="6"/>
  <c r="C431" i="6"/>
  <c r="C432" i="6"/>
  <c r="C433" i="6"/>
  <c r="C434" i="6"/>
  <c r="C435" i="6"/>
  <c r="E435" i="6" s="1"/>
  <c r="C436" i="6"/>
  <c r="E436" i="6" s="1"/>
  <c r="C437" i="6"/>
  <c r="E437" i="6" s="1"/>
  <c r="C438" i="6"/>
  <c r="C439" i="6"/>
  <c r="C440" i="6"/>
  <c r="C441" i="6"/>
  <c r="C442" i="6"/>
  <c r="C443" i="6"/>
  <c r="E443" i="6" s="1"/>
  <c r="C444" i="6"/>
  <c r="E444" i="6" s="1"/>
  <c r="C445" i="6"/>
  <c r="E445" i="6" s="1"/>
  <c r="C446" i="6"/>
  <c r="C447" i="6"/>
  <c r="C448" i="6"/>
  <c r="C449" i="6"/>
  <c r="C450" i="6"/>
  <c r="C451" i="6"/>
  <c r="E451" i="6" s="1"/>
  <c r="C452" i="6"/>
  <c r="E452" i="6" s="1"/>
  <c r="C453" i="6"/>
  <c r="E453" i="6" s="1"/>
  <c r="C454" i="6"/>
  <c r="C455" i="6"/>
  <c r="C456" i="6"/>
  <c r="C457" i="6"/>
  <c r="C458" i="6"/>
  <c r="C459" i="6"/>
  <c r="E459" i="6" s="1"/>
  <c r="C460" i="6"/>
  <c r="E460" i="6" s="1"/>
  <c r="C461" i="6"/>
  <c r="E461" i="6" s="1"/>
  <c r="C462" i="6"/>
  <c r="C463" i="6"/>
  <c r="C464" i="6"/>
  <c r="C465" i="6"/>
  <c r="C466" i="6"/>
  <c r="C467" i="6"/>
  <c r="E467" i="6" s="1"/>
  <c r="C468" i="6"/>
  <c r="E468" i="6" s="1"/>
  <c r="C469" i="6"/>
  <c r="E469" i="6" s="1"/>
  <c r="C470" i="6"/>
  <c r="C471" i="6"/>
  <c r="C472" i="6"/>
  <c r="C473" i="6"/>
  <c r="C474" i="6"/>
  <c r="C475" i="6"/>
  <c r="E475" i="6" s="1"/>
  <c r="C476" i="6"/>
  <c r="E476" i="6" s="1"/>
  <c r="C477" i="6"/>
  <c r="E477" i="6" s="1"/>
  <c r="C478" i="6"/>
  <c r="C479" i="6"/>
  <c r="C480" i="6"/>
  <c r="C481" i="6"/>
  <c r="C482" i="6"/>
  <c r="C483" i="6"/>
  <c r="E483" i="6" s="1"/>
  <c r="C484" i="6"/>
  <c r="E484" i="6" s="1"/>
  <c r="C485" i="6"/>
  <c r="E485" i="6" s="1"/>
  <c r="C486" i="6"/>
  <c r="C487" i="6"/>
  <c r="C488" i="6"/>
  <c r="C489" i="6"/>
  <c r="C490" i="6"/>
  <c r="C491" i="6"/>
  <c r="E491" i="6" s="1"/>
  <c r="C492" i="6"/>
  <c r="E492" i="6" s="1"/>
  <c r="C493" i="6"/>
  <c r="E493" i="6" s="1"/>
  <c r="C494" i="6"/>
  <c r="C495" i="6"/>
  <c r="C496" i="6"/>
  <c r="C497" i="6"/>
  <c r="C498" i="6"/>
  <c r="C499" i="6"/>
  <c r="E499" i="6" s="1"/>
  <c r="C500" i="6"/>
  <c r="E500" i="6" s="1"/>
  <c r="C501" i="6"/>
  <c r="E501" i="6" s="1"/>
  <c r="C502" i="6"/>
  <c r="C503" i="6"/>
  <c r="C504" i="6"/>
  <c r="C505" i="6"/>
  <c r="C506" i="6"/>
  <c r="C507" i="6"/>
  <c r="E507" i="6" s="1"/>
  <c r="C508" i="6"/>
  <c r="E508" i="6" s="1"/>
  <c r="C509" i="6"/>
  <c r="E509" i="6" s="1"/>
  <c r="C510" i="6"/>
  <c r="C511" i="6"/>
  <c r="C512" i="6"/>
  <c r="C513" i="6"/>
  <c r="C514" i="6"/>
  <c r="C515" i="6"/>
  <c r="E515" i="6" s="1"/>
  <c r="C516" i="6"/>
  <c r="E516" i="6" s="1"/>
  <c r="C517" i="6"/>
  <c r="E517" i="6" s="1"/>
  <c r="C518" i="6"/>
  <c r="C519" i="6"/>
  <c r="C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2" i="5"/>
  <c r="C3" i="5"/>
  <c r="E3" i="5" s="1"/>
  <c r="C4" i="5"/>
  <c r="E4" i="5" s="1"/>
  <c r="C5" i="5"/>
  <c r="E5" i="5" s="1"/>
  <c r="C6" i="5"/>
  <c r="E6" i="5" s="1"/>
  <c r="C7" i="5"/>
  <c r="E7" i="5" s="1"/>
  <c r="C8" i="5"/>
  <c r="E8" i="5" s="1"/>
  <c r="C9" i="5"/>
  <c r="E9" i="5" s="1"/>
  <c r="C10" i="5"/>
  <c r="E10" i="5" s="1"/>
  <c r="C11" i="5"/>
  <c r="E11" i="5" s="1"/>
  <c r="C12" i="5"/>
  <c r="E12" i="5" s="1"/>
  <c r="C13" i="5"/>
  <c r="E13" i="5" s="1"/>
  <c r="C14" i="5"/>
  <c r="E14" i="5" s="1"/>
  <c r="C15" i="5"/>
  <c r="E15" i="5" s="1"/>
  <c r="C16" i="5"/>
  <c r="E16" i="5" s="1"/>
  <c r="C17" i="5"/>
  <c r="E17" i="5" s="1"/>
  <c r="C18" i="5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25" i="5"/>
  <c r="E25" i="5" s="1"/>
  <c r="C26" i="5"/>
  <c r="C27" i="5"/>
  <c r="E27" i="5" s="1"/>
  <c r="C28" i="5"/>
  <c r="E28" i="5" s="1"/>
  <c r="C29" i="5"/>
  <c r="E29" i="5" s="1"/>
  <c r="C30" i="5"/>
  <c r="E30" i="5" s="1"/>
  <c r="C31" i="5"/>
  <c r="E31" i="5" s="1"/>
  <c r="C32" i="5"/>
  <c r="E32" i="5" s="1"/>
  <c r="C33" i="5"/>
  <c r="C34" i="5"/>
  <c r="E34" i="5" s="1"/>
  <c r="C35" i="5"/>
  <c r="E35" i="5" s="1"/>
  <c r="C36" i="5"/>
  <c r="E36" i="5" s="1"/>
  <c r="C37" i="5"/>
  <c r="E37" i="5" s="1"/>
  <c r="C38" i="5"/>
  <c r="E38" i="5" s="1"/>
  <c r="C39" i="5"/>
  <c r="E39" i="5" s="1"/>
  <c r="C40" i="5"/>
  <c r="E40" i="5" s="1"/>
  <c r="C41" i="5"/>
  <c r="C42" i="5"/>
  <c r="C43" i="5"/>
  <c r="E43" i="5" s="1"/>
  <c r="C44" i="5"/>
  <c r="E44" i="5" s="1"/>
  <c r="C45" i="5"/>
  <c r="E45" i="5" s="1"/>
  <c r="C46" i="5"/>
  <c r="E46" i="5" s="1"/>
  <c r="C47" i="5"/>
  <c r="E47" i="5" s="1"/>
  <c r="C48" i="5"/>
  <c r="E48" i="5" s="1"/>
  <c r="C49" i="5"/>
  <c r="E49" i="5" s="1"/>
  <c r="C50" i="5"/>
  <c r="E50" i="5" s="1"/>
  <c r="C51" i="5"/>
  <c r="E51" i="5" s="1"/>
  <c r="C52" i="5"/>
  <c r="E52" i="5" s="1"/>
  <c r="C53" i="5"/>
  <c r="E53" i="5" s="1"/>
  <c r="C54" i="5"/>
  <c r="E54" i="5" s="1"/>
  <c r="C55" i="5"/>
  <c r="E55" i="5" s="1"/>
  <c r="C56" i="5"/>
  <c r="E56" i="5" s="1"/>
  <c r="C57" i="5"/>
  <c r="C58" i="5"/>
  <c r="E58" i="5" s="1"/>
  <c r="C59" i="5"/>
  <c r="E59" i="5" s="1"/>
  <c r="C60" i="5"/>
  <c r="E60" i="5" s="1"/>
  <c r="C61" i="5"/>
  <c r="E61" i="5" s="1"/>
  <c r="C62" i="5"/>
  <c r="E62" i="5" s="1"/>
  <c r="C63" i="5"/>
  <c r="E63" i="5" s="1"/>
  <c r="C64" i="5"/>
  <c r="E64" i="5" s="1"/>
  <c r="C65" i="5"/>
  <c r="E65" i="5" s="1"/>
  <c r="C66" i="5"/>
  <c r="E66" i="5" s="1"/>
  <c r="C67" i="5"/>
  <c r="E67" i="5" s="1"/>
  <c r="C68" i="5"/>
  <c r="E68" i="5" s="1"/>
  <c r="C69" i="5"/>
  <c r="E69" i="5" s="1"/>
  <c r="C70" i="5"/>
  <c r="E70" i="5" s="1"/>
  <c r="C71" i="5"/>
  <c r="E71" i="5" s="1"/>
  <c r="C72" i="5"/>
  <c r="E72" i="5" s="1"/>
  <c r="C73" i="5"/>
  <c r="E73" i="5" s="1"/>
  <c r="C74" i="5"/>
  <c r="E74" i="5" s="1"/>
  <c r="C75" i="5"/>
  <c r="E75" i="5" s="1"/>
  <c r="C76" i="5"/>
  <c r="E76" i="5" s="1"/>
  <c r="C77" i="5"/>
  <c r="E77" i="5" s="1"/>
  <c r="C78" i="5"/>
  <c r="E78" i="5" s="1"/>
  <c r="C79" i="5"/>
  <c r="E79" i="5" s="1"/>
  <c r="C80" i="5"/>
  <c r="E80" i="5" s="1"/>
  <c r="C81" i="5"/>
  <c r="E81" i="5" s="1"/>
  <c r="C82" i="5"/>
  <c r="E82" i="5" s="1"/>
  <c r="C83" i="5"/>
  <c r="E83" i="5" s="1"/>
  <c r="C84" i="5"/>
  <c r="E84" i="5" s="1"/>
  <c r="C85" i="5"/>
  <c r="E85" i="5" s="1"/>
  <c r="C86" i="5"/>
  <c r="E86" i="5" s="1"/>
  <c r="C87" i="5"/>
  <c r="E87" i="5" s="1"/>
  <c r="C88" i="5"/>
  <c r="E88" i="5" s="1"/>
  <c r="C89" i="5"/>
  <c r="E89" i="5" s="1"/>
  <c r="C90" i="5"/>
  <c r="E90" i="5" s="1"/>
  <c r="C91" i="5"/>
  <c r="E91" i="5" s="1"/>
  <c r="C92" i="5"/>
  <c r="E92" i="5" s="1"/>
  <c r="C93" i="5"/>
  <c r="E93" i="5" s="1"/>
  <c r="C94" i="5"/>
  <c r="E94" i="5" s="1"/>
  <c r="C95" i="5"/>
  <c r="E95" i="5" s="1"/>
  <c r="C96" i="5"/>
  <c r="E96" i="5" s="1"/>
  <c r="C97" i="5"/>
  <c r="E97" i="5" s="1"/>
  <c r="C98" i="5"/>
  <c r="E98" i="5" s="1"/>
  <c r="C99" i="5"/>
  <c r="E99" i="5" s="1"/>
  <c r="C100" i="5"/>
  <c r="E100" i="5" s="1"/>
  <c r="C101" i="5"/>
  <c r="E101" i="5" s="1"/>
  <c r="C102" i="5"/>
  <c r="E102" i="5" s="1"/>
  <c r="C103" i="5"/>
  <c r="E103" i="5" s="1"/>
  <c r="C104" i="5"/>
  <c r="E104" i="5" s="1"/>
  <c r="C105" i="5"/>
  <c r="E105" i="5" s="1"/>
  <c r="C106" i="5"/>
  <c r="C107" i="5"/>
  <c r="E107" i="5" s="1"/>
  <c r="C108" i="5"/>
  <c r="E108" i="5" s="1"/>
  <c r="C109" i="5"/>
  <c r="E109" i="5" s="1"/>
  <c r="C110" i="5"/>
  <c r="E110" i="5" s="1"/>
  <c r="C111" i="5"/>
  <c r="E111" i="5" s="1"/>
  <c r="C112" i="5"/>
  <c r="E112" i="5" s="1"/>
  <c r="C113" i="5"/>
  <c r="E113" i="5" s="1"/>
  <c r="C114" i="5"/>
  <c r="E114" i="5" s="1"/>
  <c r="C115" i="5"/>
  <c r="E115" i="5" s="1"/>
  <c r="C116" i="5"/>
  <c r="E116" i="5" s="1"/>
  <c r="C117" i="5"/>
  <c r="E117" i="5" s="1"/>
  <c r="C118" i="5"/>
  <c r="E118" i="5" s="1"/>
  <c r="C119" i="5"/>
  <c r="E119" i="5" s="1"/>
  <c r="C120" i="5"/>
  <c r="E120" i="5" s="1"/>
  <c r="C121" i="5"/>
  <c r="E121" i="5" s="1"/>
  <c r="C122" i="5"/>
  <c r="E122" i="5" s="1"/>
  <c r="C123" i="5"/>
  <c r="E123" i="5" s="1"/>
  <c r="C124" i="5"/>
  <c r="E124" i="5" s="1"/>
  <c r="C125" i="5"/>
  <c r="E125" i="5" s="1"/>
  <c r="C126" i="5"/>
  <c r="E126" i="5" s="1"/>
  <c r="C127" i="5"/>
  <c r="E127" i="5" s="1"/>
  <c r="C128" i="5"/>
  <c r="E128" i="5" s="1"/>
  <c r="C129" i="5"/>
  <c r="E129" i="5" s="1"/>
  <c r="C130" i="5"/>
  <c r="E130" i="5" s="1"/>
  <c r="C131" i="5"/>
  <c r="E131" i="5" s="1"/>
  <c r="C132" i="5"/>
  <c r="E132" i="5" s="1"/>
  <c r="C133" i="5"/>
  <c r="E133" i="5" s="1"/>
  <c r="C134" i="5"/>
  <c r="E134" i="5" s="1"/>
  <c r="C135" i="5"/>
  <c r="E135" i="5" s="1"/>
  <c r="C136" i="5"/>
  <c r="E136" i="5" s="1"/>
  <c r="C137" i="5"/>
  <c r="E137" i="5" s="1"/>
  <c r="C138" i="5"/>
  <c r="E138" i="5" s="1"/>
  <c r="C139" i="5"/>
  <c r="E139" i="5" s="1"/>
  <c r="C140" i="5"/>
  <c r="E140" i="5" s="1"/>
  <c r="C141" i="5"/>
  <c r="E141" i="5" s="1"/>
  <c r="C142" i="5"/>
  <c r="E142" i="5" s="1"/>
  <c r="C143" i="5"/>
  <c r="E143" i="5" s="1"/>
  <c r="C144" i="5"/>
  <c r="E144" i="5" s="1"/>
  <c r="C145" i="5"/>
  <c r="E145" i="5" s="1"/>
  <c r="C146" i="5"/>
  <c r="E146" i="5" s="1"/>
  <c r="C147" i="5"/>
  <c r="E147" i="5" s="1"/>
  <c r="C148" i="5"/>
  <c r="E148" i="5" s="1"/>
  <c r="C149" i="5"/>
  <c r="E149" i="5" s="1"/>
  <c r="C150" i="5"/>
  <c r="E150" i="5" s="1"/>
  <c r="C151" i="5"/>
  <c r="E151" i="5" s="1"/>
  <c r="C152" i="5"/>
  <c r="E152" i="5" s="1"/>
  <c r="C153" i="5"/>
  <c r="E153" i="5" s="1"/>
  <c r="C154" i="5"/>
  <c r="E154" i="5" s="1"/>
  <c r="C155" i="5"/>
  <c r="E155" i="5" s="1"/>
  <c r="C156" i="5"/>
  <c r="E156" i="5" s="1"/>
  <c r="C157" i="5"/>
  <c r="E157" i="5" s="1"/>
  <c r="C158" i="5"/>
  <c r="E158" i="5" s="1"/>
  <c r="C159" i="5"/>
  <c r="E159" i="5" s="1"/>
  <c r="C160" i="5"/>
  <c r="E160" i="5" s="1"/>
  <c r="C161" i="5"/>
  <c r="E161" i="5" s="1"/>
  <c r="C162" i="5"/>
  <c r="E162" i="5" s="1"/>
  <c r="C163" i="5"/>
  <c r="E163" i="5" s="1"/>
  <c r="C164" i="5"/>
  <c r="E164" i="5" s="1"/>
  <c r="C165" i="5"/>
  <c r="E165" i="5" s="1"/>
  <c r="C166" i="5"/>
  <c r="E166" i="5" s="1"/>
  <c r="C167" i="5"/>
  <c r="E167" i="5" s="1"/>
  <c r="C168" i="5"/>
  <c r="E168" i="5" s="1"/>
  <c r="C169" i="5"/>
  <c r="E169" i="5" s="1"/>
  <c r="C170" i="5"/>
  <c r="E170" i="5" s="1"/>
  <c r="C171" i="5"/>
  <c r="E171" i="5" s="1"/>
  <c r="C172" i="5"/>
  <c r="E172" i="5" s="1"/>
  <c r="C173" i="5"/>
  <c r="E173" i="5" s="1"/>
  <c r="C174" i="5"/>
  <c r="E174" i="5" s="1"/>
  <c r="C175" i="5"/>
  <c r="E175" i="5" s="1"/>
  <c r="C176" i="5"/>
  <c r="E176" i="5" s="1"/>
  <c r="C177" i="5"/>
  <c r="E177" i="5" s="1"/>
  <c r="C178" i="5"/>
  <c r="E178" i="5" s="1"/>
  <c r="C179" i="5"/>
  <c r="E179" i="5" s="1"/>
  <c r="C180" i="5"/>
  <c r="E180" i="5" s="1"/>
  <c r="C181" i="5"/>
  <c r="E181" i="5" s="1"/>
  <c r="C182" i="5"/>
  <c r="E182" i="5" s="1"/>
  <c r="C183" i="5"/>
  <c r="E183" i="5" s="1"/>
  <c r="C184" i="5"/>
  <c r="E184" i="5" s="1"/>
  <c r="C185" i="5"/>
  <c r="E185" i="5" s="1"/>
  <c r="C186" i="5"/>
  <c r="E186" i="5" s="1"/>
  <c r="C187" i="5"/>
  <c r="E187" i="5" s="1"/>
  <c r="C188" i="5"/>
  <c r="E188" i="5" s="1"/>
  <c r="C189" i="5"/>
  <c r="E189" i="5" s="1"/>
  <c r="C190" i="5"/>
  <c r="E190" i="5" s="1"/>
  <c r="C191" i="5"/>
  <c r="E191" i="5" s="1"/>
  <c r="C192" i="5"/>
  <c r="E192" i="5" s="1"/>
  <c r="C193" i="5"/>
  <c r="E193" i="5" s="1"/>
  <c r="C194" i="5"/>
  <c r="E194" i="5" s="1"/>
  <c r="C195" i="5"/>
  <c r="E195" i="5" s="1"/>
  <c r="C196" i="5"/>
  <c r="E196" i="5" s="1"/>
  <c r="C197" i="5"/>
  <c r="E197" i="5" s="1"/>
  <c r="C198" i="5"/>
  <c r="E198" i="5" s="1"/>
  <c r="C199" i="5"/>
  <c r="E199" i="5" s="1"/>
  <c r="C200" i="5"/>
  <c r="E200" i="5" s="1"/>
  <c r="C201" i="5"/>
  <c r="E201" i="5" s="1"/>
  <c r="C202" i="5"/>
  <c r="E202" i="5" s="1"/>
  <c r="C203" i="5"/>
  <c r="E203" i="5" s="1"/>
  <c r="C204" i="5"/>
  <c r="E204" i="5" s="1"/>
  <c r="C205" i="5"/>
  <c r="E205" i="5" s="1"/>
  <c r="C206" i="5"/>
  <c r="E206" i="5" s="1"/>
  <c r="C207" i="5"/>
  <c r="E207" i="5" s="1"/>
  <c r="C208" i="5"/>
  <c r="E208" i="5" s="1"/>
  <c r="C209" i="5"/>
  <c r="E209" i="5" s="1"/>
  <c r="C210" i="5"/>
  <c r="E210" i="5" s="1"/>
  <c r="C211" i="5"/>
  <c r="E211" i="5" s="1"/>
  <c r="C212" i="5"/>
  <c r="E212" i="5" s="1"/>
  <c r="C213" i="5"/>
  <c r="E213" i="5" s="1"/>
  <c r="C214" i="5"/>
  <c r="E214" i="5" s="1"/>
  <c r="C215" i="5"/>
  <c r="E215" i="5" s="1"/>
  <c r="C216" i="5"/>
  <c r="E216" i="5" s="1"/>
  <c r="C217" i="5"/>
  <c r="E217" i="5" s="1"/>
  <c r="C218" i="5"/>
  <c r="E218" i="5" s="1"/>
  <c r="C219" i="5"/>
  <c r="E219" i="5" s="1"/>
  <c r="C220" i="5"/>
  <c r="E220" i="5" s="1"/>
  <c r="C221" i="5"/>
  <c r="E221" i="5" s="1"/>
  <c r="C222" i="5"/>
  <c r="E222" i="5" s="1"/>
  <c r="C223" i="5"/>
  <c r="E223" i="5" s="1"/>
  <c r="C224" i="5"/>
  <c r="E224" i="5" s="1"/>
  <c r="C225" i="5"/>
  <c r="E225" i="5" s="1"/>
  <c r="C226" i="5"/>
  <c r="E226" i="5" s="1"/>
  <c r="C227" i="5"/>
  <c r="E227" i="5" s="1"/>
  <c r="C228" i="5"/>
  <c r="E228" i="5" s="1"/>
  <c r="C229" i="5"/>
  <c r="E229" i="5" s="1"/>
  <c r="C230" i="5"/>
  <c r="E230" i="5" s="1"/>
  <c r="C231" i="5"/>
  <c r="E231" i="5" s="1"/>
  <c r="C232" i="5"/>
  <c r="E232" i="5" s="1"/>
  <c r="C233" i="5"/>
  <c r="E233" i="5" s="1"/>
  <c r="C234" i="5"/>
  <c r="E234" i="5" s="1"/>
  <c r="C235" i="5"/>
  <c r="E235" i="5" s="1"/>
  <c r="C236" i="5"/>
  <c r="E236" i="5" s="1"/>
  <c r="C237" i="5"/>
  <c r="E237" i="5" s="1"/>
  <c r="C238" i="5"/>
  <c r="E238" i="5" s="1"/>
  <c r="C239" i="5"/>
  <c r="E239" i="5" s="1"/>
  <c r="C240" i="5"/>
  <c r="E240" i="5" s="1"/>
  <c r="C241" i="5"/>
  <c r="E241" i="5" s="1"/>
  <c r="C242" i="5"/>
  <c r="E242" i="5" s="1"/>
  <c r="C243" i="5"/>
  <c r="E243" i="5" s="1"/>
  <c r="C244" i="5"/>
  <c r="E244" i="5" s="1"/>
  <c r="C245" i="5"/>
  <c r="E245" i="5" s="1"/>
  <c r="C246" i="5"/>
  <c r="E246" i="5" s="1"/>
  <c r="C247" i="5"/>
  <c r="E247" i="5" s="1"/>
  <c r="C248" i="5"/>
  <c r="E248" i="5" s="1"/>
  <c r="C249" i="5"/>
  <c r="E249" i="5" s="1"/>
  <c r="C250" i="5"/>
  <c r="E250" i="5" s="1"/>
  <c r="C251" i="5"/>
  <c r="E251" i="5" s="1"/>
  <c r="C252" i="5"/>
  <c r="E252" i="5" s="1"/>
  <c r="C253" i="5"/>
  <c r="E253" i="5" s="1"/>
  <c r="C254" i="5"/>
  <c r="E254" i="5" s="1"/>
  <c r="C255" i="5"/>
  <c r="E255" i="5" s="1"/>
  <c r="C256" i="5"/>
  <c r="E256" i="5" s="1"/>
  <c r="C257" i="5"/>
  <c r="E257" i="5" s="1"/>
  <c r="C258" i="5"/>
  <c r="E258" i="5" s="1"/>
  <c r="C259" i="5"/>
  <c r="E259" i="5" s="1"/>
  <c r="C260" i="5"/>
  <c r="E260" i="5" s="1"/>
  <c r="C261" i="5"/>
  <c r="E261" i="5" s="1"/>
  <c r="C262" i="5"/>
  <c r="E262" i="5" s="1"/>
  <c r="C263" i="5"/>
  <c r="E263" i="5" s="1"/>
  <c r="C264" i="5"/>
  <c r="E264" i="5" s="1"/>
  <c r="C265" i="5"/>
  <c r="E265" i="5" s="1"/>
  <c r="C266" i="5"/>
  <c r="E266" i="5" s="1"/>
  <c r="C267" i="5"/>
  <c r="E267" i="5" s="1"/>
  <c r="C268" i="5"/>
  <c r="E268" i="5" s="1"/>
  <c r="C269" i="5"/>
  <c r="E269" i="5" s="1"/>
  <c r="C270" i="5"/>
  <c r="E270" i="5" s="1"/>
  <c r="C271" i="5"/>
  <c r="E271" i="5" s="1"/>
  <c r="C272" i="5"/>
  <c r="E272" i="5" s="1"/>
  <c r="C273" i="5"/>
  <c r="E273" i="5" s="1"/>
  <c r="C274" i="5"/>
  <c r="E274" i="5" s="1"/>
  <c r="C275" i="5"/>
  <c r="E275" i="5" s="1"/>
  <c r="C276" i="5"/>
  <c r="C277" i="5"/>
  <c r="E277" i="5" s="1"/>
  <c r="C278" i="5"/>
  <c r="E278" i="5" s="1"/>
  <c r="C279" i="5"/>
  <c r="E279" i="5" s="1"/>
  <c r="C280" i="5"/>
  <c r="E280" i="5" s="1"/>
  <c r="C281" i="5"/>
  <c r="E281" i="5" s="1"/>
  <c r="C282" i="5"/>
  <c r="E282" i="5" s="1"/>
  <c r="C283" i="5"/>
  <c r="E283" i="5" s="1"/>
  <c r="C284" i="5"/>
  <c r="E284" i="5" s="1"/>
  <c r="C285" i="5"/>
  <c r="E285" i="5" s="1"/>
  <c r="C286" i="5"/>
  <c r="E286" i="5" s="1"/>
  <c r="C287" i="5"/>
  <c r="E287" i="5" s="1"/>
  <c r="C288" i="5"/>
  <c r="E288" i="5" s="1"/>
  <c r="C289" i="5"/>
  <c r="E289" i="5" s="1"/>
  <c r="C290" i="5"/>
  <c r="E290" i="5" s="1"/>
  <c r="C291" i="5"/>
  <c r="E291" i="5" s="1"/>
  <c r="C292" i="5"/>
  <c r="E292" i="5" s="1"/>
  <c r="C293" i="5"/>
  <c r="E293" i="5" s="1"/>
  <c r="C294" i="5"/>
  <c r="E294" i="5" s="1"/>
  <c r="C295" i="5"/>
  <c r="E295" i="5" s="1"/>
  <c r="C296" i="5"/>
  <c r="E296" i="5" s="1"/>
  <c r="C297" i="5"/>
  <c r="E297" i="5" s="1"/>
  <c r="C298" i="5"/>
  <c r="E298" i="5" s="1"/>
  <c r="C299" i="5"/>
  <c r="E299" i="5" s="1"/>
  <c r="C300" i="5"/>
  <c r="E300" i="5" s="1"/>
  <c r="C301" i="5"/>
  <c r="E301" i="5" s="1"/>
  <c r="C302" i="5"/>
  <c r="E302" i="5" s="1"/>
  <c r="C303" i="5"/>
  <c r="E303" i="5" s="1"/>
  <c r="C304" i="5"/>
  <c r="E304" i="5" s="1"/>
  <c r="C305" i="5"/>
  <c r="E305" i="5" s="1"/>
  <c r="C306" i="5"/>
  <c r="E306" i="5" s="1"/>
  <c r="C307" i="5"/>
  <c r="E307" i="5" s="1"/>
  <c r="C308" i="5"/>
  <c r="E308" i="5" s="1"/>
  <c r="C309" i="5"/>
  <c r="E309" i="5" s="1"/>
  <c r="C310" i="5"/>
  <c r="E310" i="5" s="1"/>
  <c r="C311" i="5"/>
  <c r="E311" i="5" s="1"/>
  <c r="C312" i="5"/>
  <c r="E312" i="5" s="1"/>
  <c r="C313" i="5"/>
  <c r="E313" i="5" s="1"/>
  <c r="C314" i="5"/>
  <c r="E314" i="5" s="1"/>
  <c r="C315" i="5"/>
  <c r="E315" i="5" s="1"/>
  <c r="C316" i="5"/>
  <c r="E316" i="5" s="1"/>
  <c r="C317" i="5"/>
  <c r="E317" i="5" s="1"/>
  <c r="C318" i="5"/>
  <c r="E318" i="5" s="1"/>
  <c r="C319" i="5"/>
  <c r="E319" i="5" s="1"/>
  <c r="C320" i="5"/>
  <c r="E320" i="5" s="1"/>
  <c r="C321" i="5"/>
  <c r="E321" i="5" s="1"/>
  <c r="C322" i="5"/>
  <c r="E322" i="5" s="1"/>
  <c r="C323" i="5"/>
  <c r="E323" i="5" s="1"/>
  <c r="C324" i="5"/>
  <c r="E324" i="5" s="1"/>
  <c r="C325" i="5"/>
  <c r="E325" i="5" s="1"/>
  <c r="C326" i="5"/>
  <c r="E326" i="5" s="1"/>
  <c r="C327" i="5"/>
  <c r="E327" i="5" s="1"/>
  <c r="C328" i="5"/>
  <c r="E328" i="5" s="1"/>
  <c r="C329" i="5"/>
  <c r="E329" i="5" s="1"/>
  <c r="C330" i="5"/>
  <c r="E330" i="5" s="1"/>
  <c r="C331" i="5"/>
  <c r="E331" i="5" s="1"/>
  <c r="C332" i="5"/>
  <c r="E332" i="5" s="1"/>
  <c r="C333" i="5"/>
  <c r="E333" i="5" s="1"/>
  <c r="C334" i="5"/>
  <c r="E334" i="5" s="1"/>
  <c r="C335" i="5"/>
  <c r="E335" i="5" s="1"/>
  <c r="C336" i="5"/>
  <c r="E336" i="5" s="1"/>
  <c r="C337" i="5"/>
  <c r="E337" i="5" s="1"/>
  <c r="C338" i="5"/>
  <c r="E338" i="5" s="1"/>
  <c r="C339" i="5"/>
  <c r="E339" i="5" s="1"/>
  <c r="C340" i="5"/>
  <c r="E340" i="5" s="1"/>
  <c r="C341" i="5"/>
  <c r="E341" i="5" s="1"/>
  <c r="C342" i="5"/>
  <c r="E342" i="5" s="1"/>
  <c r="C343" i="5"/>
  <c r="E343" i="5" s="1"/>
  <c r="C344" i="5"/>
  <c r="E344" i="5" s="1"/>
  <c r="C345" i="5"/>
  <c r="E345" i="5" s="1"/>
  <c r="C346" i="5"/>
  <c r="E346" i="5" s="1"/>
  <c r="C347" i="5"/>
  <c r="E347" i="5" s="1"/>
  <c r="C348" i="5"/>
  <c r="E348" i="5" s="1"/>
  <c r="C349" i="5"/>
  <c r="E349" i="5" s="1"/>
  <c r="C350" i="5"/>
  <c r="E350" i="5" s="1"/>
  <c r="C351" i="5"/>
  <c r="E351" i="5" s="1"/>
  <c r="C352" i="5"/>
  <c r="E352" i="5" s="1"/>
  <c r="C353" i="5"/>
  <c r="E353" i="5" s="1"/>
  <c r="C354" i="5"/>
  <c r="E354" i="5" s="1"/>
  <c r="C355" i="5"/>
  <c r="E355" i="5" s="1"/>
  <c r="C356" i="5"/>
  <c r="E356" i="5" s="1"/>
  <c r="C357" i="5"/>
  <c r="E357" i="5" s="1"/>
  <c r="C358" i="5"/>
  <c r="E358" i="5" s="1"/>
  <c r="C359" i="5"/>
  <c r="E359" i="5" s="1"/>
  <c r="C360" i="5"/>
  <c r="E360" i="5" s="1"/>
  <c r="C361" i="5"/>
  <c r="E361" i="5" s="1"/>
  <c r="C362" i="5"/>
  <c r="E362" i="5" s="1"/>
  <c r="C363" i="5"/>
  <c r="E363" i="5" s="1"/>
  <c r="C364" i="5"/>
  <c r="E364" i="5" s="1"/>
  <c r="C365" i="5"/>
  <c r="E365" i="5" s="1"/>
  <c r="C366" i="5"/>
  <c r="E366" i="5" s="1"/>
  <c r="C367" i="5"/>
  <c r="E367" i="5" s="1"/>
  <c r="C368" i="5"/>
  <c r="E368" i="5" s="1"/>
  <c r="C369" i="5"/>
  <c r="E369" i="5" s="1"/>
  <c r="C370" i="5"/>
  <c r="E370" i="5" s="1"/>
  <c r="C371" i="5"/>
  <c r="E371" i="5" s="1"/>
  <c r="C372" i="5"/>
  <c r="E372" i="5" s="1"/>
  <c r="C373" i="5"/>
  <c r="E373" i="5" s="1"/>
  <c r="C374" i="5"/>
  <c r="E374" i="5" s="1"/>
  <c r="C375" i="5"/>
  <c r="E375" i="5" s="1"/>
  <c r="C376" i="5"/>
  <c r="E376" i="5" s="1"/>
  <c r="C377" i="5"/>
  <c r="E377" i="5" s="1"/>
  <c r="C378" i="5"/>
  <c r="E378" i="5" s="1"/>
  <c r="C379" i="5"/>
  <c r="E379" i="5" s="1"/>
  <c r="C380" i="5"/>
  <c r="E380" i="5" s="1"/>
  <c r="C381" i="5"/>
  <c r="E381" i="5" s="1"/>
  <c r="C382" i="5"/>
  <c r="E382" i="5" s="1"/>
  <c r="C383" i="5"/>
  <c r="E383" i="5" s="1"/>
  <c r="C384" i="5"/>
  <c r="E384" i="5" s="1"/>
  <c r="C385" i="5"/>
  <c r="E385" i="5" s="1"/>
  <c r="C386" i="5"/>
  <c r="E386" i="5" s="1"/>
  <c r="C387" i="5"/>
  <c r="E387" i="5" s="1"/>
  <c r="C388" i="5"/>
  <c r="E388" i="5" s="1"/>
  <c r="C389" i="5"/>
  <c r="E389" i="5" s="1"/>
  <c r="C390" i="5"/>
  <c r="E390" i="5" s="1"/>
  <c r="C391" i="5"/>
  <c r="E391" i="5" s="1"/>
  <c r="C392" i="5"/>
  <c r="E392" i="5" s="1"/>
  <c r="C393" i="5"/>
  <c r="E393" i="5" s="1"/>
  <c r="C394" i="5"/>
  <c r="E394" i="5" s="1"/>
  <c r="C395" i="5"/>
  <c r="E395" i="5" s="1"/>
  <c r="C396" i="5"/>
  <c r="E396" i="5" s="1"/>
  <c r="C397" i="5"/>
  <c r="E397" i="5" s="1"/>
  <c r="C398" i="5"/>
  <c r="E398" i="5" s="1"/>
  <c r="C399" i="5"/>
  <c r="E399" i="5" s="1"/>
  <c r="C400" i="5"/>
  <c r="E400" i="5" s="1"/>
  <c r="C401" i="5"/>
  <c r="E401" i="5" s="1"/>
  <c r="C402" i="5"/>
  <c r="E402" i="5" s="1"/>
  <c r="C403" i="5"/>
  <c r="E403" i="5" s="1"/>
  <c r="C404" i="5"/>
  <c r="E404" i="5" s="1"/>
  <c r="C405" i="5"/>
  <c r="E405" i="5" s="1"/>
  <c r="C406" i="5"/>
  <c r="C407" i="5"/>
  <c r="E407" i="5" s="1"/>
  <c r="C408" i="5"/>
  <c r="E408" i="5" s="1"/>
  <c r="C409" i="5"/>
  <c r="E409" i="5" s="1"/>
  <c r="C410" i="5"/>
  <c r="E410" i="5" s="1"/>
  <c r="C411" i="5"/>
  <c r="E411" i="5" s="1"/>
  <c r="C412" i="5"/>
  <c r="E412" i="5" s="1"/>
  <c r="C413" i="5"/>
  <c r="E413" i="5" s="1"/>
  <c r="C414" i="5"/>
  <c r="E414" i="5" s="1"/>
  <c r="C415" i="5"/>
  <c r="E415" i="5" s="1"/>
  <c r="C416" i="5"/>
  <c r="E416" i="5" s="1"/>
  <c r="C417" i="5"/>
  <c r="E417" i="5" s="1"/>
  <c r="C418" i="5"/>
  <c r="E418" i="5" s="1"/>
  <c r="C419" i="5"/>
  <c r="E419" i="5" s="1"/>
  <c r="C420" i="5"/>
  <c r="E420" i="5" s="1"/>
  <c r="C421" i="5"/>
  <c r="E421" i="5" s="1"/>
  <c r="C422" i="5"/>
  <c r="E422" i="5" s="1"/>
  <c r="C423" i="5"/>
  <c r="E423" i="5" s="1"/>
  <c r="C424" i="5"/>
  <c r="E424" i="5" s="1"/>
  <c r="C425" i="5"/>
  <c r="E425" i="5" s="1"/>
  <c r="C426" i="5"/>
  <c r="E426" i="5" s="1"/>
  <c r="C427" i="5"/>
  <c r="E427" i="5" s="1"/>
  <c r="C428" i="5"/>
  <c r="E428" i="5" s="1"/>
  <c r="C429" i="5"/>
  <c r="E429" i="5" s="1"/>
  <c r="C430" i="5"/>
  <c r="C431" i="5"/>
  <c r="E431" i="5" s="1"/>
  <c r="C432" i="5"/>
  <c r="E432" i="5" s="1"/>
  <c r="C433" i="5"/>
  <c r="E433" i="5" s="1"/>
  <c r="C434" i="5"/>
  <c r="E434" i="5" s="1"/>
  <c r="C435" i="5"/>
  <c r="E435" i="5" s="1"/>
  <c r="C436" i="5"/>
  <c r="E436" i="5" s="1"/>
  <c r="C437" i="5"/>
  <c r="E437" i="5" s="1"/>
  <c r="C438" i="5"/>
  <c r="E438" i="5" s="1"/>
  <c r="C439" i="5"/>
  <c r="E439" i="5" s="1"/>
  <c r="C440" i="5"/>
  <c r="E440" i="5" s="1"/>
  <c r="C441" i="5"/>
  <c r="E441" i="5" s="1"/>
  <c r="C442" i="5"/>
  <c r="E442" i="5" s="1"/>
  <c r="C443" i="5"/>
  <c r="E443" i="5" s="1"/>
  <c r="C444" i="5"/>
  <c r="E444" i="5" s="1"/>
  <c r="C445" i="5"/>
  <c r="E445" i="5" s="1"/>
  <c r="C446" i="5"/>
  <c r="E446" i="5" s="1"/>
  <c r="C447" i="5"/>
  <c r="E447" i="5" s="1"/>
  <c r="C448" i="5"/>
  <c r="E448" i="5" s="1"/>
  <c r="C449" i="5"/>
  <c r="E449" i="5" s="1"/>
  <c r="C450" i="5"/>
  <c r="E450" i="5" s="1"/>
  <c r="C451" i="5"/>
  <c r="E451" i="5" s="1"/>
  <c r="C452" i="5"/>
  <c r="E452" i="5" s="1"/>
  <c r="C453" i="5"/>
  <c r="E453" i="5" s="1"/>
  <c r="C454" i="5"/>
  <c r="E454" i="5" s="1"/>
  <c r="C455" i="5"/>
  <c r="E455" i="5" s="1"/>
  <c r="C456" i="5"/>
  <c r="E456" i="5" s="1"/>
  <c r="C457" i="5"/>
  <c r="E457" i="5" s="1"/>
  <c r="C458" i="5"/>
  <c r="E458" i="5" s="1"/>
  <c r="C459" i="5"/>
  <c r="E459" i="5" s="1"/>
  <c r="C460" i="5"/>
  <c r="E460" i="5" s="1"/>
  <c r="C461" i="5"/>
  <c r="E461" i="5" s="1"/>
  <c r="C462" i="5"/>
  <c r="E462" i="5" s="1"/>
  <c r="C463" i="5"/>
  <c r="E463" i="5" s="1"/>
  <c r="C464" i="5"/>
  <c r="E464" i="5" s="1"/>
  <c r="C465" i="5"/>
  <c r="E465" i="5" s="1"/>
  <c r="C466" i="5"/>
  <c r="E466" i="5" s="1"/>
  <c r="C467" i="5"/>
  <c r="E467" i="5" s="1"/>
  <c r="C468" i="5"/>
  <c r="E468" i="5" s="1"/>
  <c r="C469" i="5"/>
  <c r="E469" i="5" s="1"/>
  <c r="C470" i="5"/>
  <c r="E470" i="5" s="1"/>
  <c r="C471" i="5"/>
  <c r="E471" i="5" s="1"/>
  <c r="C472" i="5"/>
  <c r="E472" i="5" s="1"/>
  <c r="C473" i="5"/>
  <c r="E473" i="5" s="1"/>
  <c r="C474" i="5"/>
  <c r="E474" i="5" s="1"/>
  <c r="C475" i="5"/>
  <c r="E475" i="5" s="1"/>
  <c r="C476" i="5"/>
  <c r="E476" i="5" s="1"/>
  <c r="C477" i="5"/>
  <c r="E477" i="5" s="1"/>
  <c r="C478" i="5"/>
  <c r="E478" i="5" s="1"/>
  <c r="C479" i="5"/>
  <c r="E479" i="5" s="1"/>
  <c r="C480" i="5"/>
  <c r="E480" i="5" s="1"/>
  <c r="C481" i="5"/>
  <c r="E481" i="5" s="1"/>
  <c r="C482" i="5"/>
  <c r="E482" i="5" s="1"/>
  <c r="C483" i="5"/>
  <c r="E483" i="5" s="1"/>
  <c r="C484" i="5"/>
  <c r="E484" i="5" s="1"/>
  <c r="C485" i="5"/>
  <c r="E485" i="5" s="1"/>
  <c r="C486" i="5"/>
  <c r="E486" i="5" s="1"/>
  <c r="C487" i="5"/>
  <c r="E487" i="5" s="1"/>
  <c r="C488" i="5"/>
  <c r="E488" i="5" s="1"/>
  <c r="C489" i="5"/>
  <c r="E489" i="5" s="1"/>
  <c r="C490" i="5"/>
  <c r="E490" i="5" s="1"/>
  <c r="C491" i="5"/>
  <c r="E491" i="5" s="1"/>
  <c r="C492" i="5"/>
  <c r="E492" i="5" s="1"/>
  <c r="C493" i="5"/>
  <c r="E493" i="5" s="1"/>
  <c r="C494" i="5"/>
  <c r="E494" i="5" s="1"/>
  <c r="C495" i="5"/>
  <c r="E495" i="5" s="1"/>
  <c r="C496" i="5"/>
  <c r="E496" i="5" s="1"/>
  <c r="C497" i="5"/>
  <c r="E497" i="5" s="1"/>
  <c r="C498" i="5"/>
  <c r="E498" i="5" s="1"/>
  <c r="C499" i="5"/>
  <c r="E499" i="5" s="1"/>
  <c r="C500" i="5"/>
  <c r="E500" i="5" s="1"/>
  <c r="C501" i="5"/>
  <c r="E501" i="5" s="1"/>
  <c r="C502" i="5"/>
  <c r="E502" i="5" s="1"/>
  <c r="C503" i="5"/>
  <c r="E503" i="5" s="1"/>
  <c r="C504" i="5"/>
  <c r="E504" i="5" s="1"/>
  <c r="C505" i="5"/>
  <c r="E505" i="5" s="1"/>
  <c r="C506" i="5"/>
  <c r="E506" i="5" s="1"/>
  <c r="C507" i="5"/>
  <c r="E507" i="5" s="1"/>
  <c r="C508" i="5"/>
  <c r="E508" i="5" s="1"/>
  <c r="C509" i="5"/>
  <c r="E509" i="5" s="1"/>
  <c r="C510" i="5"/>
  <c r="E510" i="5" s="1"/>
  <c r="C511" i="5"/>
  <c r="E511" i="5" s="1"/>
  <c r="C512" i="5"/>
  <c r="E512" i="5" s="1"/>
  <c r="C513" i="5"/>
  <c r="E513" i="5" s="1"/>
  <c r="C514" i="5"/>
  <c r="C515" i="5"/>
  <c r="E515" i="5" s="1"/>
  <c r="C516" i="5"/>
  <c r="E516" i="5" s="1"/>
  <c r="C517" i="5"/>
  <c r="E517" i="5" s="1"/>
  <c r="C518" i="5"/>
  <c r="E518" i="5" s="1"/>
  <c r="C519" i="5"/>
  <c r="E519" i="5" s="1"/>
  <c r="C520" i="5"/>
  <c r="E520" i="5" s="1"/>
  <c r="C521" i="5"/>
  <c r="E521" i="5" s="1"/>
  <c r="C522" i="5"/>
  <c r="E522" i="5" s="1"/>
  <c r="C523" i="5"/>
  <c r="E523" i="5" s="1"/>
  <c r="C524" i="5"/>
  <c r="E524" i="5" s="1"/>
  <c r="C525" i="5"/>
  <c r="E525" i="5" s="1"/>
  <c r="C526" i="5"/>
  <c r="E526" i="5" s="1"/>
  <c r="C527" i="5"/>
  <c r="E527" i="5" s="1"/>
  <c r="C528" i="5"/>
  <c r="E528" i="5" s="1"/>
  <c r="C529" i="5"/>
  <c r="E529" i="5" s="1"/>
  <c r="C530" i="5"/>
  <c r="E530" i="5" s="1"/>
  <c r="C531" i="5"/>
  <c r="E531" i="5" s="1"/>
  <c r="C532" i="5"/>
  <c r="E532" i="5" s="1"/>
  <c r="C533" i="5"/>
  <c r="E533" i="5" s="1"/>
  <c r="C534" i="5"/>
  <c r="E534" i="5" s="1"/>
  <c r="C535" i="5"/>
  <c r="E535" i="5" s="1"/>
  <c r="C536" i="5"/>
  <c r="E536" i="5" s="1"/>
  <c r="C537" i="5"/>
  <c r="E537" i="5" s="1"/>
  <c r="C538" i="5"/>
  <c r="E538" i="5" s="1"/>
  <c r="C539" i="5"/>
  <c r="E539" i="5" s="1"/>
  <c r="C540" i="5"/>
  <c r="E540" i="5" s="1"/>
  <c r="C541" i="5"/>
  <c r="E541" i="5" s="1"/>
  <c r="C542" i="5"/>
  <c r="E542" i="5" s="1"/>
  <c r="C543" i="5"/>
  <c r="E543" i="5" s="1"/>
  <c r="C544" i="5"/>
  <c r="E544" i="5" s="1"/>
  <c r="C545" i="5"/>
  <c r="E545" i="5" s="1"/>
  <c r="C546" i="5"/>
  <c r="E546" i="5" s="1"/>
  <c r="C547" i="5"/>
  <c r="E547" i="5" s="1"/>
  <c r="C548" i="5"/>
  <c r="E548" i="5" s="1"/>
  <c r="C549" i="5"/>
  <c r="E549" i="5" s="1"/>
  <c r="C550" i="5"/>
  <c r="E550" i="5" s="1"/>
  <c r="C551" i="5"/>
  <c r="E551" i="5" s="1"/>
  <c r="C552" i="5"/>
  <c r="E552" i="5" s="1"/>
  <c r="C553" i="5"/>
  <c r="E553" i="5" s="1"/>
  <c r="C554" i="5"/>
  <c r="E554" i="5" s="1"/>
  <c r="C555" i="5"/>
  <c r="E555" i="5" s="1"/>
  <c r="C556" i="5"/>
  <c r="E556" i="5" s="1"/>
  <c r="C557" i="5"/>
  <c r="E557" i="5" s="1"/>
  <c r="C558" i="5"/>
  <c r="E558" i="5" s="1"/>
  <c r="C559" i="5"/>
  <c r="E559" i="5" s="1"/>
  <c r="C560" i="5"/>
  <c r="E560" i="5" s="1"/>
  <c r="C561" i="5"/>
  <c r="E561" i="5" s="1"/>
  <c r="C562" i="5"/>
  <c r="E562" i="5" s="1"/>
  <c r="C563" i="5"/>
  <c r="E563" i="5" s="1"/>
  <c r="C564" i="5"/>
  <c r="E564" i="5" s="1"/>
  <c r="C565" i="5"/>
  <c r="E565" i="5" s="1"/>
  <c r="C566" i="5"/>
  <c r="E566" i="5" s="1"/>
  <c r="C567" i="5"/>
  <c r="E567" i="5" s="1"/>
  <c r="C568" i="5"/>
  <c r="E568" i="5" s="1"/>
  <c r="C569" i="5"/>
  <c r="E569" i="5" s="1"/>
  <c r="C570" i="5"/>
  <c r="E570" i="5" s="1"/>
  <c r="C571" i="5"/>
  <c r="E571" i="5" s="1"/>
  <c r="C572" i="5"/>
  <c r="E572" i="5" s="1"/>
  <c r="C573" i="5"/>
  <c r="E573" i="5" s="1"/>
  <c r="C574" i="5"/>
  <c r="E574" i="5" s="1"/>
  <c r="C575" i="5"/>
  <c r="E575" i="5" s="1"/>
  <c r="C576" i="5"/>
  <c r="E576" i="5" s="1"/>
  <c r="C577" i="5"/>
  <c r="E577" i="5" s="1"/>
  <c r="C578" i="5"/>
  <c r="E578" i="5" s="1"/>
  <c r="C579" i="5"/>
  <c r="E579" i="5" s="1"/>
  <c r="C580" i="5"/>
  <c r="E580" i="5" s="1"/>
  <c r="C581" i="5"/>
  <c r="E581" i="5" s="1"/>
  <c r="C582" i="5"/>
  <c r="E582" i="5" s="1"/>
  <c r="C583" i="5"/>
  <c r="E583" i="5" s="1"/>
  <c r="C584" i="5"/>
  <c r="E584" i="5" s="1"/>
  <c r="C585" i="5"/>
  <c r="E585" i="5" s="1"/>
  <c r="C586" i="5"/>
  <c r="E586" i="5" s="1"/>
  <c r="C587" i="5"/>
  <c r="E587" i="5" s="1"/>
  <c r="C588" i="5"/>
  <c r="E588" i="5" s="1"/>
  <c r="C589" i="5"/>
  <c r="E589" i="5" s="1"/>
  <c r="C590" i="5"/>
  <c r="E590" i="5" s="1"/>
  <c r="C591" i="5"/>
  <c r="E591" i="5" s="1"/>
  <c r="C592" i="5"/>
  <c r="E592" i="5" s="1"/>
  <c r="C593" i="5"/>
  <c r="E593" i="5" s="1"/>
  <c r="C594" i="5"/>
  <c r="E594" i="5" s="1"/>
  <c r="C595" i="5"/>
  <c r="E595" i="5" s="1"/>
  <c r="C596" i="5"/>
  <c r="E596" i="5" s="1"/>
  <c r="C597" i="5"/>
  <c r="E597" i="5" s="1"/>
  <c r="C598" i="5"/>
  <c r="E598" i="5" s="1"/>
  <c r="C599" i="5"/>
  <c r="E599" i="5" s="1"/>
  <c r="C600" i="5"/>
  <c r="E600" i="5" s="1"/>
  <c r="C601" i="5"/>
  <c r="E601" i="5" s="1"/>
  <c r="C602" i="5"/>
  <c r="E602" i="5" s="1"/>
  <c r="C603" i="5"/>
  <c r="E603" i="5" s="1"/>
  <c r="C604" i="5"/>
  <c r="E604" i="5" s="1"/>
  <c r="C605" i="5"/>
  <c r="E605" i="5" s="1"/>
  <c r="C606" i="5"/>
  <c r="E606" i="5" s="1"/>
  <c r="C607" i="5"/>
  <c r="E607" i="5" s="1"/>
  <c r="C608" i="5"/>
  <c r="E608" i="5" s="1"/>
  <c r="C609" i="5"/>
  <c r="E609" i="5" s="1"/>
  <c r="C610" i="5"/>
  <c r="E610" i="5" s="1"/>
  <c r="C611" i="5"/>
  <c r="E611" i="5" s="1"/>
  <c r="C612" i="5"/>
  <c r="E612" i="5" s="1"/>
  <c r="C613" i="5"/>
  <c r="E613" i="5" s="1"/>
  <c r="C614" i="5"/>
  <c r="E614" i="5" s="1"/>
  <c r="C615" i="5"/>
  <c r="E615" i="5" s="1"/>
  <c r="C616" i="5"/>
  <c r="E616" i="5" s="1"/>
  <c r="C617" i="5"/>
  <c r="E617" i="5" s="1"/>
  <c r="C618" i="5"/>
  <c r="E618" i="5" s="1"/>
  <c r="C619" i="5"/>
  <c r="E619" i="5" s="1"/>
  <c r="C620" i="5"/>
  <c r="E620" i="5" s="1"/>
  <c r="C621" i="5"/>
  <c r="E621" i="5" s="1"/>
  <c r="C622" i="5"/>
  <c r="E622" i="5" s="1"/>
  <c r="C623" i="5"/>
  <c r="E623" i="5" s="1"/>
  <c r="C624" i="5"/>
  <c r="E624" i="5" s="1"/>
  <c r="C625" i="5"/>
  <c r="E625" i="5" s="1"/>
  <c r="C626" i="5"/>
  <c r="E626" i="5" s="1"/>
  <c r="C627" i="5"/>
  <c r="E627" i="5" s="1"/>
  <c r="C628" i="5"/>
  <c r="E628" i="5" s="1"/>
  <c r="C629" i="5"/>
  <c r="E629" i="5" s="1"/>
  <c r="C630" i="5"/>
  <c r="E630" i="5" s="1"/>
  <c r="C631" i="5"/>
  <c r="E631" i="5" s="1"/>
  <c r="C632" i="5"/>
  <c r="E632" i="5" s="1"/>
  <c r="C633" i="5"/>
  <c r="E633" i="5" s="1"/>
  <c r="C634" i="5"/>
  <c r="E634" i="5" s="1"/>
  <c r="C635" i="5"/>
  <c r="E635" i="5" s="1"/>
  <c r="C636" i="5"/>
  <c r="E636" i="5" s="1"/>
  <c r="C637" i="5"/>
  <c r="E637" i="5" s="1"/>
  <c r="C638" i="5"/>
  <c r="E638" i="5" s="1"/>
  <c r="C639" i="5"/>
  <c r="E639" i="5" s="1"/>
  <c r="C640" i="5"/>
  <c r="E640" i="5" s="1"/>
  <c r="C641" i="5"/>
  <c r="E641" i="5" s="1"/>
  <c r="C642" i="5"/>
  <c r="E642" i="5" s="1"/>
  <c r="C643" i="5"/>
  <c r="E643" i="5" s="1"/>
  <c r="C644" i="5"/>
  <c r="E644" i="5" s="1"/>
  <c r="C645" i="5"/>
  <c r="E645" i="5" s="1"/>
  <c r="C646" i="5"/>
  <c r="E646" i="5" s="1"/>
  <c r="C647" i="5"/>
  <c r="E647" i="5" s="1"/>
  <c r="C648" i="5"/>
  <c r="E648" i="5" s="1"/>
  <c r="C649" i="5"/>
  <c r="E649" i="5" s="1"/>
  <c r="C650" i="5"/>
  <c r="E650" i="5" s="1"/>
  <c r="C651" i="5"/>
  <c r="E651" i="5" s="1"/>
  <c r="C652" i="5"/>
  <c r="E652" i="5" s="1"/>
  <c r="C653" i="5"/>
  <c r="E653" i="5" s="1"/>
  <c r="C654" i="5"/>
  <c r="E654" i="5" s="1"/>
  <c r="C655" i="5"/>
  <c r="E655" i="5" s="1"/>
  <c r="C656" i="5"/>
  <c r="E656" i="5" s="1"/>
  <c r="C657" i="5"/>
  <c r="E657" i="5" s="1"/>
  <c r="C658" i="5"/>
  <c r="E658" i="5" s="1"/>
  <c r="C659" i="5"/>
  <c r="E659" i="5" s="1"/>
  <c r="C660" i="5"/>
  <c r="E660" i="5" s="1"/>
  <c r="C661" i="5"/>
  <c r="E661" i="5" s="1"/>
  <c r="C662" i="5"/>
  <c r="E662" i="5" s="1"/>
  <c r="C663" i="5"/>
  <c r="E663" i="5" s="1"/>
  <c r="C664" i="5"/>
  <c r="E664" i="5" s="1"/>
  <c r="C665" i="5"/>
  <c r="E665" i="5" s="1"/>
  <c r="C666" i="5"/>
  <c r="E666" i="5" s="1"/>
  <c r="C667" i="5"/>
  <c r="E667" i="5" s="1"/>
  <c r="C668" i="5"/>
  <c r="E668" i="5" s="1"/>
  <c r="C669" i="5"/>
  <c r="E669" i="5" s="1"/>
  <c r="C670" i="5"/>
  <c r="E670" i="5" s="1"/>
  <c r="C671" i="5"/>
  <c r="E671" i="5" s="1"/>
  <c r="C672" i="5"/>
  <c r="E672" i="5" s="1"/>
  <c r="C673" i="5"/>
  <c r="E673" i="5" s="1"/>
  <c r="C674" i="5"/>
  <c r="E674" i="5" s="1"/>
  <c r="C675" i="5"/>
  <c r="E675" i="5" s="1"/>
  <c r="C676" i="5"/>
  <c r="E676" i="5" s="1"/>
  <c r="C677" i="5"/>
  <c r="E677" i="5" s="1"/>
  <c r="C678" i="5"/>
  <c r="E678" i="5" s="1"/>
  <c r="C679" i="5"/>
  <c r="E679" i="5" s="1"/>
  <c r="C680" i="5"/>
  <c r="E680" i="5" s="1"/>
  <c r="C681" i="5"/>
  <c r="E681" i="5" s="1"/>
  <c r="C682" i="5"/>
  <c r="E682" i="5" s="1"/>
  <c r="C683" i="5"/>
  <c r="E683" i="5" s="1"/>
  <c r="C684" i="5"/>
  <c r="E684" i="5" s="1"/>
  <c r="C685" i="5"/>
  <c r="E685" i="5" s="1"/>
  <c r="C686" i="5"/>
  <c r="E686" i="5" s="1"/>
  <c r="C687" i="5"/>
  <c r="E687" i="5" s="1"/>
  <c r="C688" i="5"/>
  <c r="E688" i="5" s="1"/>
  <c r="C689" i="5"/>
  <c r="E689" i="5" s="1"/>
  <c r="C690" i="5"/>
  <c r="E690" i="5" s="1"/>
  <c r="C691" i="5"/>
  <c r="E691" i="5" s="1"/>
  <c r="C692" i="5"/>
  <c r="E692" i="5" s="1"/>
  <c r="C693" i="5"/>
  <c r="E693" i="5" s="1"/>
  <c r="C694" i="5"/>
  <c r="E694" i="5" s="1"/>
  <c r="C695" i="5"/>
  <c r="E695" i="5" s="1"/>
  <c r="C696" i="5"/>
  <c r="E696" i="5" s="1"/>
  <c r="C697" i="5"/>
  <c r="E697" i="5" s="1"/>
  <c r="C698" i="5"/>
  <c r="E698" i="5" s="1"/>
  <c r="C699" i="5"/>
  <c r="E699" i="5" s="1"/>
  <c r="C700" i="5"/>
  <c r="E700" i="5" s="1"/>
  <c r="C701" i="5"/>
  <c r="E701" i="5" s="1"/>
  <c r="C702" i="5"/>
  <c r="E702" i="5" s="1"/>
  <c r="C703" i="5"/>
  <c r="E703" i="5" s="1"/>
  <c r="C704" i="5"/>
  <c r="E704" i="5" s="1"/>
  <c r="C705" i="5"/>
  <c r="E705" i="5" s="1"/>
  <c r="C706" i="5"/>
  <c r="E706" i="5" s="1"/>
  <c r="C707" i="5"/>
  <c r="E707" i="5" s="1"/>
  <c r="C708" i="5"/>
  <c r="E708" i="5" s="1"/>
  <c r="C709" i="5"/>
  <c r="E709" i="5" s="1"/>
  <c r="C710" i="5"/>
  <c r="E710" i="5" s="1"/>
  <c r="C711" i="5"/>
  <c r="E711" i="5" s="1"/>
  <c r="C712" i="5"/>
  <c r="E712" i="5" s="1"/>
  <c r="C713" i="5"/>
  <c r="E713" i="5" s="1"/>
  <c r="C714" i="5"/>
  <c r="E714" i="5" s="1"/>
  <c r="C715" i="5"/>
  <c r="E715" i="5" s="1"/>
  <c r="C716" i="5"/>
  <c r="E716" i="5" s="1"/>
  <c r="C717" i="5"/>
  <c r="E717" i="5" s="1"/>
  <c r="C718" i="5"/>
  <c r="E718" i="5" s="1"/>
  <c r="C719" i="5"/>
  <c r="E719" i="5" s="1"/>
  <c r="C720" i="5"/>
  <c r="E720" i="5" s="1"/>
  <c r="C721" i="5"/>
  <c r="E721" i="5" s="1"/>
  <c r="C722" i="5"/>
  <c r="E722" i="5" s="1"/>
  <c r="C723" i="5"/>
  <c r="E723" i="5" s="1"/>
  <c r="C724" i="5"/>
  <c r="E724" i="5" s="1"/>
  <c r="C725" i="5"/>
  <c r="E725" i="5" s="1"/>
  <c r="C726" i="5"/>
  <c r="E726" i="5" s="1"/>
  <c r="C727" i="5"/>
  <c r="E727" i="5" s="1"/>
  <c r="C728" i="5"/>
  <c r="E728" i="5" s="1"/>
  <c r="C729" i="5"/>
  <c r="E729" i="5" s="1"/>
  <c r="C730" i="5"/>
  <c r="E730" i="5" s="1"/>
  <c r="C731" i="5"/>
  <c r="E731" i="5" s="1"/>
  <c r="C732" i="5"/>
  <c r="E732" i="5" s="1"/>
  <c r="C733" i="5"/>
  <c r="E733" i="5" s="1"/>
  <c r="C734" i="5"/>
  <c r="E734" i="5" s="1"/>
  <c r="C735" i="5"/>
  <c r="E735" i="5" s="1"/>
  <c r="C736" i="5"/>
  <c r="E736" i="5" s="1"/>
  <c r="C737" i="5"/>
  <c r="E737" i="5" s="1"/>
  <c r="C738" i="5"/>
  <c r="E738" i="5" s="1"/>
  <c r="C739" i="5"/>
  <c r="E739" i="5" s="1"/>
  <c r="C740" i="5"/>
  <c r="E740" i="5" s="1"/>
  <c r="C741" i="5"/>
  <c r="E741" i="5" s="1"/>
  <c r="C742" i="5"/>
  <c r="E742" i="5" s="1"/>
  <c r="C743" i="5"/>
  <c r="E743" i="5" s="1"/>
  <c r="C744" i="5"/>
  <c r="E744" i="5" s="1"/>
  <c r="C745" i="5"/>
  <c r="E745" i="5" s="1"/>
  <c r="C746" i="5"/>
  <c r="E746" i="5" s="1"/>
  <c r="C747" i="5"/>
  <c r="E747" i="5" s="1"/>
  <c r="C748" i="5"/>
  <c r="E748" i="5" s="1"/>
  <c r="C749" i="5"/>
  <c r="E749" i="5" s="1"/>
  <c r="C750" i="5"/>
  <c r="E750" i="5" s="1"/>
  <c r="C751" i="5"/>
  <c r="E751" i="5" s="1"/>
  <c r="C752" i="5"/>
  <c r="E752" i="5" s="1"/>
  <c r="C753" i="5"/>
  <c r="E753" i="5" s="1"/>
  <c r="C754" i="5"/>
  <c r="E754" i="5" s="1"/>
  <c r="C755" i="5"/>
  <c r="E755" i="5" s="1"/>
  <c r="C756" i="5"/>
  <c r="E756" i="5" s="1"/>
  <c r="C757" i="5"/>
  <c r="E757" i="5" s="1"/>
  <c r="C758" i="5"/>
  <c r="E758" i="5" s="1"/>
  <c r="C759" i="5"/>
  <c r="E759" i="5" s="1"/>
  <c r="C760" i="5"/>
  <c r="E760" i="5" s="1"/>
  <c r="C761" i="5"/>
  <c r="E761" i="5" s="1"/>
  <c r="C762" i="5"/>
  <c r="E762" i="5" s="1"/>
  <c r="C763" i="5"/>
  <c r="E763" i="5" s="1"/>
  <c r="C764" i="5"/>
  <c r="E764" i="5" s="1"/>
  <c r="C765" i="5"/>
  <c r="E765" i="5" s="1"/>
  <c r="C766" i="5"/>
  <c r="E766" i="5" s="1"/>
  <c r="C767" i="5"/>
  <c r="E767" i="5" s="1"/>
  <c r="C768" i="5"/>
  <c r="E768" i="5" s="1"/>
  <c r="C769" i="5"/>
  <c r="E769" i="5" s="1"/>
  <c r="C770" i="5"/>
  <c r="E770" i="5" s="1"/>
  <c r="C771" i="5"/>
  <c r="E771" i="5" s="1"/>
  <c r="C772" i="5"/>
  <c r="E772" i="5" s="1"/>
  <c r="C773" i="5"/>
  <c r="E773" i="5" s="1"/>
  <c r="C774" i="5"/>
  <c r="E774" i="5" s="1"/>
  <c r="C775" i="5"/>
  <c r="E775" i="5" s="1"/>
  <c r="C776" i="5"/>
  <c r="E776" i="5" s="1"/>
  <c r="C777" i="5"/>
  <c r="E777" i="5" s="1"/>
  <c r="C778" i="5"/>
  <c r="E778" i="5" s="1"/>
  <c r="C779" i="5"/>
  <c r="E779" i="5" s="1"/>
  <c r="C780" i="5"/>
  <c r="E780" i="5" s="1"/>
  <c r="C781" i="5"/>
  <c r="E781" i="5" s="1"/>
  <c r="C782" i="5"/>
  <c r="E782" i="5" s="1"/>
  <c r="C783" i="5"/>
  <c r="E783" i="5" s="1"/>
  <c r="C784" i="5"/>
  <c r="E784" i="5" s="1"/>
  <c r="C785" i="5"/>
  <c r="E785" i="5" s="1"/>
  <c r="C786" i="5"/>
  <c r="E786" i="5" s="1"/>
  <c r="C787" i="5"/>
  <c r="E787" i="5" s="1"/>
  <c r="C788" i="5"/>
  <c r="E788" i="5" s="1"/>
  <c r="C789" i="5"/>
  <c r="E789" i="5" s="1"/>
  <c r="C790" i="5"/>
  <c r="E790" i="5" s="1"/>
  <c r="C791" i="5"/>
  <c r="E791" i="5" s="1"/>
  <c r="C792" i="5"/>
  <c r="E792" i="5" s="1"/>
  <c r="C793" i="5"/>
  <c r="E793" i="5" s="1"/>
  <c r="C794" i="5"/>
  <c r="E794" i="5" s="1"/>
  <c r="C795" i="5"/>
  <c r="E795" i="5" s="1"/>
  <c r="C796" i="5"/>
  <c r="E796" i="5" s="1"/>
  <c r="C797" i="5"/>
  <c r="E797" i="5" s="1"/>
  <c r="C798" i="5"/>
  <c r="E798" i="5" s="1"/>
  <c r="C799" i="5"/>
  <c r="E799" i="5" s="1"/>
  <c r="C800" i="5"/>
  <c r="E800" i="5" s="1"/>
  <c r="C801" i="5"/>
  <c r="E801" i="5" s="1"/>
  <c r="C802" i="5"/>
  <c r="E802" i="5" s="1"/>
  <c r="C803" i="5"/>
  <c r="E803" i="5" s="1"/>
  <c r="C804" i="5"/>
  <c r="E804" i="5" s="1"/>
  <c r="C805" i="5"/>
  <c r="E805" i="5" s="1"/>
  <c r="C806" i="5"/>
  <c r="E806" i="5" s="1"/>
  <c r="C807" i="5"/>
  <c r="E807" i="5" s="1"/>
  <c r="C808" i="5"/>
  <c r="E808" i="5" s="1"/>
  <c r="C809" i="5"/>
  <c r="E809" i="5" s="1"/>
  <c r="C810" i="5"/>
  <c r="E810" i="5" s="1"/>
  <c r="C811" i="5"/>
  <c r="E811" i="5" s="1"/>
  <c r="C812" i="5"/>
  <c r="E812" i="5" s="1"/>
  <c r="C813" i="5"/>
  <c r="E813" i="5" s="1"/>
  <c r="C814" i="5"/>
  <c r="E814" i="5" s="1"/>
  <c r="C815" i="5"/>
  <c r="E815" i="5" s="1"/>
  <c r="C816" i="5"/>
  <c r="E816" i="5" s="1"/>
  <c r="C817" i="5"/>
  <c r="E817" i="5" s="1"/>
  <c r="C818" i="5"/>
  <c r="E818" i="5" s="1"/>
  <c r="C819" i="5"/>
  <c r="E819" i="5" s="1"/>
  <c r="C820" i="5"/>
  <c r="E820" i="5" s="1"/>
  <c r="C821" i="5"/>
  <c r="E821" i="5" s="1"/>
  <c r="C822" i="5"/>
  <c r="E822" i="5" s="1"/>
  <c r="C823" i="5"/>
  <c r="E823" i="5" s="1"/>
  <c r="C824" i="5"/>
  <c r="E824" i="5" s="1"/>
  <c r="C825" i="5"/>
  <c r="E825" i="5" s="1"/>
  <c r="C826" i="5"/>
  <c r="E826" i="5" s="1"/>
  <c r="C827" i="5"/>
  <c r="C828" i="5"/>
  <c r="E828" i="5" s="1"/>
  <c r="C829" i="5"/>
  <c r="E829" i="5" s="1"/>
  <c r="C830" i="5"/>
  <c r="E830" i="5" s="1"/>
  <c r="C831" i="5"/>
  <c r="E831" i="5" s="1"/>
  <c r="C832" i="5"/>
  <c r="E832" i="5" s="1"/>
  <c r="C833" i="5"/>
  <c r="E833" i="5" s="1"/>
  <c r="C834" i="5"/>
  <c r="E834" i="5" s="1"/>
  <c r="C835" i="5"/>
  <c r="E835" i="5" s="1"/>
  <c r="C836" i="5"/>
  <c r="E836" i="5" s="1"/>
  <c r="C837" i="5"/>
  <c r="E837" i="5" s="1"/>
  <c r="C838" i="5"/>
  <c r="E838" i="5" s="1"/>
  <c r="C839" i="5"/>
  <c r="E839" i="5" s="1"/>
  <c r="C840" i="5"/>
  <c r="E840" i="5" s="1"/>
  <c r="C841" i="5"/>
  <c r="E841" i="5" s="1"/>
  <c r="C842" i="5"/>
  <c r="E842" i="5" s="1"/>
  <c r="C843" i="5"/>
  <c r="C844" i="5"/>
  <c r="E844" i="5" s="1"/>
  <c r="C845" i="5"/>
  <c r="E845" i="5" s="1"/>
  <c r="C846" i="5"/>
  <c r="E846" i="5" s="1"/>
  <c r="C847" i="5"/>
  <c r="E847" i="5" s="1"/>
  <c r="C848" i="5"/>
  <c r="E848" i="5" s="1"/>
  <c r="C849" i="5"/>
  <c r="E849" i="5" s="1"/>
  <c r="C850" i="5"/>
  <c r="E850" i="5" s="1"/>
  <c r="C851" i="5"/>
  <c r="E851" i="5" s="1"/>
  <c r="C852" i="5"/>
  <c r="E852" i="5" s="1"/>
  <c r="C853" i="5"/>
  <c r="E853" i="5" s="1"/>
  <c r="C854" i="5"/>
  <c r="E854" i="5" s="1"/>
  <c r="C855" i="5"/>
  <c r="E855" i="5" s="1"/>
  <c r="C856" i="5"/>
  <c r="E856" i="5" s="1"/>
  <c r="C857" i="5"/>
  <c r="E857" i="5" s="1"/>
  <c r="C858" i="5"/>
  <c r="E858" i="5" s="1"/>
  <c r="C859" i="5"/>
  <c r="C860" i="5"/>
  <c r="E860" i="5" s="1"/>
  <c r="C861" i="5"/>
  <c r="E861" i="5" s="1"/>
  <c r="C862" i="5"/>
  <c r="E862" i="5" s="1"/>
  <c r="C863" i="5"/>
  <c r="E863" i="5" s="1"/>
  <c r="C864" i="5"/>
  <c r="E864" i="5" s="1"/>
  <c r="C865" i="5"/>
  <c r="E865" i="5" s="1"/>
  <c r="C866" i="5"/>
  <c r="E866" i="5" s="1"/>
  <c r="C867" i="5"/>
  <c r="E867" i="5" s="1"/>
  <c r="C868" i="5"/>
  <c r="E868" i="5" s="1"/>
  <c r="C869" i="5"/>
  <c r="E869" i="5" s="1"/>
  <c r="C870" i="5"/>
  <c r="E870" i="5" s="1"/>
  <c r="C871" i="5"/>
  <c r="E871" i="5" s="1"/>
  <c r="C872" i="5"/>
  <c r="E872" i="5" s="1"/>
  <c r="C873" i="5"/>
  <c r="E873" i="5" s="1"/>
  <c r="C874" i="5"/>
  <c r="E874" i="5" s="1"/>
  <c r="C875" i="5"/>
  <c r="E875" i="5" s="1"/>
  <c r="C876" i="5"/>
  <c r="E876" i="5" s="1"/>
  <c r="C877" i="5"/>
  <c r="E877" i="5" s="1"/>
  <c r="C878" i="5"/>
  <c r="E878" i="5" s="1"/>
  <c r="C879" i="5"/>
  <c r="E879" i="5" s="1"/>
  <c r="C880" i="5"/>
  <c r="E880" i="5" s="1"/>
  <c r="C881" i="5"/>
  <c r="E881" i="5" s="1"/>
  <c r="C882" i="5"/>
  <c r="E882" i="5" s="1"/>
  <c r="C883" i="5"/>
  <c r="E883" i="5" s="1"/>
  <c r="C884" i="5"/>
  <c r="E884" i="5" s="1"/>
  <c r="C885" i="5"/>
  <c r="E885" i="5" s="1"/>
  <c r="C886" i="5"/>
  <c r="E886" i="5" s="1"/>
  <c r="C887" i="5"/>
  <c r="E887" i="5" s="1"/>
  <c r="C888" i="5"/>
  <c r="E888" i="5" s="1"/>
  <c r="C889" i="5"/>
  <c r="E889" i="5" s="1"/>
  <c r="C890" i="5"/>
  <c r="E890" i="5" s="1"/>
  <c r="C891" i="5"/>
  <c r="E891" i="5" s="1"/>
  <c r="C892" i="5"/>
  <c r="E892" i="5" s="1"/>
  <c r="C893" i="5"/>
  <c r="E893" i="5" s="1"/>
  <c r="C894" i="5"/>
  <c r="E894" i="5" s="1"/>
  <c r="C895" i="5"/>
  <c r="E895" i="5" s="1"/>
  <c r="C896" i="5"/>
  <c r="E896" i="5" s="1"/>
  <c r="C897" i="5"/>
  <c r="E897" i="5" s="1"/>
  <c r="C898" i="5"/>
  <c r="E898" i="5" s="1"/>
  <c r="C899" i="5"/>
  <c r="E899" i="5" s="1"/>
  <c r="C900" i="5"/>
  <c r="E900" i="5" s="1"/>
  <c r="C901" i="5"/>
  <c r="E901" i="5" s="1"/>
  <c r="C902" i="5"/>
  <c r="E902" i="5" s="1"/>
  <c r="C903" i="5"/>
  <c r="E903" i="5" s="1"/>
  <c r="C904" i="5"/>
  <c r="E904" i="5" s="1"/>
  <c r="C905" i="5"/>
  <c r="E905" i="5" s="1"/>
  <c r="C906" i="5"/>
  <c r="E906" i="5" s="1"/>
  <c r="C907" i="5"/>
  <c r="E907" i="5" s="1"/>
  <c r="C908" i="5"/>
  <c r="E908" i="5" s="1"/>
  <c r="C909" i="5"/>
  <c r="E909" i="5" s="1"/>
  <c r="C910" i="5"/>
  <c r="E910" i="5" s="1"/>
  <c r="C911" i="5"/>
  <c r="E911" i="5" s="1"/>
  <c r="C912" i="5"/>
  <c r="E912" i="5" s="1"/>
  <c r="C913" i="5"/>
  <c r="E913" i="5" s="1"/>
  <c r="C914" i="5"/>
  <c r="C915" i="5"/>
  <c r="E915" i="5" s="1"/>
  <c r="C916" i="5"/>
  <c r="E916" i="5" s="1"/>
  <c r="C917" i="5"/>
  <c r="E917" i="5" s="1"/>
  <c r="C918" i="5"/>
  <c r="E918" i="5" s="1"/>
  <c r="C919" i="5"/>
  <c r="E919" i="5" s="1"/>
  <c r="C920" i="5"/>
  <c r="E920" i="5" s="1"/>
  <c r="C921" i="5"/>
  <c r="E921" i="5" s="1"/>
  <c r="C922" i="5"/>
  <c r="E922" i="5" s="1"/>
  <c r="C923" i="5"/>
  <c r="E923" i="5" s="1"/>
  <c r="C924" i="5"/>
  <c r="E924" i="5" s="1"/>
  <c r="C925" i="5"/>
  <c r="E925" i="5" s="1"/>
  <c r="C926" i="5"/>
  <c r="E926" i="5" s="1"/>
  <c r="C927" i="5"/>
  <c r="E927" i="5" s="1"/>
  <c r="C928" i="5"/>
  <c r="E928" i="5" s="1"/>
  <c r="C929" i="5"/>
  <c r="E929" i="5" s="1"/>
  <c r="C930" i="5"/>
  <c r="E930" i="5" s="1"/>
  <c r="C931" i="5"/>
  <c r="E931" i="5" s="1"/>
  <c r="C932" i="5"/>
  <c r="E932" i="5" s="1"/>
  <c r="C933" i="5"/>
  <c r="E933" i="5" s="1"/>
  <c r="C934" i="5"/>
  <c r="E934" i="5" s="1"/>
  <c r="C935" i="5"/>
  <c r="E935" i="5" s="1"/>
  <c r="C936" i="5"/>
  <c r="E936" i="5" s="1"/>
  <c r="C937" i="5"/>
  <c r="E937" i="5" s="1"/>
  <c r="C938" i="5"/>
  <c r="E938" i="5" s="1"/>
  <c r="C939" i="5"/>
  <c r="E939" i="5" s="1"/>
  <c r="C940" i="5"/>
  <c r="E940" i="5" s="1"/>
  <c r="C941" i="5"/>
  <c r="E941" i="5" s="1"/>
  <c r="C942" i="5"/>
  <c r="E942" i="5" s="1"/>
  <c r="C943" i="5"/>
  <c r="E943" i="5" s="1"/>
  <c r="C944" i="5"/>
  <c r="E944" i="5" s="1"/>
  <c r="C945" i="5"/>
  <c r="E945" i="5" s="1"/>
  <c r="C946" i="5"/>
  <c r="E946" i="5" s="1"/>
  <c r="C947" i="5"/>
  <c r="E947" i="5" s="1"/>
  <c r="C948" i="5"/>
  <c r="E948" i="5" s="1"/>
  <c r="C949" i="5"/>
  <c r="E949" i="5" s="1"/>
  <c r="C950" i="5"/>
  <c r="E950" i="5" s="1"/>
  <c r="C951" i="5"/>
  <c r="E951" i="5" s="1"/>
  <c r="C952" i="5"/>
  <c r="E952" i="5" s="1"/>
  <c r="C953" i="5"/>
  <c r="E953" i="5" s="1"/>
  <c r="C2" i="5"/>
  <c r="E2" i="5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2" i="3"/>
  <c r="C3" i="3"/>
  <c r="C4" i="3"/>
  <c r="E4" i="3" s="1"/>
  <c r="C5" i="3"/>
  <c r="C6" i="3"/>
  <c r="C7" i="3"/>
  <c r="C8" i="3"/>
  <c r="C9" i="3"/>
  <c r="C10" i="3"/>
  <c r="C11" i="3"/>
  <c r="C12" i="3"/>
  <c r="E12" i="3" s="1"/>
  <c r="C13" i="3"/>
  <c r="C14" i="3"/>
  <c r="C15" i="3"/>
  <c r="C16" i="3"/>
  <c r="C17" i="3"/>
  <c r="C18" i="3"/>
  <c r="C19" i="3"/>
  <c r="C20" i="3"/>
  <c r="E20" i="3" s="1"/>
  <c r="C21" i="3"/>
  <c r="C22" i="3"/>
  <c r="C23" i="3"/>
  <c r="C24" i="3"/>
  <c r="C25" i="3"/>
  <c r="C26" i="3"/>
  <c r="C27" i="3"/>
  <c r="C28" i="3"/>
  <c r="E28" i="3" s="1"/>
  <c r="C29" i="3"/>
  <c r="C30" i="3"/>
  <c r="C31" i="3"/>
  <c r="C32" i="3"/>
  <c r="C33" i="3"/>
  <c r="C34" i="3"/>
  <c r="C35" i="3"/>
  <c r="C36" i="3"/>
  <c r="E36" i="3" s="1"/>
  <c r="C37" i="3"/>
  <c r="C38" i="3"/>
  <c r="C39" i="3"/>
  <c r="C40" i="3"/>
  <c r="C41" i="3"/>
  <c r="C42" i="3"/>
  <c r="C43" i="3"/>
  <c r="C44" i="3"/>
  <c r="E44" i="3" s="1"/>
  <c r="C45" i="3"/>
  <c r="C46" i="3"/>
  <c r="C47" i="3"/>
  <c r="C48" i="3"/>
  <c r="C49" i="3"/>
  <c r="C50" i="3"/>
  <c r="C51" i="3"/>
  <c r="C52" i="3"/>
  <c r="E52" i="3" s="1"/>
  <c r="C53" i="3"/>
  <c r="C54" i="3"/>
  <c r="C55" i="3"/>
  <c r="C56" i="3"/>
  <c r="C57" i="3"/>
  <c r="C58" i="3"/>
  <c r="C59" i="3"/>
  <c r="C60" i="3"/>
  <c r="E60" i="3" s="1"/>
  <c r="C61" i="3"/>
  <c r="C62" i="3"/>
  <c r="C63" i="3"/>
  <c r="C64" i="3"/>
  <c r="C65" i="3"/>
  <c r="C66" i="3"/>
  <c r="C67" i="3"/>
  <c r="C68" i="3"/>
  <c r="E68" i="3" s="1"/>
  <c r="C69" i="3"/>
  <c r="C70" i="3"/>
  <c r="C71" i="3"/>
  <c r="C72" i="3"/>
  <c r="C73" i="3"/>
  <c r="C74" i="3"/>
  <c r="C75" i="3"/>
  <c r="C76" i="3"/>
  <c r="E76" i="3" s="1"/>
  <c r="C77" i="3"/>
  <c r="C78" i="3"/>
  <c r="C79" i="3"/>
  <c r="C80" i="3"/>
  <c r="C81" i="3"/>
  <c r="C82" i="3"/>
  <c r="C83" i="3"/>
  <c r="C84" i="3"/>
  <c r="E84" i="3" s="1"/>
  <c r="C85" i="3"/>
  <c r="C86" i="3"/>
  <c r="C87" i="3"/>
  <c r="C88" i="3"/>
  <c r="C89" i="3"/>
  <c r="C90" i="3"/>
  <c r="C91" i="3"/>
  <c r="C92" i="3"/>
  <c r="E92" i="3" s="1"/>
  <c r="C93" i="3"/>
  <c r="C94" i="3"/>
  <c r="C95" i="3"/>
  <c r="C96" i="3"/>
  <c r="C97" i="3"/>
  <c r="C98" i="3"/>
  <c r="C99" i="3"/>
  <c r="C100" i="3"/>
  <c r="E100" i="3" s="1"/>
  <c r="C101" i="3"/>
  <c r="C102" i="3"/>
  <c r="C103" i="3"/>
  <c r="C104" i="3"/>
  <c r="C105" i="3"/>
  <c r="C106" i="3"/>
  <c r="C107" i="3"/>
  <c r="C108" i="3"/>
  <c r="E108" i="3" s="1"/>
  <c r="C109" i="3"/>
  <c r="C110" i="3"/>
  <c r="C111" i="3"/>
  <c r="C112" i="3"/>
  <c r="C113" i="3"/>
  <c r="C114" i="3"/>
  <c r="C115" i="3"/>
  <c r="C116" i="3"/>
  <c r="E116" i="3" s="1"/>
  <c r="C117" i="3"/>
  <c r="C118" i="3"/>
  <c r="C119" i="3"/>
  <c r="C120" i="3"/>
  <c r="C121" i="3"/>
  <c r="C122" i="3"/>
  <c r="C123" i="3"/>
  <c r="C124" i="3"/>
  <c r="E124" i="3" s="1"/>
  <c r="C125" i="3"/>
  <c r="C126" i="3"/>
  <c r="C127" i="3"/>
  <c r="C128" i="3"/>
  <c r="C129" i="3"/>
  <c r="C130" i="3"/>
  <c r="C131" i="3"/>
  <c r="C132" i="3"/>
  <c r="E132" i="3" s="1"/>
  <c r="C133" i="3"/>
  <c r="C134" i="3"/>
  <c r="C135" i="3"/>
  <c r="C136" i="3"/>
  <c r="C137" i="3"/>
  <c r="C138" i="3"/>
  <c r="C139" i="3"/>
  <c r="C140" i="3"/>
  <c r="E140" i="3" s="1"/>
  <c r="C141" i="3"/>
  <c r="C142" i="3"/>
  <c r="C143" i="3"/>
  <c r="C144" i="3"/>
  <c r="C145" i="3"/>
  <c r="C146" i="3"/>
  <c r="C147" i="3"/>
  <c r="C148" i="3"/>
  <c r="E148" i="3" s="1"/>
  <c r="C149" i="3"/>
  <c r="C150" i="3"/>
  <c r="C151" i="3"/>
  <c r="C152" i="3"/>
  <c r="C153" i="3"/>
  <c r="C154" i="3"/>
  <c r="C155" i="3"/>
  <c r="C156" i="3"/>
  <c r="E156" i="3" s="1"/>
  <c r="C157" i="3"/>
  <c r="C158" i="3"/>
  <c r="C159" i="3"/>
  <c r="C160" i="3"/>
  <c r="C161" i="3"/>
  <c r="C162" i="3"/>
  <c r="C163" i="3"/>
  <c r="C164" i="3"/>
  <c r="E164" i="3" s="1"/>
  <c r="C165" i="3"/>
  <c r="C166" i="3"/>
  <c r="C167" i="3"/>
  <c r="C168" i="3"/>
  <c r="C169" i="3"/>
  <c r="C170" i="3"/>
  <c r="C171" i="3"/>
  <c r="C172" i="3"/>
  <c r="E172" i="3" s="1"/>
  <c r="C173" i="3"/>
  <c r="C174" i="3"/>
  <c r="C175" i="3"/>
  <c r="C176" i="3"/>
  <c r="C177" i="3"/>
  <c r="C178" i="3"/>
  <c r="C179" i="3"/>
  <c r="C180" i="3"/>
  <c r="E180" i="3" s="1"/>
  <c r="C181" i="3"/>
  <c r="C182" i="3"/>
  <c r="C183" i="3"/>
  <c r="C184" i="3"/>
  <c r="C185" i="3"/>
  <c r="C186" i="3"/>
  <c r="C187" i="3"/>
  <c r="C188" i="3"/>
  <c r="E188" i="3" s="1"/>
  <c r="C189" i="3"/>
  <c r="C190" i="3"/>
  <c r="C191" i="3"/>
  <c r="C192" i="3"/>
  <c r="C193" i="3"/>
  <c r="C194" i="3"/>
  <c r="C195" i="3"/>
  <c r="C196" i="3"/>
  <c r="E196" i="3" s="1"/>
  <c r="C197" i="3"/>
  <c r="C198" i="3"/>
  <c r="C199" i="3"/>
  <c r="C200" i="3"/>
  <c r="C201" i="3"/>
  <c r="C202" i="3"/>
  <c r="C203" i="3"/>
  <c r="C204" i="3"/>
  <c r="E204" i="3" s="1"/>
  <c r="C205" i="3"/>
  <c r="C206" i="3"/>
  <c r="C207" i="3"/>
  <c r="C208" i="3"/>
  <c r="C209" i="3"/>
  <c r="C210" i="3"/>
  <c r="C211" i="3"/>
  <c r="C212" i="3"/>
  <c r="E212" i="3" s="1"/>
  <c r="C213" i="3"/>
  <c r="C214" i="3"/>
  <c r="C215" i="3"/>
  <c r="C216" i="3"/>
  <c r="C217" i="3"/>
  <c r="C218" i="3"/>
  <c r="C219" i="3"/>
  <c r="C220" i="3"/>
  <c r="E220" i="3" s="1"/>
  <c r="C221" i="3"/>
  <c r="C222" i="3"/>
  <c r="C223" i="3"/>
  <c r="C224" i="3"/>
  <c r="C225" i="3"/>
  <c r="C226" i="3"/>
  <c r="C227" i="3"/>
  <c r="C228" i="3"/>
  <c r="E228" i="3" s="1"/>
  <c r="C229" i="3"/>
  <c r="C230" i="3"/>
  <c r="C231" i="3"/>
  <c r="C232" i="3"/>
  <c r="C233" i="3"/>
  <c r="C234" i="3"/>
  <c r="C235" i="3"/>
  <c r="C236" i="3"/>
  <c r="E236" i="3" s="1"/>
  <c r="C237" i="3"/>
  <c r="C238" i="3"/>
  <c r="C239" i="3"/>
  <c r="C240" i="3"/>
  <c r="C241" i="3"/>
  <c r="C242" i="3"/>
  <c r="C243" i="3"/>
  <c r="C244" i="3"/>
  <c r="E244" i="3" s="1"/>
  <c r="C245" i="3"/>
  <c r="C246" i="3"/>
  <c r="C247" i="3"/>
  <c r="C248" i="3"/>
  <c r="C249" i="3"/>
  <c r="C250" i="3"/>
  <c r="C251" i="3"/>
  <c r="C252" i="3"/>
  <c r="E252" i="3" s="1"/>
  <c r="C253" i="3"/>
  <c r="C254" i="3"/>
  <c r="C255" i="3"/>
  <c r="C256" i="3"/>
  <c r="C257" i="3"/>
  <c r="C258" i="3"/>
  <c r="C259" i="3"/>
  <c r="C260" i="3"/>
  <c r="E260" i="3" s="1"/>
  <c r="C261" i="3"/>
  <c r="C262" i="3"/>
  <c r="C263" i="3"/>
  <c r="C264" i="3"/>
  <c r="C265" i="3"/>
  <c r="C266" i="3"/>
  <c r="C267" i="3"/>
  <c r="C268" i="3"/>
  <c r="E268" i="3" s="1"/>
  <c r="C269" i="3"/>
  <c r="E269" i="3" s="1"/>
  <c r="C270" i="3"/>
  <c r="C271" i="3"/>
  <c r="C272" i="3"/>
  <c r="C273" i="3"/>
  <c r="C274" i="3"/>
  <c r="C275" i="3"/>
  <c r="C276" i="3"/>
  <c r="E276" i="3" s="1"/>
  <c r="C277" i="3"/>
  <c r="E277" i="3" s="1"/>
  <c r="C278" i="3"/>
  <c r="C279" i="3"/>
  <c r="C280" i="3"/>
  <c r="C281" i="3"/>
  <c r="C282" i="3"/>
  <c r="C283" i="3"/>
  <c r="C284" i="3"/>
  <c r="E284" i="3" s="1"/>
  <c r="C285" i="3"/>
  <c r="E285" i="3" s="1"/>
  <c r="C286" i="3"/>
  <c r="C287" i="3"/>
  <c r="C288" i="3"/>
  <c r="C289" i="3"/>
  <c r="C290" i="3"/>
  <c r="C291" i="3"/>
  <c r="C292" i="3"/>
  <c r="E292" i="3" s="1"/>
  <c r="C293" i="3"/>
  <c r="E293" i="3" s="1"/>
  <c r="C294" i="3"/>
  <c r="C295" i="3"/>
  <c r="C296" i="3"/>
  <c r="C297" i="3"/>
  <c r="C298" i="3"/>
  <c r="C299" i="3"/>
  <c r="C300" i="3"/>
  <c r="E300" i="3" s="1"/>
  <c r="C301" i="3"/>
  <c r="E301" i="3" s="1"/>
  <c r="C302" i="3"/>
  <c r="C303" i="3"/>
  <c r="C304" i="3"/>
  <c r="C305" i="3"/>
  <c r="C306" i="3"/>
  <c r="C307" i="3"/>
  <c r="C308" i="3"/>
  <c r="E308" i="3" s="1"/>
  <c r="C309" i="3"/>
  <c r="E309" i="3" s="1"/>
  <c r="C310" i="3"/>
  <c r="C311" i="3"/>
  <c r="C312" i="3"/>
  <c r="C313" i="3"/>
  <c r="C314" i="3"/>
  <c r="C315" i="3"/>
  <c r="C316" i="3"/>
  <c r="E316" i="3" s="1"/>
  <c r="C317" i="3"/>
  <c r="E317" i="3" s="1"/>
  <c r="C318" i="3"/>
  <c r="C319" i="3"/>
  <c r="C320" i="3"/>
  <c r="C321" i="3"/>
  <c r="C322" i="3"/>
  <c r="C323" i="3"/>
  <c r="C324" i="3"/>
  <c r="E324" i="3" s="1"/>
  <c r="C325" i="3"/>
  <c r="E325" i="3" s="1"/>
  <c r="C326" i="3"/>
  <c r="C327" i="3"/>
  <c r="C328" i="3"/>
  <c r="C329" i="3"/>
  <c r="C330" i="3"/>
  <c r="C331" i="3"/>
  <c r="C332" i="3"/>
  <c r="E332" i="3" s="1"/>
  <c r="C333" i="3"/>
  <c r="E333" i="3" s="1"/>
  <c r="C334" i="3"/>
  <c r="C335" i="3"/>
  <c r="C336" i="3"/>
  <c r="C337" i="3"/>
  <c r="C338" i="3"/>
  <c r="C339" i="3"/>
  <c r="C340" i="3"/>
  <c r="E340" i="3" s="1"/>
  <c r="C341" i="3"/>
  <c r="E341" i="3" s="1"/>
  <c r="C342" i="3"/>
  <c r="C343" i="3"/>
  <c r="C344" i="3"/>
  <c r="C345" i="3"/>
  <c r="C346" i="3"/>
  <c r="C347" i="3"/>
  <c r="C348" i="3"/>
  <c r="E348" i="3" s="1"/>
  <c r="C349" i="3"/>
  <c r="E349" i="3" s="1"/>
  <c r="C350" i="3"/>
  <c r="C351" i="3"/>
  <c r="C352" i="3"/>
  <c r="C353" i="3"/>
  <c r="C354" i="3"/>
  <c r="C355" i="3"/>
  <c r="C356" i="3"/>
  <c r="E356" i="3" s="1"/>
  <c r="C357" i="3"/>
  <c r="E357" i="3" s="1"/>
  <c r="C358" i="3"/>
  <c r="C359" i="3"/>
  <c r="C360" i="3"/>
  <c r="C361" i="3"/>
  <c r="C362" i="3"/>
  <c r="C363" i="3"/>
  <c r="C364" i="3"/>
  <c r="E364" i="3" s="1"/>
  <c r="C365" i="3"/>
  <c r="E365" i="3" s="1"/>
  <c r="C366" i="3"/>
  <c r="C367" i="3"/>
  <c r="C368" i="3"/>
  <c r="C369" i="3"/>
  <c r="C370" i="3"/>
  <c r="C371" i="3"/>
  <c r="C372" i="3"/>
  <c r="E372" i="3" s="1"/>
  <c r="C373" i="3"/>
  <c r="E373" i="3" s="1"/>
  <c r="C374" i="3"/>
  <c r="C375" i="3"/>
  <c r="C376" i="3"/>
  <c r="C377" i="3"/>
  <c r="C378" i="3"/>
  <c r="C379" i="3"/>
  <c r="C380" i="3"/>
  <c r="E380" i="3" s="1"/>
  <c r="C381" i="3"/>
  <c r="E381" i="3" s="1"/>
  <c r="C382" i="3"/>
  <c r="C383" i="3"/>
  <c r="C384" i="3"/>
  <c r="C385" i="3"/>
  <c r="C386" i="3"/>
  <c r="C387" i="3"/>
  <c r="C388" i="3"/>
  <c r="E388" i="3" s="1"/>
  <c r="C389" i="3"/>
  <c r="E389" i="3" s="1"/>
  <c r="C390" i="3"/>
  <c r="C391" i="3"/>
  <c r="C392" i="3"/>
  <c r="C393" i="3"/>
  <c r="C394" i="3"/>
  <c r="C395" i="3"/>
  <c r="C396" i="3"/>
  <c r="E396" i="3" s="1"/>
  <c r="C397" i="3"/>
  <c r="E397" i="3" s="1"/>
  <c r="C398" i="3"/>
  <c r="C399" i="3"/>
  <c r="C400" i="3"/>
  <c r="C401" i="3"/>
  <c r="C402" i="3"/>
  <c r="C403" i="3"/>
  <c r="C404" i="3"/>
  <c r="E404" i="3" s="1"/>
  <c r="C405" i="3"/>
  <c r="E405" i="3" s="1"/>
  <c r="C406" i="3"/>
  <c r="C407" i="3"/>
  <c r="C408" i="3"/>
  <c r="C409" i="3"/>
  <c r="C410" i="3"/>
  <c r="C411" i="3"/>
  <c r="C412" i="3"/>
  <c r="E412" i="3" s="1"/>
  <c r="C413" i="3"/>
  <c r="E413" i="3" s="1"/>
  <c r="C414" i="3"/>
  <c r="C415" i="3"/>
  <c r="C416" i="3"/>
  <c r="C417" i="3"/>
  <c r="C418" i="3"/>
  <c r="C419" i="3"/>
  <c r="C420" i="3"/>
  <c r="E420" i="3" s="1"/>
  <c r="C421" i="3"/>
  <c r="E421" i="3" s="1"/>
  <c r="C422" i="3"/>
  <c r="C423" i="3"/>
  <c r="C424" i="3"/>
  <c r="C425" i="3"/>
  <c r="C426" i="3"/>
  <c r="C427" i="3"/>
  <c r="C428" i="3"/>
  <c r="E428" i="3" s="1"/>
  <c r="C429" i="3"/>
  <c r="E429" i="3" s="1"/>
  <c r="C430" i="3"/>
  <c r="C431" i="3"/>
  <c r="C432" i="3"/>
  <c r="C433" i="3"/>
  <c r="C434" i="3"/>
  <c r="C435" i="3"/>
  <c r="C436" i="3"/>
  <c r="E436" i="3" s="1"/>
  <c r="C437" i="3"/>
  <c r="E437" i="3" s="1"/>
  <c r="C438" i="3"/>
  <c r="C439" i="3"/>
  <c r="C440" i="3"/>
  <c r="C441" i="3"/>
  <c r="C442" i="3"/>
  <c r="C443" i="3"/>
  <c r="C444" i="3"/>
  <c r="E444" i="3" s="1"/>
  <c r="C445" i="3"/>
  <c r="E445" i="3" s="1"/>
  <c r="C446" i="3"/>
  <c r="C447" i="3"/>
  <c r="C448" i="3"/>
  <c r="C449" i="3"/>
  <c r="C450" i="3"/>
  <c r="C451" i="3"/>
  <c r="C452" i="3"/>
  <c r="E452" i="3" s="1"/>
  <c r="C453" i="3"/>
  <c r="E453" i="3" s="1"/>
  <c r="C454" i="3"/>
  <c r="C455" i="3"/>
  <c r="C456" i="3"/>
  <c r="C457" i="3"/>
  <c r="C458" i="3"/>
  <c r="C459" i="3"/>
  <c r="C460" i="3"/>
  <c r="E460" i="3" s="1"/>
  <c r="C461" i="3"/>
  <c r="E461" i="3" s="1"/>
  <c r="C462" i="3"/>
  <c r="C463" i="3"/>
  <c r="C464" i="3"/>
  <c r="C465" i="3"/>
  <c r="C466" i="3"/>
  <c r="C467" i="3"/>
  <c r="C468" i="3"/>
  <c r="E468" i="3" s="1"/>
  <c r="C469" i="3"/>
  <c r="E469" i="3" s="1"/>
  <c r="C470" i="3"/>
  <c r="C471" i="3"/>
  <c r="C472" i="3"/>
  <c r="C473" i="3"/>
  <c r="C474" i="3"/>
  <c r="C475" i="3"/>
  <c r="C476" i="3"/>
  <c r="E476" i="3" s="1"/>
  <c r="C477" i="3"/>
  <c r="E477" i="3" s="1"/>
  <c r="C478" i="3"/>
  <c r="C479" i="3"/>
  <c r="C480" i="3"/>
  <c r="C481" i="3"/>
  <c r="C482" i="3"/>
  <c r="C483" i="3"/>
  <c r="C484" i="3"/>
  <c r="E484" i="3" s="1"/>
  <c r="C485" i="3"/>
  <c r="E485" i="3" s="1"/>
  <c r="C486" i="3"/>
  <c r="C487" i="3"/>
  <c r="C488" i="3"/>
  <c r="C489" i="3"/>
  <c r="C490" i="3"/>
  <c r="C491" i="3"/>
  <c r="C492" i="3"/>
  <c r="E492" i="3" s="1"/>
  <c r="C493" i="3"/>
  <c r="E493" i="3" s="1"/>
  <c r="C494" i="3"/>
  <c r="C495" i="3"/>
  <c r="C496" i="3"/>
  <c r="C497" i="3"/>
  <c r="C498" i="3"/>
  <c r="C499" i="3"/>
  <c r="C500" i="3"/>
  <c r="E500" i="3" s="1"/>
  <c r="C501" i="3"/>
  <c r="E501" i="3" s="1"/>
  <c r="C502" i="3"/>
  <c r="C503" i="3"/>
  <c r="C504" i="3"/>
  <c r="C505" i="3"/>
  <c r="C506" i="3"/>
  <c r="C507" i="3"/>
  <c r="C508" i="3"/>
  <c r="E508" i="3" s="1"/>
  <c r="C509" i="3"/>
  <c r="E509" i="3" s="1"/>
  <c r="C510" i="3"/>
  <c r="C511" i="3"/>
  <c r="C512" i="3"/>
  <c r="C513" i="3"/>
  <c r="C514" i="3"/>
  <c r="C515" i="3"/>
  <c r="C516" i="3"/>
  <c r="E516" i="3" s="1"/>
  <c r="C517" i="3"/>
  <c r="E517" i="3" s="1"/>
  <c r="C518" i="3"/>
  <c r="C519" i="3"/>
  <c r="C520" i="3"/>
  <c r="C521" i="3"/>
  <c r="C522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2" i="2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D41" i="2"/>
  <c r="F41" i="2" s="1"/>
  <c r="D42" i="2"/>
  <c r="F42" i="2" s="1"/>
  <c r="D43" i="2"/>
  <c r="F43" i="2" s="1"/>
  <c r="D44" i="2"/>
  <c r="F44" i="2" s="1"/>
  <c r="D45" i="2"/>
  <c r="F45" i="2" s="1"/>
  <c r="D46" i="2"/>
  <c r="D47" i="2"/>
  <c r="F47" i="2" s="1"/>
  <c r="D48" i="2"/>
  <c r="F48" i="2" s="1"/>
  <c r="D49" i="2"/>
  <c r="D50" i="2"/>
  <c r="F50" i="2" s="1"/>
  <c r="D51" i="2"/>
  <c r="F51" i="2" s="1"/>
  <c r="D52" i="2"/>
  <c r="F52" i="2" s="1"/>
  <c r="D53" i="2"/>
  <c r="F53" i="2" s="1"/>
  <c r="D54" i="2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D63" i="2"/>
  <c r="F63" i="2" s="1"/>
  <c r="D64" i="2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D114" i="2"/>
  <c r="F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F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D178" i="2"/>
  <c r="F178" i="2" s="1"/>
  <c r="D179" i="2"/>
  <c r="F179" i="2" s="1"/>
  <c r="D180" i="2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F199" i="2" s="1"/>
  <c r="D200" i="2"/>
  <c r="F200" i="2" s="1"/>
  <c r="D201" i="2"/>
  <c r="D202" i="2"/>
  <c r="F202" i="2" s="1"/>
  <c r="D203" i="2"/>
  <c r="F203" i="2" s="1"/>
  <c r="D204" i="2"/>
  <c r="F204" i="2" s="1"/>
  <c r="D205" i="2"/>
  <c r="F205" i="2" s="1"/>
  <c r="D206" i="2"/>
  <c r="F206" i="2" s="1"/>
  <c r="D207" i="2"/>
  <c r="F207" i="2" s="1"/>
  <c r="D208" i="2"/>
  <c r="F208" i="2" s="1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F216" i="2" s="1"/>
  <c r="D217" i="2"/>
  <c r="D218" i="2"/>
  <c r="F218" i="2" s="1"/>
  <c r="D219" i="2"/>
  <c r="F219" i="2" s="1"/>
  <c r="D220" i="2"/>
  <c r="F220" i="2" s="1"/>
  <c r="D221" i="2"/>
  <c r="F221" i="2" s="1"/>
  <c r="D222" i="2"/>
  <c r="F222" i="2" s="1"/>
  <c r="D223" i="2"/>
  <c r="F223" i="2" s="1"/>
  <c r="D224" i="2"/>
  <c r="F224" i="2" s="1"/>
  <c r="D225" i="2"/>
  <c r="F225" i="2" s="1"/>
  <c r="D226" i="2"/>
  <c r="F226" i="2" s="1"/>
  <c r="D227" i="2"/>
  <c r="F227" i="2" s="1"/>
  <c r="D228" i="2"/>
  <c r="D229" i="2"/>
  <c r="F229" i="2" s="1"/>
  <c r="D230" i="2"/>
  <c r="F230" i="2" s="1"/>
  <c r="D231" i="2"/>
  <c r="F231" i="2" s="1"/>
  <c r="D232" i="2"/>
  <c r="F232" i="2" s="1"/>
  <c r="D233" i="2"/>
  <c r="D234" i="2"/>
  <c r="F234" i="2" s="1"/>
  <c r="D235" i="2"/>
  <c r="F235" i="2" s="1"/>
  <c r="D236" i="2"/>
  <c r="D237" i="2"/>
  <c r="F237" i="2" s="1"/>
  <c r="D238" i="2"/>
  <c r="F238" i="2" s="1"/>
  <c r="D239" i="2"/>
  <c r="F239" i="2" s="1"/>
  <c r="D240" i="2"/>
  <c r="F240" i="2" s="1"/>
  <c r="D241" i="2"/>
  <c r="D242" i="2"/>
  <c r="F242" i="2" s="1"/>
  <c r="D243" i="2"/>
  <c r="F243" i="2" s="1"/>
  <c r="D244" i="2"/>
  <c r="F244" i="2" s="1"/>
  <c r="D245" i="2"/>
  <c r="F245" i="2" s="1"/>
  <c r="D246" i="2"/>
  <c r="F246" i="2" s="1"/>
  <c r="D247" i="2"/>
  <c r="F247" i="2" s="1"/>
  <c r="D248" i="2"/>
  <c r="F248" i="2" s="1"/>
  <c r="D249" i="2"/>
  <c r="F249" i="2" s="1"/>
  <c r="D250" i="2"/>
  <c r="F250" i="2" s="1"/>
  <c r="D251" i="2"/>
  <c r="F251" i="2" s="1"/>
  <c r="D252" i="2"/>
  <c r="F252" i="2" s="1"/>
  <c r="D253" i="2"/>
  <c r="F253" i="2" s="1"/>
  <c r="D254" i="2"/>
  <c r="F254" i="2" s="1"/>
  <c r="D255" i="2"/>
  <c r="F255" i="2" s="1"/>
  <c r="D256" i="2"/>
  <c r="F256" i="2" s="1"/>
  <c r="D257" i="2"/>
  <c r="F257" i="2" s="1"/>
  <c r="D258" i="2"/>
  <c r="F258" i="2" s="1"/>
  <c r="D259" i="2"/>
  <c r="F259" i="2" s="1"/>
  <c r="D260" i="2"/>
  <c r="F260" i="2" s="1"/>
  <c r="D261" i="2"/>
  <c r="F261" i="2" s="1"/>
  <c r="D262" i="2"/>
  <c r="F262" i="2" s="1"/>
  <c r="D263" i="2"/>
  <c r="F263" i="2" s="1"/>
  <c r="D264" i="2"/>
  <c r="F264" i="2" s="1"/>
  <c r="D265" i="2"/>
  <c r="D266" i="2"/>
  <c r="F266" i="2" s="1"/>
  <c r="D267" i="2"/>
  <c r="F267" i="2" s="1"/>
  <c r="D268" i="2"/>
  <c r="F268" i="2" s="1"/>
  <c r="D269" i="2"/>
  <c r="F269" i="2" s="1"/>
  <c r="D270" i="2"/>
  <c r="F270" i="2" s="1"/>
  <c r="D271" i="2"/>
  <c r="F271" i="2" s="1"/>
  <c r="D272" i="2"/>
  <c r="F272" i="2" s="1"/>
  <c r="D273" i="2"/>
  <c r="D274" i="2"/>
  <c r="F274" i="2" s="1"/>
  <c r="D275" i="2"/>
  <c r="F275" i="2" s="1"/>
  <c r="D276" i="2"/>
  <c r="F276" i="2" s="1"/>
  <c r="D277" i="2"/>
  <c r="F277" i="2" s="1"/>
  <c r="D278" i="2"/>
  <c r="F278" i="2" s="1"/>
  <c r="D279" i="2"/>
  <c r="F279" i="2" s="1"/>
  <c r="D280" i="2"/>
  <c r="F280" i="2" s="1"/>
  <c r="D281" i="2"/>
  <c r="D282" i="2"/>
  <c r="F282" i="2" s="1"/>
  <c r="D283" i="2"/>
  <c r="F283" i="2" s="1"/>
  <c r="D284" i="2"/>
  <c r="F284" i="2" s="1"/>
  <c r="D285" i="2"/>
  <c r="F285" i="2" s="1"/>
  <c r="D286" i="2"/>
  <c r="F286" i="2" s="1"/>
  <c r="D287" i="2"/>
  <c r="F287" i="2" s="1"/>
  <c r="D288" i="2"/>
  <c r="F288" i="2" s="1"/>
  <c r="D289" i="2"/>
  <c r="F289" i="2" s="1"/>
  <c r="D290" i="2"/>
  <c r="F290" i="2" s="1"/>
  <c r="D291" i="2"/>
  <c r="F291" i="2" s="1"/>
  <c r="D292" i="2"/>
  <c r="F292" i="2" s="1"/>
  <c r="D293" i="2"/>
  <c r="F293" i="2" s="1"/>
  <c r="D294" i="2"/>
  <c r="F294" i="2" s="1"/>
  <c r="D295" i="2"/>
  <c r="F295" i="2" s="1"/>
  <c r="D296" i="2"/>
  <c r="F296" i="2" s="1"/>
  <c r="D297" i="2"/>
  <c r="F297" i="2" s="1"/>
  <c r="D298" i="2"/>
  <c r="F298" i="2" s="1"/>
  <c r="D299" i="2"/>
  <c r="F299" i="2" s="1"/>
  <c r="D300" i="2"/>
  <c r="F300" i="2" s="1"/>
  <c r="D301" i="2"/>
  <c r="F301" i="2" s="1"/>
  <c r="D302" i="2"/>
  <c r="F302" i="2" s="1"/>
  <c r="D303" i="2"/>
  <c r="F303" i="2" s="1"/>
  <c r="D304" i="2"/>
  <c r="F304" i="2" s="1"/>
  <c r="D305" i="2"/>
  <c r="F305" i="2" s="1"/>
  <c r="D306" i="2"/>
  <c r="F306" i="2" s="1"/>
  <c r="D307" i="2"/>
  <c r="F307" i="2" s="1"/>
  <c r="D308" i="2"/>
  <c r="F308" i="2" s="1"/>
  <c r="D309" i="2"/>
  <c r="F309" i="2" s="1"/>
  <c r="D310" i="2"/>
  <c r="F310" i="2" s="1"/>
  <c r="D311" i="2"/>
  <c r="F311" i="2" s="1"/>
  <c r="D312" i="2"/>
  <c r="F312" i="2" s="1"/>
  <c r="D313" i="2"/>
  <c r="F313" i="2" s="1"/>
  <c r="D314" i="2"/>
  <c r="F314" i="2" s="1"/>
  <c r="D315" i="2"/>
  <c r="F315" i="2" s="1"/>
  <c r="D316" i="2"/>
  <c r="F316" i="2" s="1"/>
  <c r="D317" i="2"/>
  <c r="F317" i="2" s="1"/>
  <c r="D318" i="2"/>
  <c r="F318" i="2" s="1"/>
  <c r="D319" i="2"/>
  <c r="F319" i="2" s="1"/>
  <c r="D320" i="2"/>
  <c r="F320" i="2" s="1"/>
  <c r="D321" i="2"/>
  <c r="F321" i="2" s="1"/>
  <c r="D322" i="2"/>
  <c r="F322" i="2" s="1"/>
  <c r="D323" i="2"/>
  <c r="F323" i="2" s="1"/>
  <c r="D324" i="2"/>
  <c r="F324" i="2" s="1"/>
  <c r="D325" i="2"/>
  <c r="F325" i="2" s="1"/>
  <c r="D326" i="2"/>
  <c r="F326" i="2" s="1"/>
  <c r="D327" i="2"/>
  <c r="F327" i="2" s="1"/>
  <c r="D328" i="2"/>
  <c r="F328" i="2" s="1"/>
  <c r="D329" i="2"/>
  <c r="D330" i="2"/>
  <c r="F330" i="2" s="1"/>
  <c r="D331" i="2"/>
  <c r="F331" i="2" s="1"/>
  <c r="D332" i="2"/>
  <c r="F332" i="2" s="1"/>
  <c r="D333" i="2"/>
  <c r="F333" i="2" s="1"/>
  <c r="D334" i="2"/>
  <c r="F334" i="2" s="1"/>
  <c r="D335" i="2"/>
  <c r="F335" i="2" s="1"/>
  <c r="D336" i="2"/>
  <c r="F336" i="2" s="1"/>
  <c r="D337" i="2"/>
  <c r="D338" i="2"/>
  <c r="F338" i="2" s="1"/>
  <c r="D339" i="2"/>
  <c r="F339" i="2" s="1"/>
  <c r="D340" i="2"/>
  <c r="F340" i="2" s="1"/>
  <c r="D341" i="2"/>
  <c r="F341" i="2" s="1"/>
  <c r="D342" i="2"/>
  <c r="F342" i="2" s="1"/>
  <c r="D343" i="2"/>
  <c r="F343" i="2" s="1"/>
  <c r="D344" i="2"/>
  <c r="F344" i="2" s="1"/>
  <c r="D345" i="2"/>
  <c r="F345" i="2" s="1"/>
  <c r="D346" i="2"/>
  <c r="F346" i="2" s="1"/>
  <c r="D347" i="2"/>
  <c r="F347" i="2" s="1"/>
  <c r="D348" i="2"/>
  <c r="F348" i="2" s="1"/>
  <c r="D349" i="2"/>
  <c r="F349" i="2" s="1"/>
  <c r="D350" i="2"/>
  <c r="F350" i="2" s="1"/>
  <c r="D351" i="2"/>
  <c r="F351" i="2" s="1"/>
  <c r="D352" i="2"/>
  <c r="F352" i="2" s="1"/>
  <c r="D353" i="2"/>
  <c r="F353" i="2" s="1"/>
  <c r="D354" i="2"/>
  <c r="F354" i="2" s="1"/>
  <c r="D355" i="2"/>
  <c r="F355" i="2" s="1"/>
  <c r="D356" i="2"/>
  <c r="D357" i="2"/>
  <c r="F357" i="2" s="1"/>
  <c r="D358" i="2"/>
  <c r="F358" i="2" s="1"/>
  <c r="D359" i="2"/>
  <c r="F359" i="2" s="1"/>
  <c r="D360" i="2"/>
  <c r="F360" i="2" s="1"/>
  <c r="D361" i="2"/>
  <c r="F361" i="2" s="1"/>
  <c r="D362" i="2"/>
  <c r="F362" i="2" s="1"/>
  <c r="D363" i="2"/>
  <c r="F363" i="2" s="1"/>
  <c r="D364" i="2"/>
  <c r="F364" i="2" s="1"/>
  <c r="D365" i="2"/>
  <c r="F365" i="2" s="1"/>
  <c r="D366" i="2"/>
  <c r="F366" i="2" s="1"/>
  <c r="D367" i="2"/>
  <c r="F367" i="2" s="1"/>
  <c r="D368" i="2"/>
  <c r="F368" i="2" s="1"/>
  <c r="D369" i="2"/>
  <c r="F369" i="2" s="1"/>
  <c r="D370" i="2"/>
  <c r="F370" i="2" s="1"/>
  <c r="D371" i="2"/>
  <c r="F371" i="2" s="1"/>
  <c r="D372" i="2"/>
  <c r="D373" i="2"/>
  <c r="F373" i="2" s="1"/>
  <c r="D374" i="2"/>
  <c r="F374" i="2" s="1"/>
  <c r="D375" i="2"/>
  <c r="F375" i="2" s="1"/>
  <c r="D376" i="2"/>
  <c r="F376" i="2" s="1"/>
  <c r="D377" i="2"/>
  <c r="F377" i="2" s="1"/>
  <c r="D378" i="2"/>
  <c r="F378" i="2" s="1"/>
  <c r="D379" i="2"/>
  <c r="F379" i="2" s="1"/>
  <c r="D380" i="2"/>
  <c r="F380" i="2" s="1"/>
  <c r="D381" i="2"/>
  <c r="F381" i="2" s="1"/>
  <c r="D382" i="2"/>
  <c r="F382" i="2" s="1"/>
  <c r="D383" i="2"/>
  <c r="F383" i="2" s="1"/>
  <c r="D384" i="2"/>
  <c r="F384" i="2" s="1"/>
  <c r="D385" i="2"/>
  <c r="F385" i="2" s="1"/>
  <c r="D386" i="2"/>
  <c r="F386" i="2" s="1"/>
  <c r="D387" i="2"/>
  <c r="F387" i="2" s="1"/>
  <c r="D388" i="2"/>
  <c r="F388" i="2" s="1"/>
  <c r="D389" i="2"/>
  <c r="F389" i="2" s="1"/>
  <c r="D390" i="2"/>
  <c r="F390" i="2" s="1"/>
  <c r="D391" i="2"/>
  <c r="F391" i="2" s="1"/>
  <c r="D392" i="2"/>
  <c r="F392" i="2" s="1"/>
  <c r="D393" i="2"/>
  <c r="F393" i="2" s="1"/>
  <c r="D394" i="2"/>
  <c r="F394" i="2" s="1"/>
  <c r="D395" i="2"/>
  <c r="F395" i="2" s="1"/>
  <c r="D396" i="2"/>
  <c r="F396" i="2" s="1"/>
  <c r="D397" i="2"/>
  <c r="F397" i="2" s="1"/>
  <c r="D398" i="2"/>
  <c r="F398" i="2" s="1"/>
  <c r="D399" i="2"/>
  <c r="F399" i="2" s="1"/>
  <c r="D400" i="2"/>
  <c r="F400" i="2" s="1"/>
  <c r="D401" i="2"/>
  <c r="F401" i="2" s="1"/>
  <c r="D402" i="2"/>
  <c r="F402" i="2" s="1"/>
  <c r="D403" i="2"/>
  <c r="F403" i="2" s="1"/>
  <c r="D404" i="2"/>
  <c r="F404" i="2" s="1"/>
  <c r="D405" i="2"/>
  <c r="F405" i="2" s="1"/>
  <c r="D406" i="2"/>
  <c r="D407" i="2"/>
  <c r="F407" i="2" s="1"/>
  <c r="D408" i="2"/>
  <c r="F408" i="2" s="1"/>
  <c r="D409" i="2"/>
  <c r="F409" i="2" s="1"/>
  <c r="D410" i="2"/>
  <c r="F410" i="2" s="1"/>
  <c r="D411" i="2"/>
  <c r="F411" i="2" s="1"/>
  <c r="D412" i="2"/>
  <c r="F412" i="2" s="1"/>
  <c r="D413" i="2"/>
  <c r="F413" i="2" s="1"/>
  <c r="D414" i="2"/>
  <c r="F414" i="2" s="1"/>
  <c r="D415" i="2"/>
  <c r="F415" i="2" s="1"/>
  <c r="D416" i="2"/>
  <c r="F416" i="2" s="1"/>
  <c r="D417" i="2"/>
  <c r="F417" i="2" s="1"/>
  <c r="D418" i="2"/>
  <c r="F418" i="2" s="1"/>
  <c r="D419" i="2"/>
  <c r="F419" i="2" s="1"/>
  <c r="D420" i="2"/>
  <c r="F420" i="2" s="1"/>
  <c r="D421" i="2"/>
  <c r="F421" i="2" s="1"/>
  <c r="D422" i="2"/>
  <c r="D423" i="2"/>
  <c r="F423" i="2" s="1"/>
  <c r="D424" i="2"/>
  <c r="F424" i="2" s="1"/>
  <c r="D425" i="2"/>
  <c r="F425" i="2" s="1"/>
  <c r="D426" i="2"/>
  <c r="F426" i="2" s="1"/>
  <c r="D427" i="2"/>
  <c r="F427" i="2" s="1"/>
  <c r="D428" i="2"/>
  <c r="F428" i="2" s="1"/>
  <c r="D429" i="2"/>
  <c r="F429" i="2" s="1"/>
  <c r="D430" i="2"/>
  <c r="F430" i="2" s="1"/>
  <c r="D431" i="2"/>
  <c r="F431" i="2" s="1"/>
  <c r="D432" i="2"/>
  <c r="F432" i="2" s="1"/>
  <c r="D433" i="2"/>
  <c r="F433" i="2" s="1"/>
  <c r="D434" i="2"/>
  <c r="F434" i="2" s="1"/>
  <c r="D435" i="2"/>
  <c r="F435" i="2" s="1"/>
  <c r="D436" i="2"/>
  <c r="D437" i="2"/>
  <c r="F437" i="2" s="1"/>
  <c r="D438" i="2"/>
  <c r="F438" i="2" s="1"/>
  <c r="D439" i="2"/>
  <c r="F439" i="2" s="1"/>
  <c r="D440" i="2"/>
  <c r="F440" i="2" s="1"/>
  <c r="D441" i="2"/>
  <c r="D442" i="2"/>
  <c r="F442" i="2" s="1"/>
  <c r="D443" i="2"/>
  <c r="F443" i="2" s="1"/>
  <c r="D444" i="2"/>
  <c r="F444" i="2" s="1"/>
  <c r="D445" i="2"/>
  <c r="F445" i="2" s="1"/>
  <c r="D446" i="2"/>
  <c r="D447" i="2"/>
  <c r="F447" i="2" s="1"/>
  <c r="D448" i="2"/>
  <c r="F448" i="2" s="1"/>
  <c r="D449" i="2"/>
  <c r="F449" i="2" s="1"/>
  <c r="D450" i="2"/>
  <c r="F450" i="2" s="1"/>
  <c r="D451" i="2"/>
  <c r="F451" i="2" s="1"/>
  <c r="D452" i="2"/>
  <c r="F452" i="2" s="1"/>
  <c r="D453" i="2"/>
  <c r="F453" i="2" s="1"/>
  <c r="D454" i="2"/>
  <c r="F454" i="2" s="1"/>
  <c r="D455" i="2"/>
  <c r="F455" i="2" s="1"/>
  <c r="D456" i="2"/>
  <c r="F456" i="2" s="1"/>
  <c r="D457" i="2"/>
  <c r="F457" i="2" s="1"/>
  <c r="D458" i="2"/>
  <c r="F458" i="2" s="1"/>
  <c r="D459" i="2"/>
  <c r="F459" i="2" s="1"/>
  <c r="D460" i="2"/>
  <c r="F460" i="2" s="1"/>
  <c r="D461" i="2"/>
  <c r="F461" i="2" s="1"/>
  <c r="D462" i="2"/>
  <c r="F462" i="2" s="1"/>
  <c r="D463" i="2"/>
  <c r="F463" i="2" s="1"/>
  <c r="D464" i="2"/>
  <c r="F464" i="2" s="1"/>
  <c r="D465" i="2"/>
  <c r="F465" i="2" s="1"/>
  <c r="D466" i="2"/>
  <c r="F466" i="2" s="1"/>
  <c r="D467" i="2"/>
  <c r="F467" i="2" s="1"/>
  <c r="D468" i="2"/>
  <c r="F468" i="2" s="1"/>
  <c r="D469" i="2"/>
  <c r="F469" i="2" s="1"/>
  <c r="D470" i="2"/>
  <c r="F470" i="2" s="1"/>
  <c r="D471" i="2"/>
  <c r="F471" i="2" s="1"/>
  <c r="D472" i="2"/>
  <c r="F472" i="2" s="1"/>
  <c r="D473" i="2"/>
  <c r="F473" i="2" s="1"/>
  <c r="D474" i="2"/>
  <c r="F474" i="2" s="1"/>
  <c r="D475" i="2"/>
  <c r="F475" i="2" s="1"/>
  <c r="D476" i="2"/>
  <c r="F476" i="2" s="1"/>
  <c r="D477" i="2"/>
  <c r="F477" i="2" s="1"/>
  <c r="D478" i="2"/>
  <c r="F478" i="2" s="1"/>
  <c r="D479" i="2"/>
  <c r="F479" i="2" s="1"/>
  <c r="D480" i="2"/>
  <c r="F480" i="2" s="1"/>
  <c r="D481" i="2"/>
  <c r="F481" i="2" s="1"/>
  <c r="D482" i="2"/>
  <c r="F482" i="2" s="1"/>
  <c r="D483" i="2"/>
  <c r="F483" i="2" s="1"/>
  <c r="D484" i="2"/>
  <c r="F484" i="2" s="1"/>
  <c r="D485" i="2"/>
  <c r="F485" i="2" s="1"/>
  <c r="D486" i="2"/>
  <c r="D487" i="2"/>
  <c r="F487" i="2" s="1"/>
  <c r="D488" i="2"/>
  <c r="F488" i="2" s="1"/>
  <c r="D489" i="2"/>
  <c r="F489" i="2" s="1"/>
  <c r="D490" i="2"/>
  <c r="F490" i="2" s="1"/>
  <c r="D491" i="2"/>
  <c r="F491" i="2" s="1"/>
  <c r="D492" i="2"/>
  <c r="F492" i="2" s="1"/>
  <c r="D493" i="2"/>
  <c r="F493" i="2" s="1"/>
  <c r="D494" i="2"/>
  <c r="F494" i="2" s="1"/>
  <c r="D495" i="2"/>
  <c r="F495" i="2" s="1"/>
  <c r="D496" i="2"/>
  <c r="F496" i="2" s="1"/>
  <c r="D497" i="2"/>
  <c r="F497" i="2" s="1"/>
  <c r="D498" i="2"/>
  <c r="F498" i="2" s="1"/>
  <c r="D499" i="2"/>
  <c r="F499" i="2" s="1"/>
  <c r="D500" i="2"/>
  <c r="F500" i="2" s="1"/>
  <c r="D501" i="2"/>
  <c r="F501" i="2" s="1"/>
  <c r="D502" i="2"/>
  <c r="F502" i="2" s="1"/>
  <c r="D503" i="2"/>
  <c r="F503" i="2" s="1"/>
  <c r="D504" i="2"/>
  <c r="F504" i="2" s="1"/>
  <c r="D505" i="2"/>
  <c r="F505" i="2" s="1"/>
  <c r="D506" i="2"/>
  <c r="F506" i="2" s="1"/>
  <c r="D507" i="2"/>
  <c r="F507" i="2" s="1"/>
  <c r="D508" i="2"/>
  <c r="F508" i="2" s="1"/>
  <c r="D509" i="2"/>
  <c r="F509" i="2" s="1"/>
  <c r="D510" i="2"/>
  <c r="F510" i="2" s="1"/>
  <c r="D511" i="2"/>
  <c r="F511" i="2" s="1"/>
  <c r="D512" i="2"/>
  <c r="F512" i="2" s="1"/>
  <c r="D513" i="2"/>
  <c r="F513" i="2" s="1"/>
  <c r="D514" i="2"/>
  <c r="F514" i="2" s="1"/>
  <c r="D515" i="2"/>
  <c r="F515" i="2" s="1"/>
  <c r="D516" i="2"/>
  <c r="F516" i="2" s="1"/>
  <c r="D517" i="2"/>
  <c r="F517" i="2" s="1"/>
  <c r="D518" i="2"/>
  <c r="F518" i="2" s="1"/>
  <c r="D519" i="2"/>
  <c r="F519" i="2" s="1"/>
  <c r="D520" i="2"/>
  <c r="F520" i="2" s="1"/>
  <c r="D521" i="2"/>
  <c r="F521" i="2" s="1"/>
  <c r="D522" i="2"/>
  <c r="F522" i="2" s="1"/>
  <c r="D523" i="2"/>
  <c r="F523" i="2" s="1"/>
  <c r="D524" i="2"/>
  <c r="F524" i="2" s="1"/>
  <c r="D525" i="2"/>
  <c r="F525" i="2" s="1"/>
  <c r="D526" i="2"/>
  <c r="F526" i="2" s="1"/>
  <c r="D527" i="2"/>
  <c r="F527" i="2" s="1"/>
  <c r="D528" i="2"/>
  <c r="F528" i="2" s="1"/>
  <c r="D529" i="2"/>
  <c r="F529" i="2" s="1"/>
  <c r="D530" i="2"/>
  <c r="F530" i="2" s="1"/>
  <c r="D531" i="2"/>
  <c r="F531" i="2" s="1"/>
  <c r="D532" i="2"/>
  <c r="F532" i="2" s="1"/>
  <c r="D533" i="2"/>
  <c r="F533" i="2" s="1"/>
  <c r="D534" i="2"/>
  <c r="F534" i="2" s="1"/>
  <c r="D535" i="2"/>
  <c r="F535" i="2" s="1"/>
  <c r="D536" i="2"/>
  <c r="F536" i="2" s="1"/>
  <c r="D537" i="2"/>
  <c r="F537" i="2" s="1"/>
  <c r="D538" i="2"/>
  <c r="F538" i="2" s="1"/>
  <c r="D539" i="2"/>
  <c r="F539" i="2" s="1"/>
  <c r="D540" i="2"/>
  <c r="F540" i="2" s="1"/>
  <c r="D541" i="2"/>
  <c r="F541" i="2" s="1"/>
  <c r="D542" i="2"/>
  <c r="F542" i="2" s="1"/>
  <c r="D543" i="2"/>
  <c r="F543" i="2" s="1"/>
  <c r="D544" i="2"/>
  <c r="F544" i="2" s="1"/>
  <c r="D545" i="2"/>
  <c r="F545" i="2" s="1"/>
  <c r="D546" i="2"/>
  <c r="F546" i="2" s="1"/>
  <c r="D547" i="2"/>
  <c r="F547" i="2" s="1"/>
  <c r="D548" i="2"/>
  <c r="F548" i="2" s="1"/>
  <c r="D549" i="2"/>
  <c r="F549" i="2" s="1"/>
  <c r="D550" i="2"/>
  <c r="F550" i="2" s="1"/>
  <c r="D551" i="2"/>
  <c r="F551" i="2" s="1"/>
  <c r="D552" i="2"/>
  <c r="F552" i="2" s="1"/>
  <c r="D553" i="2"/>
  <c r="F553" i="2" s="1"/>
  <c r="D554" i="2"/>
  <c r="D555" i="2"/>
  <c r="F555" i="2" s="1"/>
  <c r="D556" i="2"/>
  <c r="F556" i="2" s="1"/>
  <c r="D557" i="2"/>
  <c r="F557" i="2" s="1"/>
  <c r="D558" i="2"/>
  <c r="F558" i="2" s="1"/>
  <c r="D559" i="2"/>
  <c r="F559" i="2" s="1"/>
  <c r="D560" i="2"/>
  <c r="F560" i="2" s="1"/>
  <c r="D561" i="2"/>
  <c r="F561" i="2" s="1"/>
  <c r="D562" i="2"/>
  <c r="F562" i="2" s="1"/>
  <c r="D563" i="2"/>
  <c r="F563" i="2" s="1"/>
  <c r="D564" i="2"/>
  <c r="F564" i="2" s="1"/>
  <c r="D565" i="2"/>
  <c r="F565" i="2" s="1"/>
  <c r="D566" i="2"/>
  <c r="F566" i="2" s="1"/>
  <c r="D567" i="2"/>
  <c r="F567" i="2" s="1"/>
  <c r="D568" i="2"/>
  <c r="F568" i="2" s="1"/>
  <c r="D569" i="2"/>
  <c r="F569" i="2" s="1"/>
  <c r="D570" i="2"/>
  <c r="D571" i="2"/>
  <c r="F571" i="2" s="1"/>
  <c r="D572" i="2"/>
  <c r="F572" i="2" s="1"/>
  <c r="D573" i="2"/>
  <c r="F573" i="2" s="1"/>
  <c r="D574" i="2"/>
  <c r="F574" i="2" s="1"/>
  <c r="D575" i="2"/>
  <c r="F575" i="2" s="1"/>
  <c r="D576" i="2"/>
  <c r="F576" i="2" s="1"/>
  <c r="D577" i="2"/>
  <c r="F577" i="2" s="1"/>
  <c r="D578" i="2"/>
  <c r="D579" i="2"/>
  <c r="F579" i="2" s="1"/>
  <c r="D580" i="2"/>
  <c r="F580" i="2" s="1"/>
  <c r="D581" i="2"/>
  <c r="F581" i="2" s="1"/>
  <c r="D582" i="2"/>
  <c r="F582" i="2" s="1"/>
  <c r="D583" i="2"/>
  <c r="F583" i="2" s="1"/>
  <c r="D584" i="2"/>
  <c r="F584" i="2" s="1"/>
  <c r="D585" i="2"/>
  <c r="F585" i="2" s="1"/>
  <c r="D586" i="2"/>
  <c r="F586" i="2" s="1"/>
  <c r="D587" i="2"/>
  <c r="F587" i="2" s="1"/>
  <c r="D588" i="2"/>
  <c r="F588" i="2" s="1"/>
  <c r="D589" i="2"/>
  <c r="F589" i="2" s="1"/>
  <c r="D590" i="2"/>
  <c r="F590" i="2" s="1"/>
  <c r="D591" i="2"/>
  <c r="F591" i="2" s="1"/>
  <c r="D592" i="2"/>
  <c r="F592" i="2" s="1"/>
  <c r="D593" i="2"/>
  <c r="F593" i="2" s="1"/>
  <c r="D594" i="2"/>
  <c r="F594" i="2" s="1"/>
  <c r="D595" i="2"/>
  <c r="F595" i="2" s="1"/>
  <c r="D596" i="2"/>
  <c r="F596" i="2" s="1"/>
  <c r="D597" i="2"/>
  <c r="F597" i="2" s="1"/>
  <c r="D598" i="2"/>
  <c r="F598" i="2" s="1"/>
  <c r="D599" i="2"/>
  <c r="F599" i="2" s="1"/>
  <c r="D600" i="2"/>
  <c r="F600" i="2" s="1"/>
  <c r="D601" i="2"/>
  <c r="F601" i="2" s="1"/>
  <c r="D602" i="2"/>
  <c r="F602" i="2" s="1"/>
  <c r="D603" i="2"/>
  <c r="F603" i="2" s="1"/>
  <c r="D604" i="2"/>
  <c r="F604" i="2" s="1"/>
  <c r="D605" i="2"/>
  <c r="F605" i="2" s="1"/>
  <c r="D606" i="2"/>
  <c r="F606" i="2" s="1"/>
  <c r="D607" i="2"/>
  <c r="F607" i="2" s="1"/>
  <c r="D608" i="2"/>
  <c r="F608" i="2" s="1"/>
  <c r="D609" i="2"/>
  <c r="F609" i="2" s="1"/>
  <c r="D610" i="2"/>
  <c r="F610" i="2" s="1"/>
  <c r="D611" i="2"/>
  <c r="F611" i="2" s="1"/>
  <c r="D612" i="2"/>
  <c r="F612" i="2" s="1"/>
  <c r="D613" i="2"/>
  <c r="F613" i="2" s="1"/>
  <c r="D614" i="2"/>
  <c r="D615" i="2"/>
  <c r="F615" i="2" s="1"/>
  <c r="D616" i="2"/>
  <c r="F616" i="2" s="1"/>
  <c r="D617" i="2"/>
  <c r="F617" i="2" s="1"/>
  <c r="D618" i="2"/>
  <c r="F618" i="2" s="1"/>
  <c r="D619" i="2"/>
  <c r="F619" i="2" s="1"/>
  <c r="D620" i="2"/>
  <c r="F620" i="2" s="1"/>
  <c r="D621" i="2"/>
  <c r="F621" i="2" s="1"/>
  <c r="D622" i="2"/>
  <c r="F622" i="2" s="1"/>
  <c r="D623" i="2"/>
  <c r="F623" i="2" s="1"/>
  <c r="D624" i="2"/>
  <c r="F624" i="2" s="1"/>
  <c r="D625" i="2"/>
  <c r="F625" i="2" s="1"/>
  <c r="D626" i="2"/>
  <c r="F626" i="2" s="1"/>
  <c r="D627" i="2"/>
  <c r="F627" i="2" s="1"/>
  <c r="D628" i="2"/>
  <c r="F628" i="2" s="1"/>
  <c r="D629" i="2"/>
  <c r="F629" i="2" s="1"/>
  <c r="D630" i="2"/>
  <c r="F630" i="2" s="1"/>
  <c r="D631" i="2"/>
  <c r="F631" i="2" s="1"/>
  <c r="D632" i="2"/>
  <c r="F632" i="2" s="1"/>
  <c r="D633" i="2"/>
  <c r="F633" i="2" s="1"/>
  <c r="D634" i="2"/>
  <c r="F634" i="2" s="1"/>
  <c r="D635" i="2"/>
  <c r="F635" i="2" s="1"/>
  <c r="D636" i="2"/>
  <c r="F636" i="2" s="1"/>
  <c r="D637" i="2"/>
  <c r="F637" i="2" s="1"/>
  <c r="D638" i="2"/>
  <c r="F638" i="2" s="1"/>
  <c r="D639" i="2"/>
  <c r="F639" i="2" s="1"/>
  <c r="D640" i="2"/>
  <c r="F640" i="2" s="1"/>
  <c r="D641" i="2"/>
  <c r="F641" i="2" s="1"/>
  <c r="D642" i="2"/>
  <c r="F642" i="2" s="1"/>
  <c r="D643" i="2"/>
  <c r="F643" i="2" s="1"/>
  <c r="D644" i="2"/>
  <c r="F644" i="2" s="1"/>
  <c r="D645" i="2"/>
  <c r="F645" i="2" s="1"/>
  <c r="D646" i="2"/>
  <c r="D647" i="2"/>
  <c r="F647" i="2" s="1"/>
  <c r="D648" i="2"/>
  <c r="F648" i="2" s="1"/>
  <c r="D649" i="2"/>
  <c r="F649" i="2" s="1"/>
  <c r="D650" i="2"/>
  <c r="F650" i="2" s="1"/>
  <c r="D651" i="2"/>
  <c r="F651" i="2" s="1"/>
  <c r="D652" i="2"/>
  <c r="F652" i="2" s="1"/>
  <c r="D653" i="2"/>
  <c r="F653" i="2" s="1"/>
  <c r="D654" i="2"/>
  <c r="F654" i="2" s="1"/>
  <c r="D655" i="2"/>
  <c r="F655" i="2" s="1"/>
  <c r="D656" i="2"/>
  <c r="F656" i="2" s="1"/>
  <c r="D657" i="2"/>
  <c r="F657" i="2" s="1"/>
  <c r="D658" i="2"/>
  <c r="F658" i="2" s="1"/>
  <c r="D659" i="2"/>
  <c r="F659" i="2" s="1"/>
  <c r="D660" i="2"/>
  <c r="F660" i="2" s="1"/>
  <c r="D661" i="2"/>
  <c r="F661" i="2" s="1"/>
  <c r="D662" i="2"/>
  <c r="F662" i="2" s="1"/>
  <c r="D663" i="2"/>
  <c r="F663" i="2" s="1"/>
  <c r="D664" i="2"/>
  <c r="F664" i="2" s="1"/>
  <c r="D665" i="2"/>
  <c r="F665" i="2" s="1"/>
  <c r="D666" i="2"/>
  <c r="F666" i="2" s="1"/>
  <c r="D667" i="2"/>
  <c r="F667" i="2" s="1"/>
  <c r="D668" i="2"/>
  <c r="F668" i="2" s="1"/>
  <c r="D669" i="2"/>
  <c r="F669" i="2" s="1"/>
  <c r="D670" i="2"/>
  <c r="F670" i="2" s="1"/>
  <c r="D671" i="2"/>
  <c r="F671" i="2" s="1"/>
  <c r="D672" i="2"/>
  <c r="F672" i="2" s="1"/>
  <c r="D673" i="2"/>
  <c r="F673" i="2" s="1"/>
  <c r="D2" i="2"/>
  <c r="F2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2" i="1"/>
  <c r="C3" i="1"/>
  <c r="C4" i="1"/>
  <c r="C5" i="1"/>
  <c r="E5" i="1" s="1"/>
  <c r="C6" i="1"/>
  <c r="C7" i="1"/>
  <c r="C8" i="1"/>
  <c r="C9" i="1"/>
  <c r="C10" i="1"/>
  <c r="C11" i="1"/>
  <c r="C12" i="1"/>
  <c r="C13" i="1"/>
  <c r="E13" i="1" s="1"/>
  <c r="C14" i="1"/>
  <c r="C15" i="1"/>
  <c r="C16" i="1"/>
  <c r="C17" i="1"/>
  <c r="C18" i="1"/>
  <c r="C19" i="1"/>
  <c r="C20" i="1"/>
  <c r="C21" i="1"/>
  <c r="E21" i="1" s="1"/>
  <c r="C22" i="1"/>
  <c r="C23" i="1"/>
  <c r="C24" i="1"/>
  <c r="C25" i="1"/>
  <c r="C26" i="1"/>
  <c r="C27" i="1"/>
  <c r="C28" i="1"/>
  <c r="C29" i="1"/>
  <c r="E29" i="1" s="1"/>
  <c r="C30" i="1"/>
  <c r="C31" i="1"/>
  <c r="C32" i="1"/>
  <c r="C33" i="1"/>
  <c r="C34" i="1"/>
  <c r="C35" i="1"/>
  <c r="C36" i="1"/>
  <c r="C37" i="1"/>
  <c r="E37" i="1" s="1"/>
  <c r="C38" i="1"/>
  <c r="C39" i="1"/>
  <c r="C40" i="1"/>
  <c r="C41" i="1"/>
  <c r="C42" i="1"/>
  <c r="C43" i="1"/>
  <c r="C44" i="1"/>
  <c r="C45" i="1"/>
  <c r="E45" i="1" s="1"/>
  <c r="C46" i="1"/>
  <c r="C47" i="1"/>
  <c r="C48" i="1"/>
  <c r="C49" i="1"/>
  <c r="C50" i="1"/>
  <c r="C51" i="1"/>
  <c r="C52" i="1"/>
  <c r="C53" i="1"/>
  <c r="E53" i="1" s="1"/>
  <c r="C54" i="1"/>
  <c r="C55" i="1"/>
  <c r="C56" i="1"/>
  <c r="C57" i="1"/>
  <c r="C58" i="1"/>
  <c r="C59" i="1"/>
  <c r="C60" i="1"/>
  <c r="C61" i="1"/>
  <c r="E61" i="1" s="1"/>
  <c r="C62" i="1"/>
  <c r="C63" i="1"/>
  <c r="C64" i="1"/>
  <c r="C65" i="1"/>
  <c r="C66" i="1"/>
  <c r="C67" i="1"/>
  <c r="C68" i="1"/>
  <c r="C69" i="1"/>
  <c r="E69" i="1" s="1"/>
  <c r="C70" i="1"/>
  <c r="C71" i="1"/>
  <c r="C72" i="1"/>
  <c r="C73" i="1"/>
  <c r="C74" i="1"/>
  <c r="C75" i="1"/>
  <c r="C76" i="1"/>
  <c r="C77" i="1"/>
  <c r="E77" i="1" s="1"/>
  <c r="C78" i="1"/>
  <c r="C79" i="1"/>
  <c r="C80" i="1"/>
  <c r="C81" i="1"/>
  <c r="C82" i="1"/>
  <c r="C83" i="1"/>
  <c r="C84" i="1"/>
  <c r="C85" i="1"/>
  <c r="E85" i="1" s="1"/>
  <c r="C86" i="1"/>
  <c r="C87" i="1"/>
  <c r="C88" i="1"/>
  <c r="C89" i="1"/>
  <c r="C90" i="1"/>
  <c r="C91" i="1"/>
  <c r="C92" i="1"/>
  <c r="C93" i="1"/>
  <c r="E93" i="1" s="1"/>
  <c r="C94" i="1"/>
  <c r="C95" i="1"/>
  <c r="C96" i="1"/>
  <c r="C97" i="1"/>
  <c r="C98" i="1"/>
  <c r="C99" i="1"/>
  <c r="C100" i="1"/>
  <c r="C101" i="1"/>
  <c r="E101" i="1" s="1"/>
  <c r="C102" i="1"/>
  <c r="C103" i="1"/>
  <c r="C104" i="1"/>
  <c r="C105" i="1"/>
  <c r="C106" i="1"/>
  <c r="C107" i="1"/>
  <c r="C108" i="1"/>
  <c r="C109" i="1"/>
  <c r="E109" i="1" s="1"/>
  <c r="C110" i="1"/>
  <c r="C111" i="1"/>
  <c r="C112" i="1"/>
  <c r="C113" i="1"/>
  <c r="C114" i="1"/>
  <c r="C115" i="1"/>
  <c r="C116" i="1"/>
  <c r="C117" i="1"/>
  <c r="E117" i="1" s="1"/>
  <c r="C118" i="1"/>
  <c r="C119" i="1"/>
  <c r="C120" i="1"/>
  <c r="C121" i="1"/>
  <c r="C122" i="1"/>
  <c r="C123" i="1"/>
  <c r="C124" i="1"/>
  <c r="C125" i="1"/>
  <c r="E125" i="1" s="1"/>
  <c r="C126" i="1"/>
  <c r="C127" i="1"/>
  <c r="C128" i="1"/>
  <c r="C129" i="1"/>
  <c r="C130" i="1"/>
  <c r="C131" i="1"/>
  <c r="C132" i="1"/>
  <c r="C133" i="1"/>
  <c r="E133" i="1" s="1"/>
  <c r="C134" i="1"/>
  <c r="C135" i="1"/>
  <c r="C136" i="1"/>
  <c r="C137" i="1"/>
  <c r="C138" i="1"/>
  <c r="C139" i="1"/>
  <c r="C140" i="1"/>
  <c r="C141" i="1"/>
  <c r="E141" i="1" s="1"/>
  <c r="C142" i="1"/>
  <c r="C143" i="1"/>
  <c r="C144" i="1"/>
  <c r="C145" i="1"/>
  <c r="C146" i="1"/>
  <c r="C147" i="1"/>
  <c r="C148" i="1"/>
  <c r="C149" i="1"/>
  <c r="E149" i="1" s="1"/>
  <c r="C150" i="1"/>
  <c r="C151" i="1"/>
  <c r="C152" i="1"/>
  <c r="C153" i="1"/>
  <c r="C154" i="1"/>
  <c r="C155" i="1"/>
  <c r="C156" i="1"/>
  <c r="C157" i="1"/>
  <c r="E157" i="1" s="1"/>
  <c r="C158" i="1"/>
  <c r="C159" i="1"/>
  <c r="C160" i="1"/>
  <c r="C161" i="1"/>
  <c r="C162" i="1"/>
  <c r="C163" i="1"/>
  <c r="C164" i="1"/>
  <c r="C165" i="1"/>
  <c r="E165" i="1" s="1"/>
  <c r="C166" i="1"/>
  <c r="C167" i="1"/>
  <c r="C168" i="1"/>
  <c r="C169" i="1"/>
  <c r="C170" i="1"/>
  <c r="C171" i="1"/>
  <c r="C172" i="1"/>
  <c r="C173" i="1"/>
  <c r="E173" i="1" s="1"/>
  <c r="C174" i="1"/>
  <c r="C175" i="1"/>
  <c r="C176" i="1"/>
  <c r="C177" i="1"/>
  <c r="C178" i="1"/>
  <c r="C179" i="1"/>
  <c r="C180" i="1"/>
  <c r="C181" i="1"/>
  <c r="E181" i="1" s="1"/>
  <c r="C182" i="1"/>
  <c r="C183" i="1"/>
  <c r="C184" i="1"/>
  <c r="C185" i="1"/>
  <c r="C186" i="1"/>
  <c r="C187" i="1"/>
  <c r="C188" i="1"/>
  <c r="C189" i="1"/>
  <c r="E189" i="1" s="1"/>
  <c r="C190" i="1"/>
  <c r="C191" i="1"/>
  <c r="C192" i="1"/>
  <c r="C193" i="1"/>
  <c r="C194" i="1"/>
  <c r="C195" i="1"/>
  <c r="C196" i="1"/>
  <c r="C197" i="1"/>
  <c r="E197" i="1" s="1"/>
  <c r="C198" i="1"/>
  <c r="C199" i="1"/>
  <c r="C200" i="1"/>
  <c r="C201" i="1"/>
  <c r="C202" i="1"/>
  <c r="C203" i="1"/>
  <c r="C204" i="1"/>
  <c r="C205" i="1"/>
  <c r="E205" i="1" s="1"/>
  <c r="C206" i="1"/>
  <c r="C207" i="1"/>
  <c r="C208" i="1"/>
  <c r="C209" i="1"/>
  <c r="C210" i="1"/>
  <c r="C211" i="1"/>
  <c r="C212" i="1"/>
  <c r="C213" i="1"/>
  <c r="E213" i="1" s="1"/>
  <c r="C214" i="1"/>
  <c r="C215" i="1"/>
  <c r="C216" i="1"/>
  <c r="C217" i="1"/>
  <c r="C218" i="1"/>
  <c r="C219" i="1"/>
  <c r="C220" i="1"/>
  <c r="C221" i="1"/>
  <c r="E221" i="1" s="1"/>
  <c r="C222" i="1"/>
  <c r="C223" i="1"/>
  <c r="C224" i="1"/>
  <c r="C225" i="1"/>
  <c r="C226" i="1"/>
  <c r="C227" i="1"/>
  <c r="C228" i="1"/>
  <c r="C229" i="1"/>
  <c r="E229" i="1" s="1"/>
  <c r="C230" i="1"/>
  <c r="C231" i="1"/>
  <c r="C232" i="1"/>
  <c r="C233" i="1"/>
  <c r="C234" i="1"/>
  <c r="C235" i="1"/>
  <c r="C236" i="1"/>
  <c r="C237" i="1"/>
  <c r="E237" i="1" s="1"/>
  <c r="C238" i="1"/>
  <c r="C239" i="1"/>
  <c r="C240" i="1"/>
  <c r="C241" i="1"/>
  <c r="C242" i="1"/>
  <c r="C243" i="1"/>
  <c r="C244" i="1"/>
  <c r="C245" i="1"/>
  <c r="E245" i="1" s="1"/>
  <c r="C246" i="1"/>
  <c r="C247" i="1"/>
  <c r="C248" i="1"/>
  <c r="C249" i="1"/>
  <c r="C250" i="1"/>
  <c r="C251" i="1"/>
  <c r="C252" i="1"/>
  <c r="C253" i="1"/>
  <c r="E253" i="1" s="1"/>
  <c r="C254" i="1"/>
  <c r="C255" i="1"/>
  <c r="C256" i="1"/>
  <c r="C257" i="1"/>
  <c r="C258" i="1"/>
  <c r="C259" i="1"/>
  <c r="C260" i="1"/>
  <c r="C261" i="1"/>
  <c r="E261" i="1" s="1"/>
  <c r="C262" i="1"/>
  <c r="C263" i="1"/>
  <c r="C264" i="1"/>
  <c r="C265" i="1"/>
  <c r="C266" i="1"/>
  <c r="C267" i="1"/>
  <c r="C268" i="1"/>
  <c r="C269" i="1"/>
  <c r="E269" i="1" s="1"/>
  <c r="C270" i="1"/>
  <c r="C271" i="1"/>
  <c r="C272" i="1"/>
  <c r="C273" i="1"/>
  <c r="C274" i="1"/>
  <c r="C275" i="1"/>
  <c r="C276" i="1"/>
  <c r="C277" i="1"/>
  <c r="E277" i="1" s="1"/>
  <c r="C278" i="1"/>
  <c r="C279" i="1"/>
  <c r="C280" i="1"/>
  <c r="C281" i="1"/>
  <c r="C282" i="1"/>
  <c r="C283" i="1"/>
  <c r="C284" i="1"/>
  <c r="C285" i="1"/>
  <c r="E285" i="1" s="1"/>
  <c r="C286" i="1"/>
  <c r="C287" i="1"/>
  <c r="C288" i="1"/>
  <c r="C289" i="1"/>
  <c r="C290" i="1"/>
  <c r="C291" i="1"/>
  <c r="C292" i="1"/>
  <c r="C293" i="1"/>
  <c r="E293" i="1" s="1"/>
  <c r="C294" i="1"/>
  <c r="C295" i="1"/>
  <c r="C296" i="1"/>
  <c r="C297" i="1"/>
  <c r="C298" i="1"/>
  <c r="C299" i="1"/>
  <c r="C300" i="1"/>
  <c r="C301" i="1"/>
  <c r="E301" i="1" s="1"/>
  <c r="C302" i="1"/>
  <c r="C303" i="1"/>
  <c r="C304" i="1"/>
  <c r="C305" i="1"/>
  <c r="C306" i="1"/>
  <c r="C307" i="1"/>
  <c r="C308" i="1"/>
  <c r="C309" i="1"/>
  <c r="E309" i="1" s="1"/>
  <c r="C310" i="1"/>
  <c r="C311" i="1"/>
  <c r="C312" i="1"/>
  <c r="C313" i="1"/>
  <c r="C314" i="1"/>
  <c r="C315" i="1"/>
  <c r="C316" i="1"/>
  <c r="C317" i="1"/>
  <c r="E317" i="1" s="1"/>
  <c r="C318" i="1"/>
  <c r="C319" i="1"/>
  <c r="C320" i="1"/>
  <c r="C321" i="1"/>
  <c r="C322" i="1"/>
  <c r="C323" i="1"/>
  <c r="C324" i="1"/>
  <c r="C325" i="1"/>
  <c r="E325" i="1" s="1"/>
  <c r="C326" i="1"/>
  <c r="C327" i="1"/>
  <c r="C328" i="1"/>
  <c r="C329" i="1"/>
  <c r="C330" i="1"/>
  <c r="C331" i="1"/>
  <c r="C332" i="1"/>
  <c r="C333" i="1"/>
  <c r="E333" i="1" s="1"/>
  <c r="C334" i="1"/>
  <c r="C335" i="1"/>
  <c r="C336" i="1"/>
  <c r="C337" i="1"/>
  <c r="C338" i="1"/>
  <c r="C339" i="1"/>
  <c r="C340" i="1"/>
  <c r="C341" i="1"/>
  <c r="E341" i="1" s="1"/>
  <c r="C342" i="1"/>
  <c r="C343" i="1"/>
  <c r="C344" i="1"/>
  <c r="C345" i="1"/>
  <c r="C346" i="1"/>
  <c r="C347" i="1"/>
  <c r="C348" i="1"/>
  <c r="C349" i="1"/>
  <c r="E349" i="1" s="1"/>
  <c r="C350" i="1"/>
  <c r="C351" i="1"/>
  <c r="C352" i="1"/>
  <c r="C353" i="1"/>
  <c r="C354" i="1"/>
  <c r="C355" i="1"/>
  <c r="C356" i="1"/>
  <c r="C357" i="1"/>
  <c r="E357" i="1" s="1"/>
  <c r="C358" i="1"/>
  <c r="C359" i="1"/>
  <c r="C360" i="1"/>
  <c r="C361" i="1"/>
  <c r="C362" i="1"/>
  <c r="C363" i="1"/>
  <c r="C364" i="1"/>
  <c r="C365" i="1"/>
  <c r="E365" i="1" s="1"/>
  <c r="C366" i="1"/>
  <c r="C367" i="1"/>
  <c r="C368" i="1"/>
  <c r="C369" i="1"/>
  <c r="C370" i="1"/>
  <c r="C371" i="1"/>
  <c r="C372" i="1"/>
  <c r="C373" i="1"/>
  <c r="E373" i="1" s="1"/>
  <c r="C374" i="1"/>
  <c r="C375" i="1"/>
  <c r="C376" i="1"/>
  <c r="C377" i="1"/>
  <c r="C378" i="1"/>
  <c r="C379" i="1"/>
  <c r="C380" i="1"/>
  <c r="C381" i="1"/>
  <c r="E381" i="1" s="1"/>
  <c r="C382" i="1"/>
  <c r="C383" i="1"/>
  <c r="C384" i="1"/>
  <c r="C385" i="1"/>
  <c r="C386" i="1"/>
  <c r="C387" i="1"/>
  <c r="C388" i="1"/>
  <c r="C389" i="1"/>
  <c r="E389" i="1" s="1"/>
  <c r="C390" i="1"/>
  <c r="C391" i="1"/>
  <c r="C392" i="1"/>
  <c r="C393" i="1"/>
  <c r="C394" i="1"/>
  <c r="C395" i="1"/>
  <c r="C396" i="1"/>
  <c r="C397" i="1"/>
  <c r="E397" i="1" s="1"/>
  <c r="C398" i="1"/>
  <c r="C399" i="1"/>
  <c r="C400" i="1"/>
  <c r="C401" i="1"/>
  <c r="C402" i="1"/>
  <c r="C403" i="1"/>
  <c r="C404" i="1"/>
  <c r="C405" i="1"/>
  <c r="E405" i="1" s="1"/>
  <c r="C406" i="1"/>
  <c r="C407" i="1"/>
  <c r="C408" i="1"/>
  <c r="C409" i="1"/>
  <c r="C410" i="1"/>
  <c r="C411" i="1"/>
  <c r="C412" i="1"/>
  <c r="C413" i="1"/>
  <c r="E413" i="1" s="1"/>
  <c r="C414" i="1"/>
  <c r="C415" i="1"/>
  <c r="C416" i="1"/>
  <c r="C417" i="1"/>
  <c r="C418" i="1"/>
  <c r="C419" i="1"/>
  <c r="C420" i="1"/>
  <c r="C421" i="1"/>
  <c r="E421" i="1" s="1"/>
  <c r="C422" i="1"/>
  <c r="C423" i="1"/>
  <c r="C424" i="1"/>
  <c r="C425" i="1"/>
  <c r="C426" i="1"/>
  <c r="C427" i="1"/>
  <c r="C428" i="1"/>
  <c r="C429" i="1"/>
  <c r="E429" i="1" s="1"/>
  <c r="C430" i="1"/>
  <c r="C431" i="1"/>
  <c r="C432" i="1"/>
  <c r="C433" i="1"/>
  <c r="C434" i="1"/>
  <c r="C435" i="1"/>
  <c r="C436" i="1"/>
  <c r="C437" i="1"/>
  <c r="E437" i="1" s="1"/>
  <c r="C438" i="1"/>
  <c r="C439" i="1"/>
  <c r="C440" i="1"/>
  <c r="C441" i="1"/>
  <c r="C442" i="1"/>
  <c r="C443" i="1"/>
  <c r="C444" i="1"/>
  <c r="C445" i="1"/>
  <c r="E445" i="1" s="1"/>
  <c r="C446" i="1"/>
  <c r="C447" i="1"/>
  <c r="C448" i="1"/>
  <c r="C449" i="1"/>
  <c r="C450" i="1"/>
  <c r="C451" i="1"/>
  <c r="C452" i="1"/>
  <c r="C453" i="1"/>
  <c r="E453" i="1" s="1"/>
  <c r="C454" i="1"/>
  <c r="C455" i="1"/>
  <c r="C456" i="1"/>
  <c r="C457" i="1"/>
  <c r="C458" i="1"/>
  <c r="C459" i="1"/>
  <c r="C460" i="1"/>
  <c r="C461" i="1"/>
  <c r="E461" i="1" s="1"/>
  <c r="C462" i="1"/>
  <c r="C463" i="1"/>
  <c r="C464" i="1"/>
  <c r="C465" i="1"/>
  <c r="C466" i="1"/>
  <c r="C467" i="1"/>
  <c r="C468" i="1"/>
  <c r="C469" i="1"/>
  <c r="E469" i="1" s="1"/>
  <c r="C470" i="1"/>
  <c r="C471" i="1"/>
  <c r="C472" i="1"/>
  <c r="C473" i="1"/>
  <c r="C474" i="1"/>
  <c r="C475" i="1"/>
  <c r="C476" i="1"/>
  <c r="C477" i="1"/>
  <c r="E477" i="1" s="1"/>
  <c r="C478" i="1"/>
  <c r="C479" i="1"/>
  <c r="C480" i="1"/>
  <c r="C481" i="1"/>
  <c r="C482" i="1"/>
  <c r="C483" i="1"/>
  <c r="C484" i="1"/>
  <c r="C485" i="1"/>
  <c r="E485" i="1" s="1"/>
  <c r="C486" i="1"/>
  <c r="C487" i="1"/>
  <c r="C488" i="1"/>
  <c r="C489" i="1"/>
  <c r="C490" i="1"/>
  <c r="C491" i="1"/>
  <c r="C492" i="1"/>
  <c r="C493" i="1"/>
  <c r="E493" i="1" s="1"/>
  <c r="C494" i="1"/>
  <c r="C495" i="1"/>
  <c r="C496" i="1"/>
  <c r="C497" i="1"/>
  <c r="C498" i="1"/>
  <c r="C499" i="1"/>
  <c r="C500" i="1"/>
  <c r="C501" i="1"/>
  <c r="E501" i="1" s="1"/>
  <c r="C502" i="1"/>
  <c r="C503" i="1"/>
  <c r="C504" i="1"/>
  <c r="C505" i="1"/>
  <c r="C506" i="1"/>
  <c r="C507" i="1"/>
  <c r="C508" i="1"/>
  <c r="C509" i="1"/>
  <c r="E509" i="1" s="1"/>
  <c r="C510" i="1"/>
  <c r="C511" i="1"/>
  <c r="C512" i="1"/>
  <c r="C513" i="1"/>
  <c r="C514" i="1"/>
  <c r="C515" i="1"/>
  <c r="C516" i="1"/>
  <c r="C517" i="1"/>
  <c r="E517" i="1" s="1"/>
  <c r="C518" i="1"/>
  <c r="C519" i="1"/>
  <c r="C520" i="1"/>
  <c r="C521" i="1"/>
  <c r="C522" i="1"/>
  <c r="C523" i="1"/>
  <c r="C524" i="1"/>
  <c r="C525" i="1"/>
  <c r="E525" i="1" s="1"/>
  <c r="C526" i="1"/>
  <c r="C527" i="1"/>
  <c r="C528" i="1"/>
  <c r="C529" i="1"/>
  <c r="C530" i="1"/>
  <c r="C531" i="1"/>
  <c r="C532" i="1"/>
  <c r="C533" i="1"/>
  <c r="E533" i="1" s="1"/>
  <c r="C534" i="1"/>
  <c r="C535" i="1"/>
  <c r="C536" i="1"/>
  <c r="C537" i="1"/>
  <c r="C538" i="1"/>
  <c r="C539" i="1"/>
  <c r="C540" i="1"/>
  <c r="C541" i="1"/>
  <c r="E541" i="1" s="1"/>
  <c r="C542" i="1"/>
  <c r="C543" i="1"/>
  <c r="C544" i="1"/>
  <c r="C545" i="1"/>
  <c r="C546" i="1"/>
  <c r="C547" i="1"/>
  <c r="C548" i="1"/>
  <c r="C549" i="1"/>
  <c r="E549" i="1" s="1"/>
  <c r="C550" i="1"/>
  <c r="C551" i="1"/>
  <c r="C552" i="1"/>
  <c r="C553" i="1"/>
  <c r="C554" i="1"/>
  <c r="C555" i="1"/>
  <c r="C556" i="1"/>
  <c r="C557" i="1"/>
  <c r="E557" i="1" s="1"/>
  <c r="C558" i="1"/>
  <c r="C559" i="1"/>
  <c r="C560" i="1"/>
  <c r="C561" i="1"/>
  <c r="C562" i="1"/>
  <c r="C563" i="1"/>
  <c r="C564" i="1"/>
  <c r="C565" i="1"/>
  <c r="E565" i="1" s="1"/>
  <c r="C566" i="1"/>
  <c r="C567" i="1"/>
  <c r="C568" i="1"/>
  <c r="C569" i="1"/>
  <c r="C570" i="1"/>
  <c r="C571" i="1"/>
  <c r="C572" i="1"/>
  <c r="C573" i="1"/>
  <c r="E573" i="1" s="1"/>
  <c r="C574" i="1"/>
  <c r="C575" i="1"/>
  <c r="C576" i="1"/>
  <c r="C577" i="1"/>
  <c r="C578" i="1"/>
  <c r="C579" i="1"/>
  <c r="C580" i="1"/>
  <c r="C581" i="1"/>
  <c r="E581" i="1" s="1"/>
  <c r="C582" i="1"/>
  <c r="C583" i="1"/>
  <c r="C584" i="1"/>
  <c r="C585" i="1"/>
  <c r="C586" i="1"/>
  <c r="C587" i="1"/>
  <c r="C588" i="1"/>
  <c r="C589" i="1"/>
  <c r="E589" i="1" s="1"/>
  <c r="C590" i="1"/>
  <c r="C591" i="1"/>
  <c r="C592" i="1"/>
  <c r="C593" i="1"/>
  <c r="C594" i="1"/>
  <c r="C595" i="1"/>
  <c r="C596" i="1"/>
  <c r="C597" i="1"/>
  <c r="E597" i="1" s="1"/>
  <c r="C598" i="1"/>
  <c r="C599" i="1"/>
  <c r="C600" i="1"/>
  <c r="C601" i="1"/>
  <c r="C602" i="1"/>
  <c r="C603" i="1"/>
  <c r="C604" i="1"/>
  <c r="C605" i="1"/>
  <c r="E605" i="1" s="1"/>
  <c r="C606" i="1"/>
  <c r="C607" i="1"/>
  <c r="C2" i="1"/>
  <c r="E588" i="1" l="1"/>
  <c r="E556" i="1"/>
  <c r="E532" i="1"/>
  <c r="E508" i="1"/>
  <c r="E492" i="1"/>
  <c r="E484" i="1"/>
  <c r="E468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580" i="1"/>
  <c r="E548" i="1"/>
  <c r="E524" i="1"/>
  <c r="E500" i="1"/>
  <c r="E476" i="1"/>
  <c r="E479" i="7"/>
  <c r="E471" i="7"/>
  <c r="E463" i="7"/>
  <c r="E455" i="7"/>
  <c r="E447" i="7"/>
  <c r="E439" i="7"/>
  <c r="E431" i="7"/>
  <c r="E423" i="7"/>
  <c r="E415" i="7"/>
  <c r="E407" i="7"/>
  <c r="E399" i="7"/>
  <c r="E391" i="7"/>
  <c r="E383" i="7"/>
  <c r="E375" i="7"/>
  <c r="E367" i="7"/>
  <c r="E359" i="7"/>
  <c r="E351" i="7"/>
  <c r="E343" i="7"/>
  <c r="E335" i="7"/>
  <c r="E327" i="7"/>
  <c r="E319" i="7"/>
  <c r="E311" i="7"/>
  <c r="E303" i="7"/>
  <c r="E295" i="7"/>
  <c r="E287" i="7"/>
  <c r="E279" i="7"/>
  <c r="E271" i="7"/>
  <c r="E263" i="7"/>
  <c r="E255" i="7"/>
  <c r="E247" i="7"/>
  <c r="E239" i="7"/>
  <c r="E231" i="7"/>
  <c r="E223" i="7"/>
  <c r="E215" i="7"/>
  <c r="E207" i="7"/>
  <c r="E199" i="7"/>
  <c r="E191" i="7"/>
  <c r="E183" i="7"/>
  <c r="E175" i="7"/>
  <c r="E167" i="7"/>
  <c r="E159" i="7"/>
  <c r="E151" i="7"/>
  <c r="E143" i="7"/>
  <c r="E135" i="7"/>
  <c r="E127" i="7"/>
  <c r="E119" i="7"/>
  <c r="E111" i="7"/>
  <c r="E103" i="7"/>
  <c r="E95" i="7"/>
  <c r="E87" i="7"/>
  <c r="E79" i="7"/>
  <c r="E71" i="7"/>
  <c r="E63" i="7"/>
  <c r="E55" i="7"/>
  <c r="E47" i="7"/>
  <c r="E39" i="7"/>
  <c r="E31" i="7"/>
  <c r="E23" i="7"/>
  <c r="E15" i="7"/>
  <c r="E7" i="7"/>
  <c r="E604" i="1"/>
  <c r="E572" i="1"/>
  <c r="E540" i="1"/>
  <c r="E452" i="1"/>
  <c r="E495" i="8"/>
  <c r="E487" i="8"/>
  <c r="E479" i="8"/>
  <c r="E471" i="8"/>
  <c r="E463" i="8"/>
  <c r="E455" i="8"/>
  <c r="E447" i="8"/>
  <c r="E439" i="8"/>
  <c r="E431" i="8"/>
  <c r="E423" i="8"/>
  <c r="E415" i="8"/>
  <c r="E407" i="8"/>
  <c r="E399" i="8"/>
  <c r="E391" i="8"/>
  <c r="E383" i="8"/>
  <c r="E375" i="8"/>
  <c r="E367" i="8"/>
  <c r="E359" i="8"/>
  <c r="E351" i="8"/>
  <c r="E343" i="8"/>
  <c r="E335" i="8"/>
  <c r="E327" i="8"/>
  <c r="E319" i="8"/>
  <c r="E311" i="8"/>
  <c r="E303" i="8"/>
  <c r="E295" i="8"/>
  <c r="E287" i="8"/>
  <c r="E279" i="8"/>
  <c r="E271" i="8"/>
  <c r="E263" i="8"/>
  <c r="E255" i="8"/>
  <c r="E247" i="8"/>
  <c r="E239" i="8"/>
  <c r="E231" i="8"/>
  <c r="E223" i="8"/>
  <c r="E215" i="8"/>
  <c r="E207" i="8"/>
  <c r="E199" i="8"/>
  <c r="E191" i="8"/>
  <c r="E183" i="8"/>
  <c r="E175" i="8"/>
  <c r="E167" i="8"/>
  <c r="E159" i="8"/>
  <c r="E151" i="8"/>
  <c r="E143" i="8"/>
  <c r="E457" i="9"/>
  <c r="E449" i="9"/>
  <c r="E441" i="9"/>
  <c r="E433" i="9"/>
  <c r="E425" i="9"/>
  <c r="E417" i="9"/>
  <c r="E409" i="9"/>
  <c r="E401" i="9"/>
  <c r="E393" i="9"/>
  <c r="E385" i="9"/>
  <c r="E377" i="9"/>
  <c r="E369" i="9"/>
  <c r="E361" i="9"/>
  <c r="E353" i="9"/>
  <c r="E345" i="9"/>
  <c r="E337" i="9"/>
  <c r="E329" i="9"/>
  <c r="E321" i="9"/>
  <c r="E596" i="1"/>
  <c r="E564" i="1"/>
  <c r="E516" i="1"/>
  <c r="E460" i="1"/>
  <c r="E278" i="8"/>
  <c r="E270" i="8"/>
  <c r="E262" i="8"/>
  <c r="E254" i="8"/>
  <c r="E246" i="8"/>
  <c r="E238" i="8"/>
  <c r="E230" i="8"/>
  <c r="E222" i="8"/>
  <c r="E214" i="8"/>
  <c r="E206" i="8"/>
  <c r="E198" i="8"/>
  <c r="E190" i="8"/>
  <c r="E182" i="8"/>
  <c r="E174" i="8"/>
  <c r="E166" i="8"/>
  <c r="E158" i="8"/>
  <c r="E150" i="8"/>
  <c r="E142" i="8"/>
  <c r="E134" i="8"/>
  <c r="E126" i="8"/>
  <c r="E118" i="8"/>
  <c r="E110" i="8"/>
  <c r="E102" i="8"/>
  <c r="E94" i="8"/>
  <c r="E86" i="8"/>
  <c r="E78" i="8"/>
  <c r="E70" i="8"/>
  <c r="E62" i="8"/>
  <c r="E54" i="8"/>
  <c r="E46" i="8"/>
  <c r="E38" i="8"/>
  <c r="E30" i="8"/>
  <c r="E22" i="8"/>
  <c r="E14" i="8"/>
  <c r="E6" i="8"/>
  <c r="E2" i="8"/>
  <c r="E493" i="8"/>
  <c r="E485" i="8"/>
  <c r="E477" i="8"/>
  <c r="E469" i="8"/>
  <c r="E461" i="8"/>
  <c r="E453" i="8"/>
  <c r="E445" i="8"/>
  <c r="E437" i="8"/>
  <c r="E429" i="8"/>
  <c r="E421" i="8"/>
  <c r="E413" i="8"/>
  <c r="E405" i="8"/>
  <c r="E397" i="8"/>
  <c r="E389" i="8"/>
  <c r="E381" i="8"/>
  <c r="E373" i="8"/>
  <c r="E365" i="8"/>
  <c r="E357" i="8"/>
  <c r="E349" i="8"/>
  <c r="E341" i="8"/>
  <c r="E333" i="8"/>
  <c r="E325" i="8"/>
  <c r="E317" i="8"/>
  <c r="E309" i="8"/>
  <c r="E301" i="8"/>
  <c r="E293" i="8"/>
  <c r="E285" i="8"/>
  <c r="E277" i="8"/>
  <c r="E269" i="8"/>
  <c r="E261" i="8"/>
  <c r="E253" i="8"/>
  <c r="E245" i="8"/>
  <c r="E237" i="8"/>
  <c r="E229" i="8"/>
  <c r="E221" i="8"/>
  <c r="E213" i="8"/>
  <c r="E205" i="8"/>
  <c r="E197" i="8"/>
  <c r="E189" i="8"/>
  <c r="E181" i="8"/>
  <c r="E173" i="8"/>
  <c r="E165" i="8"/>
  <c r="E157" i="8"/>
  <c r="E149" i="8"/>
  <c r="E141" i="8"/>
  <c r="E133" i="8"/>
  <c r="E125" i="8"/>
  <c r="E117" i="8"/>
  <c r="E109" i="8"/>
  <c r="E101" i="8"/>
  <c r="E93" i="8"/>
  <c r="E85" i="8"/>
  <c r="E77" i="8"/>
  <c r="E69" i="8"/>
  <c r="E61" i="8"/>
  <c r="E53" i="8"/>
  <c r="E45" i="8"/>
  <c r="E37" i="8"/>
  <c r="E29" i="8"/>
  <c r="E21" i="8"/>
  <c r="E13" i="8"/>
  <c r="E5" i="8"/>
  <c r="E518" i="3"/>
  <c r="E510" i="3"/>
  <c r="E502" i="3"/>
  <c r="E494" i="3"/>
  <c r="E486" i="3"/>
  <c r="E478" i="3"/>
  <c r="E470" i="3"/>
  <c r="E462" i="3"/>
  <c r="E454" i="3"/>
  <c r="E446" i="3"/>
  <c r="E438" i="3"/>
  <c r="E430" i="3"/>
  <c r="E422" i="3"/>
  <c r="E414" i="3"/>
  <c r="E406" i="3"/>
  <c r="E398" i="3"/>
  <c r="E390" i="3"/>
  <c r="E382" i="3"/>
  <c r="E374" i="3"/>
  <c r="E366" i="3"/>
  <c r="E358" i="3"/>
  <c r="E350" i="3"/>
  <c r="E342" i="3"/>
  <c r="E334" i="3"/>
  <c r="E326" i="3"/>
  <c r="E318" i="3"/>
  <c r="E310" i="3"/>
  <c r="E302" i="3"/>
  <c r="E294" i="3"/>
  <c r="E286" i="3"/>
  <c r="E278" i="3"/>
  <c r="E270" i="3"/>
  <c r="E262" i="3"/>
  <c r="E254" i="3"/>
  <c r="E246" i="3"/>
  <c r="E238" i="3"/>
  <c r="E230" i="3"/>
  <c r="E222" i="3"/>
  <c r="E214" i="3"/>
  <c r="E206" i="3"/>
  <c r="E198" i="3"/>
  <c r="E190" i="3"/>
  <c r="E182" i="3"/>
  <c r="E174" i="3"/>
  <c r="E166" i="3"/>
  <c r="E158" i="3"/>
  <c r="E150" i="3"/>
  <c r="E142" i="3"/>
  <c r="E134" i="3"/>
  <c r="E126" i="3"/>
  <c r="E118" i="3"/>
  <c r="E110" i="3"/>
  <c r="E102" i="3"/>
  <c r="E94" i="3"/>
  <c r="E86" i="3"/>
  <c r="E78" i="3"/>
  <c r="E70" i="3"/>
  <c r="E62" i="3"/>
  <c r="E54" i="3"/>
  <c r="E46" i="3"/>
  <c r="E38" i="3"/>
  <c r="E30" i="3"/>
  <c r="E22" i="3"/>
  <c r="E14" i="3"/>
  <c r="E6" i="3"/>
  <c r="E313" i="9"/>
  <c r="E305" i="9"/>
  <c r="E297" i="9"/>
  <c r="E289" i="9"/>
  <c r="E281" i="9"/>
  <c r="E273" i="9"/>
  <c r="E265" i="9"/>
  <c r="E257" i="9"/>
  <c r="E249" i="9"/>
  <c r="E241" i="9"/>
  <c r="E233" i="9"/>
  <c r="E225" i="9"/>
  <c r="E217" i="9"/>
  <c r="E209" i="9"/>
  <c r="E201" i="9"/>
  <c r="E193" i="9"/>
  <c r="E185" i="9"/>
  <c r="E177" i="9"/>
  <c r="E169" i="9"/>
  <c r="E161" i="9"/>
  <c r="E153" i="9"/>
  <c r="E145" i="9"/>
  <c r="E137" i="9"/>
  <c r="E129" i="9"/>
  <c r="E121" i="9"/>
  <c r="E113" i="9"/>
  <c r="E105" i="9"/>
  <c r="E97" i="9"/>
  <c r="E89" i="9"/>
  <c r="E81" i="9"/>
  <c r="E73" i="9"/>
  <c r="E65" i="9"/>
  <c r="E57" i="9"/>
  <c r="E49" i="9"/>
  <c r="E41" i="9"/>
  <c r="E33" i="9"/>
  <c r="E25" i="9"/>
  <c r="E17" i="9"/>
  <c r="E9" i="9"/>
  <c r="E100" i="9"/>
  <c r="E92" i="9"/>
  <c r="E84" i="9"/>
  <c r="E76" i="9"/>
  <c r="E68" i="9"/>
  <c r="E60" i="9"/>
  <c r="E52" i="9"/>
  <c r="E44" i="9"/>
  <c r="E36" i="9"/>
  <c r="E28" i="9"/>
  <c r="E20" i="9"/>
  <c r="E12" i="9"/>
  <c r="E4" i="9"/>
  <c r="E147" i="9"/>
  <c r="E19" i="9"/>
  <c r="E456" i="9"/>
  <c r="E448" i="9"/>
  <c r="E440" i="9"/>
  <c r="E432" i="9"/>
  <c r="E424" i="9"/>
  <c r="E416" i="9"/>
  <c r="E408" i="9"/>
  <c r="E400" i="9"/>
  <c r="E392" i="9"/>
  <c r="E384" i="9"/>
  <c r="E376" i="9"/>
  <c r="E368" i="9"/>
  <c r="E360" i="9"/>
  <c r="E352" i="9"/>
  <c r="E344" i="9"/>
  <c r="E336" i="9"/>
  <c r="E328" i="9"/>
  <c r="E320" i="9"/>
  <c r="E312" i="9"/>
  <c r="E304" i="9"/>
  <c r="E296" i="9"/>
  <c r="E288" i="9"/>
  <c r="E280" i="9"/>
  <c r="E272" i="9"/>
  <c r="E264" i="9"/>
  <c r="E256" i="9"/>
  <c r="F248" i="9"/>
  <c r="E240" i="9"/>
  <c r="E232" i="9"/>
  <c r="E224" i="9"/>
  <c r="E216" i="9"/>
  <c r="E208" i="9"/>
  <c r="E200" i="9"/>
  <c r="E192" i="9"/>
  <c r="E184" i="9"/>
  <c r="E176" i="9"/>
  <c r="E168" i="9"/>
  <c r="E160" i="9"/>
  <c r="E152" i="9"/>
  <c r="E144" i="9"/>
  <c r="E136" i="9"/>
  <c r="E128" i="9"/>
  <c r="E120" i="9"/>
  <c r="E112" i="9"/>
  <c r="E104" i="9"/>
  <c r="E96" i="9"/>
  <c r="E88" i="9"/>
  <c r="E80" i="9"/>
  <c r="E72" i="9"/>
  <c r="E64" i="9"/>
  <c r="E56" i="9"/>
  <c r="E48" i="9"/>
  <c r="E40" i="9"/>
  <c r="E32" i="9"/>
  <c r="E24" i="9"/>
  <c r="E16" i="9"/>
  <c r="E8" i="9"/>
  <c r="E458" i="9"/>
  <c r="E450" i="9"/>
  <c r="E442" i="9"/>
  <c r="E434" i="9"/>
  <c r="E426" i="9"/>
  <c r="E418" i="9"/>
  <c r="E410" i="9"/>
  <c r="E402" i="9"/>
  <c r="E394" i="9"/>
  <c r="E386" i="9"/>
  <c r="E378" i="9"/>
  <c r="E370" i="9"/>
  <c r="E362" i="9"/>
  <c r="E354" i="9"/>
  <c r="E346" i="9"/>
  <c r="E338" i="9"/>
  <c r="E330" i="9"/>
  <c r="E322" i="9"/>
  <c r="E314" i="9"/>
  <c r="E306" i="9"/>
  <c r="E298" i="9"/>
  <c r="E290" i="9"/>
  <c r="E282" i="9"/>
  <c r="E274" i="9"/>
  <c r="E266" i="9"/>
  <c r="E258" i="9"/>
  <c r="E250" i="9"/>
  <c r="E242" i="9"/>
  <c r="E234" i="9"/>
  <c r="E226" i="9"/>
  <c r="E218" i="9"/>
  <c r="E210" i="9"/>
  <c r="E202" i="9"/>
  <c r="E194" i="9"/>
  <c r="E186" i="9"/>
  <c r="E178" i="9"/>
  <c r="E170" i="9"/>
  <c r="E162" i="9"/>
  <c r="E154" i="9"/>
  <c r="E146" i="9"/>
  <c r="E138" i="9"/>
  <c r="E130" i="9"/>
  <c r="E122" i="9"/>
  <c r="E114" i="9"/>
  <c r="E106" i="9"/>
  <c r="E98" i="9"/>
  <c r="E90" i="9"/>
  <c r="E82" i="9"/>
  <c r="E74" i="9"/>
  <c r="E66" i="9"/>
  <c r="E58" i="9"/>
  <c r="E50" i="9"/>
  <c r="E42" i="9"/>
  <c r="E34" i="9"/>
  <c r="E26" i="9"/>
  <c r="E18" i="9"/>
  <c r="E10" i="9"/>
  <c r="F2" i="9"/>
  <c r="F461" i="9"/>
  <c r="F453" i="9"/>
  <c r="F445" i="9"/>
  <c r="F437" i="9"/>
  <c r="F429" i="9"/>
  <c r="F421" i="9"/>
  <c r="F413" i="9"/>
  <c r="F405" i="9"/>
  <c r="F397" i="9"/>
  <c r="F389" i="9"/>
  <c r="F381" i="9"/>
  <c r="F373" i="9"/>
  <c r="F365" i="9"/>
  <c r="F357" i="9"/>
  <c r="F349" i="9"/>
  <c r="F341" i="9"/>
  <c r="F333" i="9"/>
  <c r="F325" i="9"/>
  <c r="F317" i="9"/>
  <c r="F309" i="9"/>
  <c r="F301" i="9"/>
  <c r="E254" i="9"/>
  <c r="E246" i="9"/>
  <c r="E238" i="9"/>
  <c r="E230" i="9"/>
  <c r="E222" i="9"/>
  <c r="E214" i="9"/>
  <c r="E206" i="9"/>
  <c r="E198" i="9"/>
  <c r="E190" i="9"/>
  <c r="E182" i="9"/>
  <c r="E174" i="9"/>
  <c r="E166" i="9"/>
  <c r="E158" i="9"/>
  <c r="E150" i="9"/>
  <c r="E142" i="9"/>
  <c r="E134" i="9"/>
  <c r="E126" i="9"/>
  <c r="E118" i="9"/>
  <c r="E110" i="9"/>
  <c r="E102" i="9"/>
  <c r="E94" i="9"/>
  <c r="E86" i="9"/>
  <c r="E78" i="9"/>
  <c r="E70" i="9"/>
  <c r="E62" i="9"/>
  <c r="E54" i="9"/>
  <c r="E46" i="9"/>
  <c r="E38" i="9"/>
  <c r="E30" i="9"/>
  <c r="E22" i="9"/>
  <c r="E14" i="9"/>
  <c r="E6" i="9"/>
  <c r="F256" i="9"/>
  <c r="E293" i="9"/>
  <c r="E285" i="9"/>
  <c r="E277" i="9"/>
  <c r="E269" i="9"/>
  <c r="E261" i="9"/>
  <c r="E253" i="9"/>
  <c r="E245" i="9"/>
  <c r="E237" i="9"/>
  <c r="E229" i="9"/>
  <c r="E221" i="9"/>
  <c r="E213" i="9"/>
  <c r="E205" i="9"/>
  <c r="E197" i="9"/>
  <c r="E189" i="9"/>
  <c r="E181" i="9"/>
  <c r="E173" i="9"/>
  <c r="E165" i="9"/>
  <c r="E157" i="9"/>
  <c r="E149" i="9"/>
  <c r="E141" i="9"/>
  <c r="E133" i="9"/>
  <c r="E125" i="9"/>
  <c r="E117" i="9"/>
  <c r="E109" i="9"/>
  <c r="E101" i="9"/>
  <c r="E93" i="9"/>
  <c r="E85" i="9"/>
  <c r="E77" i="9"/>
  <c r="E69" i="9"/>
  <c r="E61" i="9"/>
  <c r="E53" i="9"/>
  <c r="E45" i="9"/>
  <c r="E37" i="9"/>
  <c r="E29" i="9"/>
  <c r="E21" i="9"/>
  <c r="E13" i="9"/>
  <c r="E5" i="9"/>
  <c r="E459" i="9"/>
  <c r="E451" i="9"/>
  <c r="E443" i="9"/>
  <c r="E435" i="9"/>
  <c r="E427" i="9"/>
  <c r="E419" i="9"/>
  <c r="E411" i="9"/>
  <c r="E403" i="9"/>
  <c r="E395" i="9"/>
  <c r="E387" i="9"/>
  <c r="E379" i="9"/>
  <c r="E371" i="9"/>
  <c r="E363" i="9"/>
  <c r="E355" i="9"/>
  <c r="E347" i="9"/>
  <c r="E339" i="9"/>
  <c r="E331" i="9"/>
  <c r="E323" i="9"/>
  <c r="E315" i="9"/>
  <c r="E307" i="9"/>
  <c r="E299" i="9"/>
  <c r="E291" i="9"/>
  <c r="E283" i="9"/>
  <c r="E275" i="9"/>
  <c r="E267" i="9"/>
  <c r="E259" i="9"/>
  <c r="E251" i="9"/>
  <c r="E243" i="9"/>
  <c r="E235" i="9"/>
  <c r="E227" i="9"/>
  <c r="E219" i="9"/>
  <c r="E211" i="9"/>
  <c r="E203" i="9"/>
  <c r="E195" i="9"/>
  <c r="E187" i="9"/>
  <c r="E179" i="9"/>
  <c r="E171" i="9"/>
  <c r="E163" i="9"/>
  <c r="E155" i="9"/>
  <c r="E139" i="9"/>
  <c r="E131" i="9"/>
  <c r="E123" i="9"/>
  <c r="E115" i="9"/>
  <c r="E107" i="9"/>
  <c r="E99" i="9"/>
  <c r="E91" i="9"/>
  <c r="E83" i="9"/>
  <c r="E75" i="9"/>
  <c r="E67" i="9"/>
  <c r="E59" i="9"/>
  <c r="E51" i="9"/>
  <c r="E43" i="9"/>
  <c r="E35" i="9"/>
  <c r="E27" i="9"/>
  <c r="E11" i="9"/>
  <c r="E3" i="9"/>
  <c r="F448" i="9"/>
  <c r="F440" i="9"/>
  <c r="F384" i="9"/>
  <c r="F376" i="9"/>
  <c r="F320" i="9"/>
  <c r="F312" i="9"/>
  <c r="F192" i="9"/>
  <c r="F184" i="9"/>
  <c r="F128" i="9"/>
  <c r="F120" i="9"/>
  <c r="F64" i="9"/>
  <c r="F56" i="9"/>
  <c r="E2" i="9"/>
  <c r="F462" i="9"/>
  <c r="F454" i="9"/>
  <c r="F446" i="9"/>
  <c r="F438" i="9"/>
  <c r="F430" i="9"/>
  <c r="F422" i="9"/>
  <c r="F414" i="9"/>
  <c r="F406" i="9"/>
  <c r="F398" i="9"/>
  <c r="F390" i="9"/>
  <c r="F382" i="9"/>
  <c r="F374" i="9"/>
  <c r="F366" i="9"/>
  <c r="F358" i="9"/>
  <c r="F350" i="9"/>
  <c r="F342" i="9"/>
  <c r="F334" i="9"/>
  <c r="F326" i="9"/>
  <c r="F318" i="9"/>
  <c r="F310" i="9"/>
  <c r="F302" i="9"/>
  <c r="F294" i="9"/>
  <c r="F286" i="9"/>
  <c r="F278" i="9"/>
  <c r="F270" i="9"/>
  <c r="F262" i="9"/>
  <c r="F460" i="9"/>
  <c r="F452" i="9"/>
  <c r="F444" i="9"/>
  <c r="F436" i="9"/>
  <c r="F428" i="9"/>
  <c r="F420" i="9"/>
  <c r="F412" i="9"/>
  <c r="F404" i="9"/>
  <c r="F396" i="9"/>
  <c r="F388" i="9"/>
  <c r="F380" i="9"/>
  <c r="F372" i="9"/>
  <c r="F364" i="9"/>
  <c r="F356" i="9"/>
  <c r="F348" i="9"/>
  <c r="F340" i="9"/>
  <c r="F332" i="9"/>
  <c r="F324" i="9"/>
  <c r="F316" i="9"/>
  <c r="F308" i="9"/>
  <c r="F300" i="9"/>
  <c r="E248" i="9"/>
  <c r="E462" i="9"/>
  <c r="E454" i="9"/>
  <c r="E446" i="9"/>
  <c r="E438" i="9"/>
  <c r="E430" i="9"/>
  <c r="E422" i="9"/>
  <c r="E414" i="9"/>
  <c r="E406" i="9"/>
  <c r="E398" i="9"/>
  <c r="E390" i="9"/>
  <c r="E382" i="9"/>
  <c r="E374" i="9"/>
  <c r="E366" i="9"/>
  <c r="E358" i="9"/>
  <c r="E350" i="9"/>
  <c r="E342" i="9"/>
  <c r="E334" i="9"/>
  <c r="E326" i="9"/>
  <c r="E318" i="9"/>
  <c r="E310" i="9"/>
  <c r="E302" i="9"/>
  <c r="E294" i="9"/>
  <c r="E286" i="9"/>
  <c r="E278" i="9"/>
  <c r="E270" i="9"/>
  <c r="E262" i="9"/>
  <c r="F459" i="9"/>
  <c r="F451" i="9"/>
  <c r="F443" i="9"/>
  <c r="F435" i="9"/>
  <c r="F427" i="9"/>
  <c r="F419" i="9"/>
  <c r="F411" i="9"/>
  <c r="F403" i="9"/>
  <c r="F395" i="9"/>
  <c r="F387" i="9"/>
  <c r="F379" i="9"/>
  <c r="F371" i="9"/>
  <c r="F363" i="9"/>
  <c r="F355" i="9"/>
  <c r="F347" i="9"/>
  <c r="F339" i="9"/>
  <c r="F331" i="9"/>
  <c r="E461" i="9"/>
  <c r="E453" i="9"/>
  <c r="E445" i="9"/>
  <c r="E437" i="9"/>
  <c r="E429" i="9"/>
  <c r="E421" i="9"/>
  <c r="E413" i="9"/>
  <c r="E405" i="9"/>
  <c r="E397" i="9"/>
  <c r="E389" i="9"/>
  <c r="E381" i="9"/>
  <c r="E373" i="9"/>
  <c r="E365" i="9"/>
  <c r="E357" i="9"/>
  <c r="E349" i="9"/>
  <c r="E341" i="9"/>
  <c r="E333" i="9"/>
  <c r="E325" i="9"/>
  <c r="E317" i="9"/>
  <c r="E309" i="9"/>
  <c r="E301" i="9"/>
  <c r="F458" i="9"/>
  <c r="F450" i="9"/>
  <c r="F442" i="9"/>
  <c r="F434" i="9"/>
  <c r="F426" i="9"/>
  <c r="F418" i="9"/>
  <c r="F410" i="9"/>
  <c r="F402" i="9"/>
  <c r="F394" i="9"/>
  <c r="F386" i="9"/>
  <c r="F378" i="9"/>
  <c r="F370" i="9"/>
  <c r="F362" i="9"/>
  <c r="F354" i="9"/>
  <c r="F346" i="9"/>
  <c r="F338" i="9"/>
  <c r="F330" i="9"/>
  <c r="F322" i="9"/>
  <c r="F314" i="9"/>
  <c r="F306" i="9"/>
  <c r="F298" i="9"/>
  <c r="F290" i="9"/>
  <c r="F282" i="9"/>
  <c r="F274" i="9"/>
  <c r="F266" i="9"/>
  <c r="F258" i="9"/>
  <c r="F457" i="9"/>
  <c r="F449" i="9"/>
  <c r="F441" i="9"/>
  <c r="F433" i="9"/>
  <c r="F425" i="9"/>
  <c r="F417" i="9"/>
  <c r="F409" i="9"/>
  <c r="F401" i="9"/>
  <c r="F393" i="9"/>
  <c r="F385" i="9"/>
  <c r="F377" i="9"/>
  <c r="F369" i="9"/>
  <c r="F361" i="9"/>
  <c r="F353" i="9"/>
  <c r="F345" i="9"/>
  <c r="F337" i="9"/>
  <c r="F329" i="9"/>
  <c r="F321" i="9"/>
  <c r="F313" i="9"/>
  <c r="F305" i="9"/>
  <c r="F297" i="9"/>
  <c r="F289" i="9"/>
  <c r="F281" i="9"/>
  <c r="F273" i="9"/>
  <c r="F265" i="9"/>
  <c r="F257" i="9"/>
  <c r="F249" i="9"/>
  <c r="F241" i="9"/>
  <c r="F233" i="9"/>
  <c r="F225" i="9"/>
  <c r="F217" i="9"/>
  <c r="F209" i="9"/>
  <c r="F201" i="9"/>
  <c r="F193" i="9"/>
  <c r="F185" i="9"/>
  <c r="F177" i="9"/>
  <c r="F169" i="9"/>
  <c r="F161" i="9"/>
  <c r="F153" i="9"/>
  <c r="F145" i="9"/>
  <c r="F137" i="9"/>
  <c r="F129" i="9"/>
  <c r="F121" i="9"/>
  <c r="F113" i="9"/>
  <c r="F105" i="9"/>
  <c r="F97" i="9"/>
  <c r="F89" i="9"/>
  <c r="F81" i="9"/>
  <c r="F73" i="9"/>
  <c r="F65" i="9"/>
  <c r="F57" i="9"/>
  <c r="F49" i="9"/>
  <c r="F41" i="9"/>
  <c r="F33" i="9"/>
  <c r="F25" i="9"/>
  <c r="F17" i="9"/>
  <c r="F9" i="9"/>
  <c r="F456" i="9"/>
  <c r="F432" i="9"/>
  <c r="F424" i="9"/>
  <c r="F416" i="9"/>
  <c r="F408" i="9"/>
  <c r="F400" i="9"/>
  <c r="F392" i="9"/>
  <c r="F368" i="9"/>
  <c r="F360" i="9"/>
  <c r="F352" i="9"/>
  <c r="F344" i="9"/>
  <c r="F336" i="9"/>
  <c r="F328" i="9"/>
  <c r="F304" i="9"/>
  <c r="F296" i="9"/>
  <c r="F288" i="9"/>
  <c r="F280" i="9"/>
  <c r="F272" i="9"/>
  <c r="F264" i="9"/>
  <c r="F240" i="9"/>
  <c r="F232" i="9"/>
  <c r="F224" i="9"/>
  <c r="F216" i="9"/>
  <c r="F208" i="9"/>
  <c r="F200" i="9"/>
  <c r="F176" i="9"/>
  <c r="F168" i="9"/>
  <c r="F160" i="9"/>
  <c r="F152" i="9"/>
  <c r="F144" i="9"/>
  <c r="F136" i="9"/>
  <c r="F112" i="9"/>
  <c r="F104" i="9"/>
  <c r="F96" i="9"/>
  <c r="F88" i="9"/>
  <c r="F80" i="9"/>
  <c r="F72" i="9"/>
  <c r="F48" i="9"/>
  <c r="F40" i="9"/>
  <c r="F32" i="9"/>
  <c r="F24" i="9"/>
  <c r="F16" i="9"/>
  <c r="F8" i="9"/>
  <c r="F463" i="9"/>
  <c r="F455" i="9"/>
  <c r="F447" i="9"/>
  <c r="F439" i="9"/>
  <c r="F431" i="9"/>
  <c r="F423" i="9"/>
  <c r="F415" i="9"/>
  <c r="F407" i="9"/>
  <c r="F399" i="9"/>
  <c r="F391" i="9"/>
  <c r="F383" i="9"/>
  <c r="F375" i="9"/>
  <c r="F367" i="9"/>
  <c r="F359" i="9"/>
  <c r="F351" i="9"/>
  <c r="F343" i="9"/>
  <c r="F335" i="9"/>
  <c r="F327" i="9"/>
  <c r="F319" i="9"/>
  <c r="F311" i="9"/>
  <c r="F303" i="9"/>
  <c r="F295" i="9"/>
  <c r="F287" i="9"/>
  <c r="F279" i="9"/>
  <c r="F271" i="9"/>
  <c r="F263" i="9"/>
  <c r="F255" i="9"/>
  <c r="F247" i="9"/>
  <c r="F239" i="9"/>
  <c r="F231" i="9"/>
  <c r="F223" i="9"/>
  <c r="F215" i="9"/>
  <c r="F207" i="9"/>
  <c r="F199" i="9"/>
  <c r="F191" i="9"/>
  <c r="F183" i="9"/>
  <c r="F175" i="9"/>
  <c r="F167" i="9"/>
  <c r="F159" i="9"/>
  <c r="F151" i="9"/>
  <c r="F143" i="9"/>
  <c r="F135" i="9"/>
  <c r="F127" i="9"/>
  <c r="F119" i="9"/>
  <c r="F111" i="9"/>
  <c r="F103" i="9"/>
  <c r="F95" i="9"/>
  <c r="F87" i="9"/>
  <c r="F79" i="9"/>
  <c r="F71" i="9"/>
  <c r="F63" i="9"/>
  <c r="F55" i="9"/>
  <c r="F47" i="9"/>
  <c r="F39" i="9"/>
  <c r="F31" i="9"/>
  <c r="F23" i="9"/>
  <c r="F15" i="9"/>
  <c r="F7" i="9"/>
  <c r="F254" i="9"/>
  <c r="F246" i="9"/>
  <c r="F238" i="9"/>
  <c r="F230" i="9"/>
  <c r="F222" i="9"/>
  <c r="F214" i="9"/>
  <c r="F206" i="9"/>
  <c r="F198" i="9"/>
  <c r="F190" i="9"/>
  <c r="F182" i="9"/>
  <c r="F174" i="9"/>
  <c r="F166" i="9"/>
  <c r="F158" i="9"/>
  <c r="F150" i="9"/>
  <c r="F142" i="9"/>
  <c r="F134" i="9"/>
  <c r="F126" i="9"/>
  <c r="F118" i="9"/>
  <c r="F110" i="9"/>
  <c r="F102" i="9"/>
  <c r="F94" i="9"/>
  <c r="F86" i="9"/>
  <c r="F78" i="9"/>
  <c r="F70" i="9"/>
  <c r="F62" i="9"/>
  <c r="F54" i="9"/>
  <c r="F46" i="9"/>
  <c r="F38" i="9"/>
  <c r="F30" i="9"/>
  <c r="F22" i="9"/>
  <c r="F14" i="9"/>
  <c r="F6" i="9"/>
  <c r="F293" i="9"/>
  <c r="F285" i="9"/>
  <c r="F277" i="9"/>
  <c r="F269" i="9"/>
  <c r="F261" i="9"/>
  <c r="F253" i="9"/>
  <c r="F245" i="9"/>
  <c r="F237" i="9"/>
  <c r="F229" i="9"/>
  <c r="F221" i="9"/>
  <c r="F213" i="9"/>
  <c r="F205" i="9"/>
  <c r="F197" i="9"/>
  <c r="F189" i="9"/>
  <c r="F181" i="9"/>
  <c r="F173" i="9"/>
  <c r="F165" i="9"/>
  <c r="F157" i="9"/>
  <c r="F149" i="9"/>
  <c r="F141" i="9"/>
  <c r="F133" i="9"/>
  <c r="F125" i="9"/>
  <c r="F117" i="9"/>
  <c r="F109" i="9"/>
  <c r="F101" i="9"/>
  <c r="F93" i="9"/>
  <c r="F85" i="9"/>
  <c r="F77" i="9"/>
  <c r="F69" i="9"/>
  <c r="F61" i="9"/>
  <c r="F53" i="9"/>
  <c r="F45" i="9"/>
  <c r="F37" i="9"/>
  <c r="F29" i="9"/>
  <c r="F21" i="9"/>
  <c r="F13" i="9"/>
  <c r="F5" i="9"/>
  <c r="F292" i="9"/>
  <c r="F284" i="9"/>
  <c r="F276" i="9"/>
  <c r="F268" i="9"/>
  <c r="F260" i="9"/>
  <c r="F252" i="9"/>
  <c r="F244" i="9"/>
  <c r="F236" i="9"/>
  <c r="F228" i="9"/>
  <c r="F220" i="9"/>
  <c r="F212" i="9"/>
  <c r="F204" i="9"/>
  <c r="F196" i="9"/>
  <c r="F188" i="9"/>
  <c r="F180" i="9"/>
  <c r="F172" i="9"/>
  <c r="F164" i="9"/>
  <c r="F156" i="9"/>
  <c r="F148" i="9"/>
  <c r="F140" i="9"/>
  <c r="F132" i="9"/>
  <c r="F124" i="9"/>
  <c r="F116" i="9"/>
  <c r="F108" i="9"/>
  <c r="F100" i="9"/>
  <c r="F92" i="9"/>
  <c r="F84" i="9"/>
  <c r="F76" i="9"/>
  <c r="F68" i="9"/>
  <c r="F60" i="9"/>
  <c r="F52" i="9"/>
  <c r="F44" i="9"/>
  <c r="F36" i="9"/>
  <c r="F28" i="9"/>
  <c r="F20" i="9"/>
  <c r="F12" i="9"/>
  <c r="F4" i="9"/>
  <c r="F323" i="9"/>
  <c r="F315" i="9"/>
  <c r="F307" i="9"/>
  <c r="F299" i="9"/>
  <c r="F291" i="9"/>
  <c r="F283" i="9"/>
  <c r="F275" i="9"/>
  <c r="F267" i="9"/>
  <c r="F259" i="9"/>
  <c r="F251" i="9"/>
  <c r="F243" i="9"/>
  <c r="F235" i="9"/>
  <c r="F227" i="9"/>
  <c r="F219" i="9"/>
  <c r="F211" i="9"/>
  <c r="F203" i="9"/>
  <c r="F195" i="9"/>
  <c r="F187" i="9"/>
  <c r="F179" i="9"/>
  <c r="F171" i="9"/>
  <c r="F163" i="9"/>
  <c r="F155" i="9"/>
  <c r="F147" i="9"/>
  <c r="F139" i="9"/>
  <c r="F131" i="9"/>
  <c r="F123" i="9"/>
  <c r="F115" i="9"/>
  <c r="F107" i="9"/>
  <c r="F99" i="9"/>
  <c r="F91" i="9"/>
  <c r="F83" i="9"/>
  <c r="F75" i="9"/>
  <c r="F67" i="9"/>
  <c r="F59" i="9"/>
  <c r="F51" i="9"/>
  <c r="F43" i="9"/>
  <c r="F35" i="9"/>
  <c r="F27" i="9"/>
  <c r="F19" i="9"/>
  <c r="F11" i="9"/>
  <c r="F3" i="9"/>
  <c r="F250" i="9"/>
  <c r="F242" i="9"/>
  <c r="F234" i="9"/>
  <c r="F226" i="9"/>
  <c r="F218" i="9"/>
  <c r="F210" i="9"/>
  <c r="F202" i="9"/>
  <c r="F194" i="9"/>
  <c r="F186" i="9"/>
  <c r="F178" i="9"/>
  <c r="F170" i="9"/>
  <c r="F162" i="9"/>
  <c r="F154" i="9"/>
  <c r="F146" i="9"/>
  <c r="F138" i="9"/>
  <c r="F130" i="9"/>
  <c r="F122" i="9"/>
  <c r="F114" i="9"/>
  <c r="F106" i="9"/>
  <c r="F98" i="9"/>
  <c r="F90" i="9"/>
  <c r="F82" i="9"/>
  <c r="F74" i="9"/>
  <c r="F66" i="9"/>
  <c r="F58" i="9"/>
  <c r="F50" i="9"/>
  <c r="F42" i="9"/>
  <c r="F34" i="9"/>
  <c r="F26" i="9"/>
  <c r="F18" i="9"/>
  <c r="F10" i="9"/>
  <c r="E499" i="8"/>
  <c r="E497" i="8"/>
  <c r="E489" i="8"/>
  <c r="E481" i="8"/>
  <c r="E473" i="8"/>
  <c r="E465" i="8"/>
  <c r="E457" i="8"/>
  <c r="E449" i="8"/>
  <c r="E441" i="8"/>
  <c r="E433" i="8"/>
  <c r="E425" i="8"/>
  <c r="E417" i="8"/>
  <c r="E409" i="8"/>
  <c r="E401" i="8"/>
  <c r="E393" i="8"/>
  <c r="E385" i="8"/>
  <c r="E377" i="8"/>
  <c r="E369" i="8"/>
  <c r="E361" i="8"/>
  <c r="E353" i="8"/>
  <c r="E345" i="8"/>
  <c r="E337" i="8"/>
  <c r="E329" i="8"/>
  <c r="E321" i="8"/>
  <c r="E313" i="8"/>
  <c r="E305" i="8"/>
  <c r="E297" i="8"/>
  <c r="E289" i="8"/>
  <c r="E281" i="8"/>
  <c r="E273" i="8"/>
  <c r="E265" i="8"/>
  <c r="E257" i="8"/>
  <c r="E249" i="8"/>
  <c r="E241" i="8"/>
  <c r="E233" i="8"/>
  <c r="E225" i="8"/>
  <c r="E217" i="8"/>
  <c r="E209" i="8"/>
  <c r="E201" i="8"/>
  <c r="E193" i="8"/>
  <c r="E185" i="8"/>
  <c r="E177" i="8"/>
  <c r="E169" i="8"/>
  <c r="E161" i="8"/>
  <c r="E153" i="8"/>
  <c r="E145" i="8"/>
  <c r="E137" i="8"/>
  <c r="E129" i="8"/>
  <c r="E121" i="8"/>
  <c r="E113" i="8"/>
  <c r="E105" i="8"/>
  <c r="E97" i="8"/>
  <c r="E89" i="8"/>
  <c r="E81" i="8"/>
  <c r="E73" i="8"/>
  <c r="E65" i="8"/>
  <c r="E57" i="8"/>
  <c r="E49" i="8"/>
  <c r="E41" i="8"/>
  <c r="E33" i="8"/>
  <c r="E25" i="8"/>
  <c r="E17" i="8"/>
  <c r="E9" i="8"/>
  <c r="E496" i="8"/>
  <c r="E488" i="8"/>
  <c r="E480" i="8"/>
  <c r="E472" i="8"/>
  <c r="E464" i="8"/>
  <c r="E456" i="8"/>
  <c r="E448" i="8"/>
  <c r="E440" i="8"/>
  <c r="E432" i="8"/>
  <c r="E424" i="8"/>
  <c r="E416" i="8"/>
  <c r="E408" i="8"/>
  <c r="E400" i="8"/>
  <c r="E392" i="8"/>
  <c r="E384" i="8"/>
  <c r="E376" i="8"/>
  <c r="E368" i="8"/>
  <c r="E360" i="8"/>
  <c r="E352" i="8"/>
  <c r="E344" i="8"/>
  <c r="E336" i="8"/>
  <c r="E328" i="8"/>
  <c r="E320" i="8"/>
  <c r="E312" i="8"/>
  <c r="E304" i="8"/>
  <c r="E296" i="8"/>
  <c r="E288" i="8"/>
  <c r="E280" i="8"/>
  <c r="E272" i="8"/>
  <c r="E264" i="8"/>
  <c r="E256" i="8"/>
  <c r="E248" i="8"/>
  <c r="E240" i="8"/>
  <c r="E232" i="8"/>
  <c r="E224" i="8"/>
  <c r="E216" i="8"/>
  <c r="E208" i="8"/>
  <c r="E200" i="8"/>
  <c r="E192" i="8"/>
  <c r="E184" i="8"/>
  <c r="E176" i="8"/>
  <c r="E168" i="8"/>
  <c r="E160" i="8"/>
  <c r="E152" i="8"/>
  <c r="E144" i="8"/>
  <c r="E136" i="8"/>
  <c r="E128" i="8"/>
  <c r="E120" i="8"/>
  <c r="E112" i="8"/>
  <c r="E104" i="8"/>
  <c r="E96" i="8"/>
  <c r="E88" i="8"/>
  <c r="E80" i="8"/>
  <c r="E72" i="8"/>
  <c r="E64" i="8"/>
  <c r="E56" i="8"/>
  <c r="E48" i="8"/>
  <c r="E40" i="8"/>
  <c r="E32" i="8"/>
  <c r="E24" i="8"/>
  <c r="E16" i="8"/>
  <c r="E8" i="8"/>
  <c r="E490" i="8"/>
  <c r="E482" i="8"/>
  <c r="E474" i="8"/>
  <c r="E458" i="8"/>
  <c r="E450" i="8"/>
  <c r="E442" i="8"/>
  <c r="E426" i="8"/>
  <c r="E418" i="8"/>
  <c r="E410" i="8"/>
  <c r="E394" i="8"/>
  <c r="E386" i="8"/>
  <c r="E378" i="8"/>
  <c r="E362" i="8"/>
  <c r="E354" i="8"/>
  <c r="E346" i="8"/>
  <c r="E330" i="8"/>
  <c r="E322" i="8"/>
  <c r="E314" i="8"/>
  <c r="E298" i="8"/>
  <c r="E290" i="8"/>
  <c r="E282" i="8"/>
  <c r="E266" i="8"/>
  <c r="E258" i="8"/>
  <c r="E250" i="8"/>
  <c r="E234" i="8"/>
  <c r="E226" i="8"/>
  <c r="E218" i="8"/>
  <c r="E202" i="8"/>
  <c r="E194" i="8"/>
  <c r="E186" i="8"/>
  <c r="E170" i="8"/>
  <c r="E162" i="8"/>
  <c r="E154" i="8"/>
  <c r="E138" i="8"/>
  <c r="E130" i="8"/>
  <c r="E122" i="8"/>
  <c r="E106" i="8"/>
  <c r="E98" i="8"/>
  <c r="E90" i="8"/>
  <c r="E66" i="8"/>
  <c r="E58" i="8"/>
  <c r="E42" i="8"/>
  <c r="E26" i="8"/>
  <c r="E500" i="8"/>
  <c r="E492" i="8"/>
  <c r="E484" i="8"/>
  <c r="E476" i="8"/>
  <c r="E468" i="8"/>
  <c r="E460" i="8"/>
  <c r="E452" i="8"/>
  <c r="E444" i="8"/>
  <c r="E436" i="8"/>
  <c r="E428" i="8"/>
  <c r="E420" i="8"/>
  <c r="E412" i="8"/>
  <c r="E404" i="8"/>
  <c r="E396" i="8"/>
  <c r="E388" i="8"/>
  <c r="E380" i="8"/>
  <c r="E372" i="8"/>
  <c r="E364" i="8"/>
  <c r="E356" i="8"/>
  <c r="E348" i="8"/>
  <c r="E340" i="8"/>
  <c r="E332" i="8"/>
  <c r="E324" i="8"/>
  <c r="E316" i="8"/>
  <c r="E308" i="8"/>
  <c r="E300" i="8"/>
  <c r="E292" i="8"/>
  <c r="E284" i="8"/>
  <c r="E276" i="8"/>
  <c r="E268" i="8"/>
  <c r="E260" i="8"/>
  <c r="E252" i="8"/>
  <c r="E244" i="8"/>
  <c r="E236" i="8"/>
  <c r="E228" i="8"/>
  <c r="E220" i="8"/>
  <c r="E212" i="8"/>
  <c r="E204" i="8"/>
  <c r="E196" i="8"/>
  <c r="E188" i="8"/>
  <c r="E180" i="8"/>
  <c r="E172" i="8"/>
  <c r="E164" i="8"/>
  <c r="E156" i="8"/>
  <c r="E148" i="8"/>
  <c r="E140" i="8"/>
  <c r="E132" i="8"/>
  <c r="E124" i="8"/>
  <c r="E116" i="8"/>
  <c r="E108" i="8"/>
  <c r="E100" i="8"/>
  <c r="E92" i="8"/>
  <c r="E84" i="8"/>
  <c r="E76" i="8"/>
  <c r="E68" i="8"/>
  <c r="E60" i="8"/>
  <c r="E52" i="8"/>
  <c r="E44" i="8"/>
  <c r="E36" i="8"/>
  <c r="E28" i="8"/>
  <c r="E20" i="8"/>
  <c r="E12" i="8"/>
  <c r="E4" i="8"/>
  <c r="F135" i="8"/>
  <c r="F127" i="8"/>
  <c r="F119" i="8"/>
  <c r="F111" i="8"/>
  <c r="F103" i="8"/>
  <c r="F95" i="8"/>
  <c r="F87" i="8"/>
  <c r="F79" i="8"/>
  <c r="F71" i="8"/>
  <c r="F63" i="8"/>
  <c r="F55" i="8"/>
  <c r="F47" i="8"/>
  <c r="F39" i="8"/>
  <c r="F31" i="8"/>
  <c r="F23" i="8"/>
  <c r="F15" i="8"/>
  <c r="F7" i="8"/>
  <c r="F494" i="8"/>
  <c r="F486" i="8"/>
  <c r="F478" i="8"/>
  <c r="F470" i="8"/>
  <c r="F462" i="8"/>
  <c r="F454" i="8"/>
  <c r="F446" i="8"/>
  <c r="F438" i="8"/>
  <c r="F430" i="8"/>
  <c r="F422" i="8"/>
  <c r="F414" i="8"/>
  <c r="F406" i="8"/>
  <c r="F398" i="8"/>
  <c r="F390" i="8"/>
  <c r="F382" i="8"/>
  <c r="F374" i="8"/>
  <c r="F366" i="8"/>
  <c r="F358" i="8"/>
  <c r="F350" i="8"/>
  <c r="F342" i="8"/>
  <c r="F334" i="8"/>
  <c r="F326" i="8"/>
  <c r="F318" i="8"/>
  <c r="F310" i="8"/>
  <c r="F302" i="8"/>
  <c r="F294" i="8"/>
  <c r="F286" i="8"/>
  <c r="F2" i="8"/>
  <c r="F498" i="8"/>
  <c r="E498" i="8"/>
  <c r="F466" i="8"/>
  <c r="E466" i="8"/>
  <c r="F434" i="8"/>
  <c r="E434" i="8"/>
  <c r="F402" i="8"/>
  <c r="E402" i="8"/>
  <c r="F370" i="8"/>
  <c r="E370" i="8"/>
  <c r="F338" i="8"/>
  <c r="E338" i="8"/>
  <c r="F306" i="8"/>
  <c r="E306" i="8"/>
  <c r="F274" i="8"/>
  <c r="E274" i="8"/>
  <c r="F242" i="8"/>
  <c r="E242" i="8"/>
  <c r="F210" i="8"/>
  <c r="E210" i="8"/>
  <c r="E178" i="8"/>
  <c r="F178" i="8"/>
  <c r="E146" i="8"/>
  <c r="F146" i="8"/>
  <c r="E114" i="8"/>
  <c r="F114" i="8"/>
  <c r="E82" i="8"/>
  <c r="F82" i="8"/>
  <c r="E74" i="8"/>
  <c r="F74" i="8"/>
  <c r="E50" i="8"/>
  <c r="F50" i="8"/>
  <c r="E34" i="8"/>
  <c r="F34" i="8"/>
  <c r="E18" i="8"/>
  <c r="F18" i="8"/>
  <c r="E10" i="8"/>
  <c r="F10" i="8"/>
  <c r="F493" i="8"/>
  <c r="F485" i="8"/>
  <c r="F477" i="8"/>
  <c r="F469" i="8"/>
  <c r="F461" i="8"/>
  <c r="F453" i="8"/>
  <c r="F445" i="8"/>
  <c r="F437" i="8"/>
  <c r="F429" i="8"/>
  <c r="F421" i="8"/>
  <c r="F413" i="8"/>
  <c r="F405" i="8"/>
  <c r="F397" i="8"/>
  <c r="F389" i="8"/>
  <c r="F381" i="8"/>
  <c r="F373" i="8"/>
  <c r="F365" i="8"/>
  <c r="F357" i="8"/>
  <c r="F349" i="8"/>
  <c r="F341" i="8"/>
  <c r="F333" i="8"/>
  <c r="F325" i="8"/>
  <c r="F317" i="8"/>
  <c r="F309" i="8"/>
  <c r="F301" i="8"/>
  <c r="F293" i="8"/>
  <c r="F285" i="8"/>
  <c r="F277" i="8"/>
  <c r="F269" i="8"/>
  <c r="F261" i="8"/>
  <c r="F253" i="8"/>
  <c r="F245" i="8"/>
  <c r="F237" i="8"/>
  <c r="F229" i="8"/>
  <c r="F221" i="8"/>
  <c r="F213" i="8"/>
  <c r="F205" i="8"/>
  <c r="F197" i="8"/>
  <c r="F189" i="8"/>
  <c r="F181" i="8"/>
  <c r="F173" i="8"/>
  <c r="F165" i="8"/>
  <c r="F157" i="8"/>
  <c r="F149" i="8"/>
  <c r="F141" i="8"/>
  <c r="F133" i="8"/>
  <c r="F125" i="8"/>
  <c r="F117" i="8"/>
  <c r="F109" i="8"/>
  <c r="F101" i="8"/>
  <c r="F93" i="8"/>
  <c r="F85" i="8"/>
  <c r="F77" i="8"/>
  <c r="F69" i="8"/>
  <c r="F61" i="8"/>
  <c r="F53" i="8"/>
  <c r="F45" i="8"/>
  <c r="F37" i="8"/>
  <c r="F29" i="8"/>
  <c r="F21" i="8"/>
  <c r="F13" i="8"/>
  <c r="F5" i="8"/>
  <c r="F450" i="8"/>
  <c r="F500" i="8"/>
  <c r="F492" i="8"/>
  <c r="F484" i="8"/>
  <c r="F476" i="8"/>
  <c r="F468" i="8"/>
  <c r="F460" i="8"/>
  <c r="F452" i="8"/>
  <c r="F444" i="8"/>
  <c r="F436" i="8"/>
  <c r="F428" i="8"/>
  <c r="F420" i="8"/>
  <c r="F412" i="8"/>
  <c r="F404" i="8"/>
  <c r="F396" i="8"/>
  <c r="F388" i="8"/>
  <c r="F380" i="8"/>
  <c r="F372" i="8"/>
  <c r="F364" i="8"/>
  <c r="F356" i="8"/>
  <c r="F348" i="8"/>
  <c r="F340" i="8"/>
  <c r="F332" i="8"/>
  <c r="F324" i="8"/>
  <c r="F316" i="8"/>
  <c r="F308" i="8"/>
  <c r="F300" i="8"/>
  <c r="F292" i="8"/>
  <c r="F284" i="8"/>
  <c r="F386" i="8"/>
  <c r="F499" i="8"/>
  <c r="F491" i="8"/>
  <c r="F483" i="8"/>
  <c r="F475" i="8"/>
  <c r="F467" i="8"/>
  <c r="F459" i="8"/>
  <c r="F451" i="8"/>
  <c r="F443" i="8"/>
  <c r="F435" i="8"/>
  <c r="F427" i="8"/>
  <c r="F419" i="8"/>
  <c r="F411" i="8"/>
  <c r="F403" i="8"/>
  <c r="F395" i="8"/>
  <c r="F387" i="8"/>
  <c r="F379" i="8"/>
  <c r="F371" i="8"/>
  <c r="F363" i="8"/>
  <c r="F355" i="8"/>
  <c r="F347" i="8"/>
  <c r="F339" i="8"/>
  <c r="F331" i="8"/>
  <c r="F323" i="8"/>
  <c r="F315" i="8"/>
  <c r="F307" i="8"/>
  <c r="F299" i="8"/>
  <c r="F291" i="8"/>
  <c r="F283" i="8"/>
  <c r="F275" i="8"/>
  <c r="F267" i="8"/>
  <c r="F259" i="8"/>
  <c r="F251" i="8"/>
  <c r="F243" i="8"/>
  <c r="F235" i="8"/>
  <c r="F227" i="8"/>
  <c r="F219" i="8"/>
  <c r="F211" i="8"/>
  <c r="F203" i="8"/>
  <c r="F195" i="8"/>
  <c r="F187" i="8"/>
  <c r="F179" i="8"/>
  <c r="F171" i="8"/>
  <c r="F163" i="8"/>
  <c r="F155" i="8"/>
  <c r="F147" i="8"/>
  <c r="F139" i="8"/>
  <c r="F322" i="8"/>
  <c r="F490" i="8"/>
  <c r="F482" i="8"/>
  <c r="F474" i="8"/>
  <c r="F458" i="8"/>
  <c r="F442" i="8"/>
  <c r="F426" i="8"/>
  <c r="F418" i="8"/>
  <c r="F410" i="8"/>
  <c r="F394" i="8"/>
  <c r="F378" i="8"/>
  <c r="F362" i="8"/>
  <c r="F354" i="8"/>
  <c r="F346" i="8"/>
  <c r="F330" i="8"/>
  <c r="F314" i="8"/>
  <c r="F298" i="8"/>
  <c r="F290" i="8"/>
  <c r="F282" i="8"/>
  <c r="F266" i="8"/>
  <c r="F250" i="8"/>
  <c r="F234" i="8"/>
  <c r="F226" i="8"/>
  <c r="F218" i="8"/>
  <c r="F202" i="8"/>
  <c r="F186" i="8"/>
  <c r="F170" i="8"/>
  <c r="F162" i="8"/>
  <c r="F154" i="8"/>
  <c r="F138" i="8"/>
  <c r="F122" i="8"/>
  <c r="F106" i="8"/>
  <c r="F98" i="8"/>
  <c r="F90" i="8"/>
  <c r="F58" i="8"/>
  <c r="F42" i="8"/>
  <c r="F26" i="8"/>
  <c r="F258" i="8"/>
  <c r="E494" i="8"/>
  <c r="E486" i="8"/>
  <c r="E478" i="8"/>
  <c r="E470" i="8"/>
  <c r="E462" i="8"/>
  <c r="E454" i="8"/>
  <c r="E446" i="8"/>
  <c r="E438" i="8"/>
  <c r="E430" i="8"/>
  <c r="E422" i="8"/>
  <c r="E414" i="8"/>
  <c r="E406" i="8"/>
  <c r="E398" i="8"/>
  <c r="E390" i="8"/>
  <c r="E382" i="8"/>
  <c r="E374" i="8"/>
  <c r="E366" i="8"/>
  <c r="E358" i="8"/>
  <c r="E350" i="8"/>
  <c r="E342" i="8"/>
  <c r="E334" i="8"/>
  <c r="E326" i="8"/>
  <c r="E318" i="8"/>
  <c r="E310" i="8"/>
  <c r="E302" i="8"/>
  <c r="E294" i="8"/>
  <c r="E286" i="8"/>
  <c r="F497" i="8"/>
  <c r="F489" i="8"/>
  <c r="F481" i="8"/>
  <c r="F473" i="8"/>
  <c r="F465" i="8"/>
  <c r="F457" i="8"/>
  <c r="F449" i="8"/>
  <c r="F441" i="8"/>
  <c r="F433" i="8"/>
  <c r="F425" i="8"/>
  <c r="F417" i="8"/>
  <c r="F409" i="8"/>
  <c r="F401" i="8"/>
  <c r="F393" i="8"/>
  <c r="F385" i="8"/>
  <c r="F377" i="8"/>
  <c r="F369" i="8"/>
  <c r="F361" i="8"/>
  <c r="F353" i="8"/>
  <c r="F345" i="8"/>
  <c r="F337" i="8"/>
  <c r="F329" i="8"/>
  <c r="F321" i="8"/>
  <c r="F313" i="8"/>
  <c r="F305" i="8"/>
  <c r="F297" i="8"/>
  <c r="F289" i="8"/>
  <c r="F281" i="8"/>
  <c r="F273" i="8"/>
  <c r="F265" i="8"/>
  <c r="F257" i="8"/>
  <c r="F249" i="8"/>
  <c r="F241" i="8"/>
  <c r="F233" i="8"/>
  <c r="F225" i="8"/>
  <c r="F217" i="8"/>
  <c r="F209" i="8"/>
  <c r="F201" i="8"/>
  <c r="F193" i="8"/>
  <c r="F185" i="8"/>
  <c r="F177" i="8"/>
  <c r="F169" i="8"/>
  <c r="F161" i="8"/>
  <c r="F153" i="8"/>
  <c r="F145" i="8"/>
  <c r="F137" i="8"/>
  <c r="F129" i="8"/>
  <c r="F121" i="8"/>
  <c r="F113" i="8"/>
  <c r="F105" i="8"/>
  <c r="F97" i="8"/>
  <c r="F89" i="8"/>
  <c r="F81" i="8"/>
  <c r="F73" i="8"/>
  <c r="F65" i="8"/>
  <c r="F57" i="8"/>
  <c r="F49" i="8"/>
  <c r="F41" i="8"/>
  <c r="F33" i="8"/>
  <c r="F25" i="8"/>
  <c r="F17" i="8"/>
  <c r="F9" i="8"/>
  <c r="F194" i="8"/>
  <c r="F496" i="8"/>
  <c r="F488" i="8"/>
  <c r="F480" i="8"/>
  <c r="F472" i="8"/>
  <c r="F464" i="8"/>
  <c r="F456" i="8"/>
  <c r="F448" i="8"/>
  <c r="F440" i="8"/>
  <c r="F432" i="8"/>
  <c r="F424" i="8"/>
  <c r="F416" i="8"/>
  <c r="F408" i="8"/>
  <c r="F400" i="8"/>
  <c r="F392" i="8"/>
  <c r="F384" i="8"/>
  <c r="F376" i="8"/>
  <c r="F368" i="8"/>
  <c r="F360" i="8"/>
  <c r="F352" i="8"/>
  <c r="F344" i="8"/>
  <c r="F336" i="8"/>
  <c r="F328" i="8"/>
  <c r="F320" i="8"/>
  <c r="F312" i="8"/>
  <c r="F304" i="8"/>
  <c r="F296" i="8"/>
  <c r="F288" i="8"/>
  <c r="F280" i="8"/>
  <c r="F272" i="8"/>
  <c r="F264" i="8"/>
  <c r="F256" i="8"/>
  <c r="F248" i="8"/>
  <c r="F240" i="8"/>
  <c r="F232" i="8"/>
  <c r="F224" i="8"/>
  <c r="F216" i="8"/>
  <c r="F208" i="8"/>
  <c r="F200" i="8"/>
  <c r="F192" i="8"/>
  <c r="F184" i="8"/>
  <c r="F176" i="8"/>
  <c r="F168" i="8"/>
  <c r="F160" i="8"/>
  <c r="F152" i="8"/>
  <c r="F144" i="8"/>
  <c r="F130" i="8"/>
  <c r="F495" i="8"/>
  <c r="F487" i="8"/>
  <c r="F479" i="8"/>
  <c r="F471" i="8"/>
  <c r="F463" i="8"/>
  <c r="F455" i="8"/>
  <c r="F447" i="8"/>
  <c r="F439" i="8"/>
  <c r="F431" i="8"/>
  <c r="F423" i="8"/>
  <c r="F415" i="8"/>
  <c r="F407" i="8"/>
  <c r="F399" i="8"/>
  <c r="F391" i="8"/>
  <c r="F383" i="8"/>
  <c r="F375" i="8"/>
  <c r="F367" i="8"/>
  <c r="F359" i="8"/>
  <c r="F351" i="8"/>
  <c r="F343" i="8"/>
  <c r="F335" i="8"/>
  <c r="F327" i="8"/>
  <c r="F319" i="8"/>
  <c r="F311" i="8"/>
  <c r="F303" i="8"/>
  <c r="F295" i="8"/>
  <c r="F287" i="8"/>
  <c r="F279" i="8"/>
  <c r="F271" i="8"/>
  <c r="F263" i="8"/>
  <c r="F255" i="8"/>
  <c r="F247" i="8"/>
  <c r="F239" i="8"/>
  <c r="F231" i="8"/>
  <c r="F223" i="8"/>
  <c r="F215" i="8"/>
  <c r="F207" i="8"/>
  <c r="F199" i="8"/>
  <c r="F191" i="8"/>
  <c r="F183" i="8"/>
  <c r="F175" i="8"/>
  <c r="F167" i="8"/>
  <c r="F159" i="8"/>
  <c r="F151" i="8"/>
  <c r="F143" i="8"/>
  <c r="F66" i="8"/>
  <c r="F278" i="8"/>
  <c r="F270" i="8"/>
  <c r="F262" i="8"/>
  <c r="F254" i="8"/>
  <c r="F246" i="8"/>
  <c r="F238" i="8"/>
  <c r="F230" i="8"/>
  <c r="F222" i="8"/>
  <c r="F214" i="8"/>
  <c r="F206" i="8"/>
  <c r="F198" i="8"/>
  <c r="F190" i="8"/>
  <c r="F182" i="8"/>
  <c r="F174" i="8"/>
  <c r="F166" i="8"/>
  <c r="F158" i="8"/>
  <c r="F150" i="8"/>
  <c r="F142" i="8"/>
  <c r="F134" i="8"/>
  <c r="F126" i="8"/>
  <c r="F118" i="8"/>
  <c r="F110" i="8"/>
  <c r="F102" i="8"/>
  <c r="F94" i="8"/>
  <c r="F86" i="8"/>
  <c r="F78" i="8"/>
  <c r="F70" i="8"/>
  <c r="F62" i="8"/>
  <c r="F54" i="8"/>
  <c r="F46" i="8"/>
  <c r="F38" i="8"/>
  <c r="F30" i="8"/>
  <c r="F22" i="8"/>
  <c r="F14" i="8"/>
  <c r="F6" i="8"/>
  <c r="F276" i="8"/>
  <c r="F268" i="8"/>
  <c r="F260" i="8"/>
  <c r="F252" i="8"/>
  <c r="F244" i="8"/>
  <c r="F236" i="8"/>
  <c r="F228" i="8"/>
  <c r="F220" i="8"/>
  <c r="F212" i="8"/>
  <c r="F204" i="8"/>
  <c r="F196" i="8"/>
  <c r="F188" i="8"/>
  <c r="F180" i="8"/>
  <c r="F172" i="8"/>
  <c r="F164" i="8"/>
  <c r="F156" i="8"/>
  <c r="F148" i="8"/>
  <c r="F140" i="8"/>
  <c r="F132" i="8"/>
  <c r="F124" i="8"/>
  <c r="F116" i="8"/>
  <c r="F108" i="8"/>
  <c r="F100" i="8"/>
  <c r="F92" i="8"/>
  <c r="F84" i="8"/>
  <c r="F76" i="8"/>
  <c r="F68" i="8"/>
  <c r="F60" i="8"/>
  <c r="F52" i="8"/>
  <c r="F44" i="8"/>
  <c r="F36" i="8"/>
  <c r="F28" i="8"/>
  <c r="F20" i="8"/>
  <c r="F12" i="8"/>
  <c r="F4" i="8"/>
  <c r="F131" i="8"/>
  <c r="F123" i="8"/>
  <c r="F115" i="8"/>
  <c r="F107" i="8"/>
  <c r="F99" i="8"/>
  <c r="F91" i="8"/>
  <c r="F83" i="8"/>
  <c r="F75" i="8"/>
  <c r="F67" i="8"/>
  <c r="F59" i="8"/>
  <c r="F51" i="8"/>
  <c r="F43" i="8"/>
  <c r="F35" i="8"/>
  <c r="F27" i="8"/>
  <c r="F19" i="8"/>
  <c r="F11" i="8"/>
  <c r="F3" i="8"/>
  <c r="E135" i="8"/>
  <c r="E127" i="8"/>
  <c r="E119" i="8"/>
  <c r="E111" i="8"/>
  <c r="E103" i="8"/>
  <c r="E95" i="8"/>
  <c r="E87" i="8"/>
  <c r="E79" i="8"/>
  <c r="E71" i="8"/>
  <c r="E63" i="8"/>
  <c r="E55" i="8"/>
  <c r="E47" i="8"/>
  <c r="E39" i="8"/>
  <c r="E31" i="8"/>
  <c r="E23" i="8"/>
  <c r="E15" i="8"/>
  <c r="E7" i="8"/>
  <c r="F136" i="8"/>
  <c r="F128" i="8"/>
  <c r="F120" i="8"/>
  <c r="F112" i="8"/>
  <c r="F104" i="8"/>
  <c r="F96" i="8"/>
  <c r="F88" i="8"/>
  <c r="F80" i="8"/>
  <c r="F72" i="8"/>
  <c r="F64" i="8"/>
  <c r="F56" i="8"/>
  <c r="F48" i="8"/>
  <c r="F40" i="8"/>
  <c r="F32" i="8"/>
  <c r="F24" i="8"/>
  <c r="F16" i="8"/>
  <c r="F8" i="8"/>
  <c r="E467" i="7"/>
  <c r="E443" i="7"/>
  <c r="E435" i="7"/>
  <c r="E403" i="7"/>
  <c r="E379" i="7"/>
  <c r="E363" i="7"/>
  <c r="E339" i="7"/>
  <c r="E307" i="7"/>
  <c r="E299" i="7"/>
  <c r="E275" i="7"/>
  <c r="E251" i="7"/>
  <c r="E243" i="7"/>
  <c r="E235" i="7"/>
  <c r="E211" i="7"/>
  <c r="E163" i="7"/>
  <c r="E473" i="7"/>
  <c r="E465" i="7"/>
  <c r="E457" i="7"/>
  <c r="E441" i="7"/>
  <c r="E425" i="7"/>
  <c r="E417" i="7"/>
  <c r="E409" i="7"/>
  <c r="E401" i="7"/>
  <c r="E393" i="7"/>
  <c r="E377" i="7"/>
  <c r="E361" i="7"/>
  <c r="E353" i="7"/>
  <c r="E345" i="7"/>
  <c r="E337" i="7"/>
  <c r="E329" i="7"/>
  <c r="E313" i="7"/>
  <c r="E297" i="7"/>
  <c r="E289" i="7"/>
  <c r="E281" i="7"/>
  <c r="E273" i="7"/>
  <c r="E265" i="7"/>
  <c r="E249" i="7"/>
  <c r="E233" i="7"/>
  <c r="E225" i="7"/>
  <c r="E217" i="7"/>
  <c r="E209" i="7"/>
  <c r="E201" i="7"/>
  <c r="E185" i="7"/>
  <c r="E169" i="7"/>
  <c r="E161" i="7"/>
  <c r="E153" i="7"/>
  <c r="E145" i="7"/>
  <c r="E137" i="7"/>
  <c r="E121" i="7"/>
  <c r="E113" i="7"/>
  <c r="E105" i="7"/>
  <c r="E97" i="7"/>
  <c r="E89" i="7"/>
  <c r="E81" i="7"/>
  <c r="E73" i="7"/>
  <c r="E65" i="7"/>
  <c r="E57" i="7"/>
  <c r="E49" i="7"/>
  <c r="E41" i="7"/>
  <c r="E33" i="7"/>
  <c r="E25" i="7"/>
  <c r="E17" i="7"/>
  <c r="E9" i="7"/>
  <c r="E480" i="7"/>
  <c r="E464" i="7"/>
  <c r="E448" i="7"/>
  <c r="E440" i="7"/>
  <c r="E432" i="7"/>
  <c r="E424" i="7"/>
  <c r="E416" i="7"/>
  <c r="E400" i="7"/>
  <c r="E384" i="7"/>
  <c r="E376" i="7"/>
  <c r="E368" i="7"/>
  <c r="E360" i="7"/>
  <c r="E352" i="7"/>
  <c r="E336" i="7"/>
  <c r="E320" i="7"/>
  <c r="E312" i="7"/>
  <c r="E304" i="7"/>
  <c r="E296" i="7"/>
  <c r="E288" i="7"/>
  <c r="E272" i="7"/>
  <c r="E256" i="7"/>
  <c r="E248" i="7"/>
  <c r="E240" i="7"/>
  <c r="E232" i="7"/>
  <c r="E224" i="7"/>
  <c r="E216" i="7"/>
  <c r="E208" i="7"/>
  <c r="E200" i="7"/>
  <c r="E192" i="7"/>
  <c r="E184" i="7"/>
  <c r="E176" i="7"/>
  <c r="E168" i="7"/>
  <c r="E160" i="7"/>
  <c r="E152" i="7"/>
  <c r="E144" i="7"/>
  <c r="E136" i="7"/>
  <c r="E128" i="7"/>
  <c r="E120" i="7"/>
  <c r="E112" i="7"/>
  <c r="E104" i="7"/>
  <c r="E96" i="7"/>
  <c r="E88" i="7"/>
  <c r="E80" i="7"/>
  <c r="E72" i="7"/>
  <c r="E64" i="7"/>
  <c r="E56" i="7"/>
  <c r="E48" i="7"/>
  <c r="E40" i="7"/>
  <c r="E32" i="7"/>
  <c r="E24" i="7"/>
  <c r="E16" i="7"/>
  <c r="E8" i="7"/>
  <c r="E466" i="7"/>
  <c r="E458" i="7"/>
  <c r="E450" i="7"/>
  <c r="E426" i="7"/>
  <c r="E402" i="7"/>
  <c r="E394" i="7"/>
  <c r="E386" i="7"/>
  <c r="E362" i="7"/>
  <c r="E338" i="7"/>
  <c r="E330" i="7"/>
  <c r="E322" i="7"/>
  <c r="E298" i="7"/>
  <c r="E274" i="7"/>
  <c r="E266" i="7"/>
  <c r="E258" i="7"/>
  <c r="E234" i="7"/>
  <c r="E210" i="7"/>
  <c r="E202" i="7"/>
  <c r="E122" i="7"/>
  <c r="E114" i="7"/>
  <c r="E90" i="7"/>
  <c r="E82" i="7"/>
  <c r="E74" i="7"/>
  <c r="E66" i="7"/>
  <c r="E50" i="7"/>
  <c r="E34" i="7"/>
  <c r="E26" i="7"/>
  <c r="E10" i="7"/>
  <c r="E141" i="7"/>
  <c r="E133" i="7"/>
  <c r="E125" i="7"/>
  <c r="E117" i="7"/>
  <c r="E109" i="7"/>
  <c r="E101" i="7"/>
  <c r="E93" i="7"/>
  <c r="E85" i="7"/>
  <c r="E77" i="7"/>
  <c r="E69" i="7"/>
  <c r="E61" i="7"/>
  <c r="E53" i="7"/>
  <c r="E45" i="7"/>
  <c r="E37" i="7"/>
  <c r="E29" i="7"/>
  <c r="E21" i="7"/>
  <c r="E13" i="7"/>
  <c r="E5" i="7"/>
  <c r="E18" i="7"/>
  <c r="E195" i="7"/>
  <c r="E179" i="7"/>
  <c r="E171" i="7"/>
  <c r="E155" i="7"/>
  <c r="E131" i="7"/>
  <c r="E115" i="7"/>
  <c r="E107" i="7"/>
  <c r="E91" i="7"/>
  <c r="E67" i="7"/>
  <c r="E51" i="7"/>
  <c r="E43" i="7"/>
  <c r="E27" i="7"/>
  <c r="E3" i="7"/>
  <c r="E371" i="7"/>
  <c r="E427" i="7"/>
  <c r="E315" i="7"/>
  <c r="E420" i="7"/>
  <c r="E356" i="7"/>
  <c r="E292" i="7"/>
  <c r="E228" i="7"/>
  <c r="E100" i="7"/>
  <c r="E477" i="7"/>
  <c r="E469" i="7"/>
  <c r="E461" i="7"/>
  <c r="E453" i="7"/>
  <c r="E445" i="7"/>
  <c r="E437" i="7"/>
  <c r="E429" i="7"/>
  <c r="E421" i="7"/>
  <c r="E413" i="7"/>
  <c r="E405" i="7"/>
  <c r="E397" i="7"/>
  <c r="E389" i="7"/>
  <c r="E381" i="7"/>
  <c r="E373" i="7"/>
  <c r="E365" i="7"/>
  <c r="E357" i="7"/>
  <c r="E349" i="7"/>
  <c r="E341" i="7"/>
  <c r="E333" i="7"/>
  <c r="E325" i="7"/>
  <c r="E317" i="7"/>
  <c r="E309" i="7"/>
  <c r="E301" i="7"/>
  <c r="E293" i="7"/>
  <c r="E285" i="7"/>
  <c r="E277" i="7"/>
  <c r="E269" i="7"/>
  <c r="E261" i="7"/>
  <c r="E253" i="7"/>
  <c r="E245" i="7"/>
  <c r="E237" i="7"/>
  <c r="E229" i="7"/>
  <c r="E221" i="7"/>
  <c r="E213" i="7"/>
  <c r="E205" i="7"/>
  <c r="E197" i="7"/>
  <c r="E189" i="7"/>
  <c r="E181" i="7"/>
  <c r="E173" i="7"/>
  <c r="E165" i="7"/>
  <c r="E157" i="7"/>
  <c r="E149" i="7"/>
  <c r="E147" i="7"/>
  <c r="E83" i="7"/>
  <c r="E35" i="7"/>
  <c r="E19" i="7"/>
  <c r="E442" i="7"/>
  <c r="E419" i="7"/>
  <c r="E378" i="7"/>
  <c r="E355" i="7"/>
  <c r="E314" i="7"/>
  <c r="E291" i="7"/>
  <c r="E250" i="7"/>
  <c r="E227" i="7"/>
  <c r="E162" i="7"/>
  <c r="E99" i="7"/>
  <c r="E196" i="7"/>
  <c r="E188" i="7"/>
  <c r="E172" i="7"/>
  <c r="E156" i="7"/>
  <c r="E148" i="7"/>
  <c r="E132" i="7"/>
  <c r="E124" i="7"/>
  <c r="E108" i="7"/>
  <c r="E92" i="7"/>
  <c r="E84" i="7"/>
  <c r="E76" i="7"/>
  <c r="E68" i="7"/>
  <c r="E60" i="7"/>
  <c r="E44" i="7"/>
  <c r="E28" i="7"/>
  <c r="E20" i="7"/>
  <c r="E12" i="7"/>
  <c r="E4" i="7"/>
  <c r="E170" i="7"/>
  <c r="E106" i="7"/>
  <c r="E58" i="7"/>
  <c r="E42" i="7"/>
  <c r="E2" i="7"/>
  <c r="E459" i="7"/>
  <c r="E418" i="7"/>
  <c r="E395" i="7"/>
  <c r="E354" i="7"/>
  <c r="E331" i="7"/>
  <c r="E290" i="7"/>
  <c r="E267" i="7"/>
  <c r="E226" i="7"/>
  <c r="E203" i="7"/>
  <c r="E146" i="7"/>
  <c r="E98" i="7"/>
  <c r="E11" i="7"/>
  <c r="E348" i="7"/>
  <c r="E284" i="7"/>
  <c r="E220" i="7"/>
  <c r="E140" i="7"/>
  <c r="E194" i="7"/>
  <c r="E178" i="7"/>
  <c r="E154" i="7"/>
  <c r="E138" i="7"/>
  <c r="E130" i="7"/>
  <c r="E475" i="7"/>
  <c r="E434" i="7"/>
  <c r="E411" i="7"/>
  <c r="E370" i="7"/>
  <c r="E347" i="7"/>
  <c r="E306" i="7"/>
  <c r="E283" i="7"/>
  <c r="E242" i="7"/>
  <c r="E219" i="7"/>
  <c r="E187" i="7"/>
  <c r="E139" i="7"/>
  <c r="E75" i="7"/>
  <c r="E449" i="7"/>
  <c r="E433" i="7"/>
  <c r="E385" i="7"/>
  <c r="E369" i="7"/>
  <c r="E321" i="7"/>
  <c r="E305" i="7"/>
  <c r="E257" i="7"/>
  <c r="E241" i="7"/>
  <c r="E193" i="7"/>
  <c r="E177" i="7"/>
  <c r="E129" i="7"/>
  <c r="E474" i="7"/>
  <c r="E451" i="7"/>
  <c r="E410" i="7"/>
  <c r="E387" i="7"/>
  <c r="E346" i="7"/>
  <c r="E323" i="7"/>
  <c r="E282" i="7"/>
  <c r="E259" i="7"/>
  <c r="E218" i="7"/>
  <c r="E186" i="7"/>
  <c r="E123" i="7"/>
  <c r="E59" i="7"/>
  <c r="E472" i="7"/>
  <c r="E456" i="7"/>
  <c r="E408" i="7"/>
  <c r="E392" i="7"/>
  <c r="E344" i="7"/>
  <c r="E328" i="7"/>
  <c r="E280" i="7"/>
  <c r="E264" i="7"/>
  <c r="E340" i="7"/>
  <c r="E276" i="7"/>
  <c r="E212" i="7"/>
  <c r="E180" i="7"/>
  <c r="E52" i="7"/>
  <c r="E371" i="6"/>
  <c r="E363" i="6"/>
  <c r="E355" i="6"/>
  <c r="E347" i="6"/>
  <c r="E339" i="6"/>
  <c r="E331" i="6"/>
  <c r="E323" i="6"/>
  <c r="E315" i="6"/>
  <c r="E307" i="6"/>
  <c r="E299" i="6"/>
  <c r="E291" i="6"/>
  <c r="E283" i="6"/>
  <c r="E275" i="6"/>
  <c r="E267" i="6"/>
  <c r="E259" i="6"/>
  <c r="E251" i="6"/>
  <c r="E243" i="6"/>
  <c r="E235" i="6"/>
  <c r="E227" i="6"/>
  <c r="E219" i="6"/>
  <c r="E211" i="6"/>
  <c r="E203" i="6"/>
  <c r="E195" i="6"/>
  <c r="E187" i="6"/>
  <c r="F66" i="6"/>
  <c r="E179" i="6"/>
  <c r="E171" i="6"/>
  <c r="E163" i="6"/>
  <c r="E155" i="6"/>
  <c r="E147" i="6"/>
  <c r="E139" i="6"/>
  <c r="E131" i="6"/>
  <c r="E123" i="6"/>
  <c r="E115" i="6"/>
  <c r="E107" i="6"/>
  <c r="E2" i="6"/>
  <c r="E512" i="6"/>
  <c r="E504" i="6"/>
  <c r="E496" i="6"/>
  <c r="E488" i="6"/>
  <c r="E480" i="6"/>
  <c r="E472" i="6"/>
  <c r="E464" i="6"/>
  <c r="E456" i="6"/>
  <c r="E448" i="6"/>
  <c r="E440" i="6"/>
  <c r="E432" i="6"/>
  <c r="E424" i="6"/>
  <c r="E416" i="6"/>
  <c r="E408" i="6"/>
  <c r="E400" i="6"/>
  <c r="E392" i="6"/>
  <c r="E384" i="6"/>
  <c r="E376" i="6"/>
  <c r="E368" i="6"/>
  <c r="E360" i="6"/>
  <c r="E352" i="6"/>
  <c r="E344" i="6"/>
  <c r="E336" i="6"/>
  <c r="E328" i="6"/>
  <c r="E320" i="6"/>
  <c r="E312" i="6"/>
  <c r="E304" i="6"/>
  <c r="E296" i="6"/>
  <c r="E288" i="6"/>
  <c r="E280" i="6"/>
  <c r="E272" i="6"/>
  <c r="E264" i="6"/>
  <c r="E256" i="6"/>
  <c r="E248" i="6"/>
  <c r="E240" i="6"/>
  <c r="E232" i="6"/>
  <c r="E224" i="6"/>
  <c r="E216" i="6"/>
  <c r="E208" i="6"/>
  <c r="E200" i="6"/>
  <c r="E192" i="6"/>
  <c r="E184" i="6"/>
  <c r="E176" i="6"/>
  <c r="E168" i="6"/>
  <c r="E160" i="6"/>
  <c r="E152" i="6"/>
  <c r="E144" i="6"/>
  <c r="E136" i="6"/>
  <c r="E128" i="6"/>
  <c r="E120" i="6"/>
  <c r="E112" i="6"/>
  <c r="E104" i="6"/>
  <c r="E96" i="6"/>
  <c r="E88" i="6"/>
  <c r="E80" i="6"/>
  <c r="E72" i="6"/>
  <c r="E64" i="6"/>
  <c r="E56" i="6"/>
  <c r="E48" i="6"/>
  <c r="E40" i="6"/>
  <c r="E32" i="6"/>
  <c r="E24" i="6"/>
  <c r="E16" i="6"/>
  <c r="E8" i="6"/>
  <c r="E278" i="6"/>
  <c r="E270" i="6"/>
  <c r="E262" i="6"/>
  <c r="E254" i="6"/>
  <c r="E246" i="6"/>
  <c r="E238" i="6"/>
  <c r="E230" i="6"/>
  <c r="E222" i="6"/>
  <c r="E214" i="6"/>
  <c r="E206" i="6"/>
  <c r="E198" i="6"/>
  <c r="E190" i="6"/>
  <c r="E182" i="6"/>
  <c r="E174" i="6"/>
  <c r="E166" i="6"/>
  <c r="E158" i="6"/>
  <c r="E150" i="6"/>
  <c r="E142" i="6"/>
  <c r="E134" i="6"/>
  <c r="E126" i="6"/>
  <c r="E118" i="6"/>
  <c r="E110" i="6"/>
  <c r="E102" i="6"/>
  <c r="E94" i="6"/>
  <c r="E86" i="6"/>
  <c r="E78" i="6"/>
  <c r="E70" i="6"/>
  <c r="E62" i="6"/>
  <c r="E54" i="6"/>
  <c r="E46" i="6"/>
  <c r="E38" i="6"/>
  <c r="E30" i="6"/>
  <c r="E22" i="6"/>
  <c r="E14" i="6"/>
  <c r="E6" i="6"/>
  <c r="F335" i="6"/>
  <c r="F327" i="6"/>
  <c r="F319" i="6"/>
  <c r="F311" i="6"/>
  <c r="F303" i="6"/>
  <c r="F295" i="6"/>
  <c r="F287" i="6"/>
  <c r="F279" i="6"/>
  <c r="F271" i="6"/>
  <c r="F263" i="6"/>
  <c r="F255" i="6"/>
  <c r="F247" i="6"/>
  <c r="F239" i="6"/>
  <c r="F231" i="6"/>
  <c r="F223" i="6"/>
  <c r="F215" i="6"/>
  <c r="F207" i="6"/>
  <c r="F199" i="6"/>
  <c r="F191" i="6"/>
  <c r="F183" i="6"/>
  <c r="F175" i="6"/>
  <c r="F167" i="6"/>
  <c r="F159" i="6"/>
  <c r="F151" i="6"/>
  <c r="F143" i="6"/>
  <c r="F135" i="6"/>
  <c r="F127" i="6"/>
  <c r="F119" i="6"/>
  <c r="F111" i="6"/>
  <c r="F103" i="6"/>
  <c r="F95" i="6"/>
  <c r="F87" i="6"/>
  <c r="F79" i="6"/>
  <c r="F71" i="6"/>
  <c r="F63" i="6"/>
  <c r="F55" i="6"/>
  <c r="F47" i="6"/>
  <c r="F39" i="6"/>
  <c r="F31" i="6"/>
  <c r="F23" i="6"/>
  <c r="F15" i="6"/>
  <c r="F7" i="6"/>
  <c r="E258" i="6"/>
  <c r="E250" i="6"/>
  <c r="E242" i="6"/>
  <c r="E234" i="6"/>
  <c r="E226" i="6"/>
  <c r="E218" i="6"/>
  <c r="E210" i="6"/>
  <c r="E202" i="6"/>
  <c r="E194" i="6"/>
  <c r="E186" i="6"/>
  <c r="E178" i="6"/>
  <c r="E170" i="6"/>
  <c r="E162" i="6"/>
  <c r="E154" i="6"/>
  <c r="E146" i="6"/>
  <c r="E138" i="6"/>
  <c r="E130" i="6"/>
  <c r="E122" i="6"/>
  <c r="E114" i="6"/>
  <c r="E106" i="6"/>
  <c r="E98" i="6"/>
  <c r="E90" i="6"/>
  <c r="E82" i="6"/>
  <c r="E74" i="6"/>
  <c r="E66" i="6"/>
  <c r="E58" i="6"/>
  <c r="E50" i="6"/>
  <c r="E42" i="6"/>
  <c r="E34" i="6"/>
  <c r="E26" i="6"/>
  <c r="E18" i="6"/>
  <c r="E10" i="6"/>
  <c r="E513" i="6"/>
  <c r="E505" i="6"/>
  <c r="E497" i="6"/>
  <c r="E489" i="6"/>
  <c r="E481" i="6"/>
  <c r="E473" i="6"/>
  <c r="E465" i="6"/>
  <c r="E457" i="6"/>
  <c r="E449" i="6"/>
  <c r="E441" i="6"/>
  <c r="E433" i="6"/>
  <c r="E425" i="6"/>
  <c r="E417" i="6"/>
  <c r="E409" i="6"/>
  <c r="E401" i="6"/>
  <c r="E393" i="6"/>
  <c r="E385" i="6"/>
  <c r="E377" i="6"/>
  <c r="E369" i="6"/>
  <c r="E361" i="6"/>
  <c r="E353" i="6"/>
  <c r="E345" i="6"/>
  <c r="E337" i="6"/>
  <c r="E329" i="6"/>
  <c r="E321" i="6"/>
  <c r="E313" i="6"/>
  <c r="E305" i="6"/>
  <c r="E297" i="6"/>
  <c r="E289" i="6"/>
  <c r="E281" i="6"/>
  <c r="E273" i="6"/>
  <c r="E265" i="6"/>
  <c r="E257" i="6"/>
  <c r="E249" i="6"/>
  <c r="E241" i="6"/>
  <c r="E233" i="6"/>
  <c r="E225" i="6"/>
  <c r="E217" i="6"/>
  <c r="E209" i="6"/>
  <c r="E201" i="6"/>
  <c r="E193" i="6"/>
  <c r="E185" i="6"/>
  <c r="E177" i="6"/>
  <c r="E169" i="6"/>
  <c r="E161" i="6"/>
  <c r="E153" i="6"/>
  <c r="E145" i="6"/>
  <c r="E137" i="6"/>
  <c r="E129" i="6"/>
  <c r="E121" i="6"/>
  <c r="E113" i="6"/>
  <c r="E105" i="6"/>
  <c r="E97" i="6"/>
  <c r="E89" i="6"/>
  <c r="E81" i="6"/>
  <c r="E73" i="6"/>
  <c r="E65" i="6"/>
  <c r="E57" i="6"/>
  <c r="E49" i="6"/>
  <c r="E41" i="6"/>
  <c r="E33" i="6"/>
  <c r="E25" i="6"/>
  <c r="E17" i="6"/>
  <c r="E9" i="6"/>
  <c r="F518" i="6"/>
  <c r="F510" i="6"/>
  <c r="F502" i="6"/>
  <c r="F494" i="6"/>
  <c r="F486" i="6"/>
  <c r="F478" i="6"/>
  <c r="F470" i="6"/>
  <c r="F462" i="6"/>
  <c r="F454" i="6"/>
  <c r="F446" i="6"/>
  <c r="F438" i="6"/>
  <c r="F430" i="6"/>
  <c r="F422" i="6"/>
  <c r="F414" i="6"/>
  <c r="F406" i="6"/>
  <c r="F398" i="6"/>
  <c r="F390" i="6"/>
  <c r="F382" i="6"/>
  <c r="F374" i="6"/>
  <c r="F366" i="6"/>
  <c r="F358" i="6"/>
  <c r="F350" i="6"/>
  <c r="F342" i="6"/>
  <c r="F334" i="6"/>
  <c r="F326" i="6"/>
  <c r="F318" i="6"/>
  <c r="F310" i="6"/>
  <c r="F302" i="6"/>
  <c r="F294" i="6"/>
  <c r="F286" i="6"/>
  <c r="E519" i="6"/>
  <c r="E511" i="6"/>
  <c r="E503" i="6"/>
  <c r="E495" i="6"/>
  <c r="E487" i="6"/>
  <c r="E479" i="6"/>
  <c r="E471" i="6"/>
  <c r="E463" i="6"/>
  <c r="E455" i="6"/>
  <c r="E447" i="6"/>
  <c r="E439" i="6"/>
  <c r="E431" i="6"/>
  <c r="E423" i="6"/>
  <c r="E415" i="6"/>
  <c r="E407" i="6"/>
  <c r="E399" i="6"/>
  <c r="E391" i="6"/>
  <c r="E383" i="6"/>
  <c r="E375" i="6"/>
  <c r="E367" i="6"/>
  <c r="E359" i="6"/>
  <c r="E351" i="6"/>
  <c r="E343" i="6"/>
  <c r="F107" i="6"/>
  <c r="F99" i="6"/>
  <c r="F91" i="6"/>
  <c r="F83" i="6"/>
  <c r="F75" i="6"/>
  <c r="F67" i="6"/>
  <c r="F59" i="6"/>
  <c r="F51" i="6"/>
  <c r="F43" i="6"/>
  <c r="F35" i="6"/>
  <c r="F27" i="6"/>
  <c r="F19" i="6"/>
  <c r="F11" i="6"/>
  <c r="F3" i="6"/>
  <c r="F514" i="6"/>
  <c r="F506" i="6"/>
  <c r="F498" i="6"/>
  <c r="F490" i="6"/>
  <c r="F482" i="6"/>
  <c r="F474" i="6"/>
  <c r="F466" i="6"/>
  <c r="F458" i="6"/>
  <c r="F450" i="6"/>
  <c r="F442" i="6"/>
  <c r="F434" i="6"/>
  <c r="F426" i="6"/>
  <c r="F418" i="6"/>
  <c r="F410" i="6"/>
  <c r="F402" i="6"/>
  <c r="F394" i="6"/>
  <c r="F386" i="6"/>
  <c r="F378" i="6"/>
  <c r="F370" i="6"/>
  <c r="F362" i="6"/>
  <c r="F354" i="6"/>
  <c r="F346" i="6"/>
  <c r="F338" i="6"/>
  <c r="F330" i="6"/>
  <c r="F322" i="6"/>
  <c r="F314" i="6"/>
  <c r="F306" i="6"/>
  <c r="F298" i="6"/>
  <c r="F290" i="6"/>
  <c r="F282" i="6"/>
  <c r="F274" i="6"/>
  <c r="F266" i="6"/>
  <c r="F250" i="6"/>
  <c r="F242" i="6"/>
  <c r="F234" i="6"/>
  <c r="F226" i="6"/>
  <c r="F218" i="6"/>
  <c r="F210" i="6"/>
  <c r="F202" i="6"/>
  <c r="F186" i="6"/>
  <c r="F178" i="6"/>
  <c r="F170" i="6"/>
  <c r="F162" i="6"/>
  <c r="F154" i="6"/>
  <c r="F146" i="6"/>
  <c r="F138" i="6"/>
  <c r="F122" i="6"/>
  <c r="F114" i="6"/>
  <c r="F106" i="6"/>
  <c r="F98" i="6"/>
  <c r="F90" i="6"/>
  <c r="F82" i="6"/>
  <c r="F74" i="6"/>
  <c r="F58" i="6"/>
  <c r="F50" i="6"/>
  <c r="F42" i="6"/>
  <c r="F34" i="6"/>
  <c r="F26" i="6"/>
  <c r="F18" i="6"/>
  <c r="F10" i="6"/>
  <c r="E518" i="6"/>
  <c r="E510" i="6"/>
  <c r="E502" i="6"/>
  <c r="E494" i="6"/>
  <c r="E486" i="6"/>
  <c r="E478" i="6"/>
  <c r="E470" i="6"/>
  <c r="E462" i="6"/>
  <c r="E454" i="6"/>
  <c r="E446" i="6"/>
  <c r="E438" i="6"/>
  <c r="E430" i="6"/>
  <c r="E422" i="6"/>
  <c r="E414" i="6"/>
  <c r="E406" i="6"/>
  <c r="E398" i="6"/>
  <c r="E390" i="6"/>
  <c r="E382" i="6"/>
  <c r="E374" i="6"/>
  <c r="E366" i="6"/>
  <c r="E358" i="6"/>
  <c r="E350" i="6"/>
  <c r="E342" i="6"/>
  <c r="E334" i="6"/>
  <c r="E326" i="6"/>
  <c r="E318" i="6"/>
  <c r="E310" i="6"/>
  <c r="E302" i="6"/>
  <c r="E294" i="6"/>
  <c r="E286" i="6"/>
  <c r="F516" i="6"/>
  <c r="F508" i="6"/>
  <c r="F500" i="6"/>
  <c r="F492" i="6"/>
  <c r="F484" i="6"/>
  <c r="F476" i="6"/>
  <c r="F468" i="6"/>
  <c r="F460" i="6"/>
  <c r="F452" i="6"/>
  <c r="F444" i="6"/>
  <c r="F436" i="6"/>
  <c r="F428" i="6"/>
  <c r="F420" i="6"/>
  <c r="F412" i="6"/>
  <c r="F404" i="6"/>
  <c r="F396" i="6"/>
  <c r="F388" i="6"/>
  <c r="F515" i="6"/>
  <c r="F507" i="6"/>
  <c r="F499" i="6"/>
  <c r="F491" i="6"/>
  <c r="F483" i="6"/>
  <c r="F475" i="6"/>
  <c r="F467" i="6"/>
  <c r="F459" i="6"/>
  <c r="F451" i="6"/>
  <c r="F443" i="6"/>
  <c r="F435" i="6"/>
  <c r="F427" i="6"/>
  <c r="F419" i="6"/>
  <c r="F411" i="6"/>
  <c r="F403" i="6"/>
  <c r="F395" i="6"/>
  <c r="F387" i="6"/>
  <c r="F379" i="6"/>
  <c r="F371" i="6"/>
  <c r="F363" i="6"/>
  <c r="F355" i="6"/>
  <c r="F347" i="6"/>
  <c r="F339" i="6"/>
  <c r="F331" i="6"/>
  <c r="F323" i="6"/>
  <c r="F315" i="6"/>
  <c r="F307" i="6"/>
  <c r="F299" i="6"/>
  <c r="F291" i="6"/>
  <c r="F283" i="6"/>
  <c r="F275" i="6"/>
  <c r="F267" i="6"/>
  <c r="F259" i="6"/>
  <c r="F251" i="6"/>
  <c r="F243" i="6"/>
  <c r="F235" i="6"/>
  <c r="F227" i="6"/>
  <c r="F219" i="6"/>
  <c r="F211" i="6"/>
  <c r="F203" i="6"/>
  <c r="F195" i="6"/>
  <c r="F187" i="6"/>
  <c r="F179" i="6"/>
  <c r="F171" i="6"/>
  <c r="F163" i="6"/>
  <c r="F155" i="6"/>
  <c r="F147" i="6"/>
  <c r="F139" i="6"/>
  <c r="F131" i="6"/>
  <c r="F123" i="6"/>
  <c r="F115" i="6"/>
  <c r="F2" i="6"/>
  <c r="E514" i="6"/>
  <c r="E506" i="6"/>
  <c r="E498" i="6"/>
  <c r="E490" i="6"/>
  <c r="E482" i="6"/>
  <c r="E474" i="6"/>
  <c r="E466" i="6"/>
  <c r="E458" i="6"/>
  <c r="E450" i="6"/>
  <c r="E442" i="6"/>
  <c r="E434" i="6"/>
  <c r="E426" i="6"/>
  <c r="E418" i="6"/>
  <c r="E410" i="6"/>
  <c r="E402" i="6"/>
  <c r="E394" i="6"/>
  <c r="E386" i="6"/>
  <c r="E378" i="6"/>
  <c r="E370" i="6"/>
  <c r="E362" i="6"/>
  <c r="E354" i="6"/>
  <c r="E346" i="6"/>
  <c r="E338" i="6"/>
  <c r="E330" i="6"/>
  <c r="E322" i="6"/>
  <c r="E314" i="6"/>
  <c r="E306" i="6"/>
  <c r="F519" i="6"/>
  <c r="F511" i="6"/>
  <c r="F503" i="6"/>
  <c r="F495" i="6"/>
  <c r="F487" i="6"/>
  <c r="F479" i="6"/>
  <c r="F471" i="6"/>
  <c r="F463" i="6"/>
  <c r="F455" i="6"/>
  <c r="F447" i="6"/>
  <c r="F439" i="6"/>
  <c r="F431" i="6"/>
  <c r="F423" i="6"/>
  <c r="F415" i="6"/>
  <c r="F407" i="6"/>
  <c r="F399" i="6"/>
  <c r="F391" i="6"/>
  <c r="F383" i="6"/>
  <c r="F375" i="6"/>
  <c r="F367" i="6"/>
  <c r="F359" i="6"/>
  <c r="F351" i="6"/>
  <c r="F343" i="6"/>
  <c r="E99" i="6"/>
  <c r="E91" i="6"/>
  <c r="E83" i="6"/>
  <c r="E75" i="6"/>
  <c r="E67" i="6"/>
  <c r="E59" i="6"/>
  <c r="E51" i="6"/>
  <c r="E43" i="6"/>
  <c r="E35" i="6"/>
  <c r="E27" i="6"/>
  <c r="E19" i="6"/>
  <c r="E11" i="6"/>
  <c r="E3" i="6"/>
  <c r="F513" i="6"/>
  <c r="F505" i="6"/>
  <c r="F497" i="6"/>
  <c r="F489" i="6"/>
  <c r="F481" i="6"/>
  <c r="F473" i="6"/>
  <c r="F465" i="6"/>
  <c r="F457" i="6"/>
  <c r="F449" i="6"/>
  <c r="F441" i="6"/>
  <c r="F433" i="6"/>
  <c r="F425" i="6"/>
  <c r="F417" i="6"/>
  <c r="F409" i="6"/>
  <c r="F401" i="6"/>
  <c r="F393" i="6"/>
  <c r="F385" i="6"/>
  <c r="F377" i="6"/>
  <c r="F369" i="6"/>
  <c r="F361" i="6"/>
  <c r="F353" i="6"/>
  <c r="F345" i="6"/>
  <c r="F337" i="6"/>
  <c r="F329" i="6"/>
  <c r="F321" i="6"/>
  <c r="F313" i="6"/>
  <c r="F305" i="6"/>
  <c r="F297" i="6"/>
  <c r="F289" i="6"/>
  <c r="F281" i="6"/>
  <c r="F273" i="6"/>
  <c r="F265" i="6"/>
  <c r="F257" i="6"/>
  <c r="F249" i="6"/>
  <c r="F241" i="6"/>
  <c r="F233" i="6"/>
  <c r="F225" i="6"/>
  <c r="F217" i="6"/>
  <c r="F209" i="6"/>
  <c r="F201" i="6"/>
  <c r="F193" i="6"/>
  <c r="F185" i="6"/>
  <c r="F177" i="6"/>
  <c r="F169" i="6"/>
  <c r="F161" i="6"/>
  <c r="F153" i="6"/>
  <c r="F145" i="6"/>
  <c r="F137" i="6"/>
  <c r="F129" i="6"/>
  <c r="F121" i="6"/>
  <c r="F113" i="6"/>
  <c r="F105" i="6"/>
  <c r="F97" i="6"/>
  <c r="F89" i="6"/>
  <c r="F81" i="6"/>
  <c r="F73" i="6"/>
  <c r="F65" i="6"/>
  <c r="F57" i="6"/>
  <c r="F49" i="6"/>
  <c r="F41" i="6"/>
  <c r="F33" i="6"/>
  <c r="F25" i="6"/>
  <c r="F17" i="6"/>
  <c r="F9" i="6"/>
  <c r="E298" i="6"/>
  <c r="E290" i="6"/>
  <c r="E282" i="6"/>
  <c r="E274" i="6"/>
  <c r="E266" i="6"/>
  <c r="F512" i="6"/>
  <c r="F504" i="6"/>
  <c r="F496" i="6"/>
  <c r="F488" i="6"/>
  <c r="F480" i="6"/>
  <c r="F472" i="6"/>
  <c r="F464" i="6"/>
  <c r="F456" i="6"/>
  <c r="F448" i="6"/>
  <c r="F440" i="6"/>
  <c r="F432" i="6"/>
  <c r="F424" i="6"/>
  <c r="F416" i="6"/>
  <c r="F408" i="6"/>
  <c r="F400" i="6"/>
  <c r="F392" i="6"/>
  <c r="F384" i="6"/>
  <c r="F376" i="6"/>
  <c r="F368" i="6"/>
  <c r="F360" i="6"/>
  <c r="F352" i="6"/>
  <c r="F344" i="6"/>
  <c r="F336" i="6"/>
  <c r="F328" i="6"/>
  <c r="F320" i="6"/>
  <c r="F312" i="6"/>
  <c r="F304" i="6"/>
  <c r="F296" i="6"/>
  <c r="F288" i="6"/>
  <c r="F280" i="6"/>
  <c r="F272" i="6"/>
  <c r="F264" i="6"/>
  <c r="F256" i="6"/>
  <c r="F248" i="6"/>
  <c r="F240" i="6"/>
  <c r="F278" i="6"/>
  <c r="F270" i="6"/>
  <c r="F262" i="6"/>
  <c r="F254" i="6"/>
  <c r="F246" i="6"/>
  <c r="F238" i="6"/>
  <c r="F230" i="6"/>
  <c r="F222" i="6"/>
  <c r="F214" i="6"/>
  <c r="F206" i="6"/>
  <c r="F198" i="6"/>
  <c r="F190" i="6"/>
  <c r="F182" i="6"/>
  <c r="F174" i="6"/>
  <c r="F166" i="6"/>
  <c r="F158" i="6"/>
  <c r="F150" i="6"/>
  <c r="F142" i="6"/>
  <c r="F134" i="6"/>
  <c r="F126" i="6"/>
  <c r="F118" i="6"/>
  <c r="F110" i="6"/>
  <c r="F258" i="6"/>
  <c r="E335" i="6"/>
  <c r="E327" i="6"/>
  <c r="E319" i="6"/>
  <c r="E311" i="6"/>
  <c r="E303" i="6"/>
  <c r="E295" i="6"/>
  <c r="E287" i="6"/>
  <c r="E279" i="6"/>
  <c r="E271" i="6"/>
  <c r="E263" i="6"/>
  <c r="E255" i="6"/>
  <c r="E247" i="6"/>
  <c r="E239" i="6"/>
  <c r="E231" i="6"/>
  <c r="E223" i="6"/>
  <c r="E215" i="6"/>
  <c r="E207" i="6"/>
  <c r="E199" i="6"/>
  <c r="E191" i="6"/>
  <c r="E183" i="6"/>
  <c r="E175" i="6"/>
  <c r="E167" i="6"/>
  <c r="E159" i="6"/>
  <c r="E151" i="6"/>
  <c r="E143" i="6"/>
  <c r="E135" i="6"/>
  <c r="E127" i="6"/>
  <c r="E119" i="6"/>
  <c r="E111" i="6"/>
  <c r="E103" i="6"/>
  <c r="E95" i="6"/>
  <c r="E87" i="6"/>
  <c r="E79" i="6"/>
  <c r="E71" i="6"/>
  <c r="E63" i="6"/>
  <c r="E55" i="6"/>
  <c r="E47" i="6"/>
  <c r="E39" i="6"/>
  <c r="E31" i="6"/>
  <c r="E23" i="6"/>
  <c r="E15" i="6"/>
  <c r="E7" i="6"/>
  <c r="F517" i="6"/>
  <c r="F509" i="6"/>
  <c r="F501" i="6"/>
  <c r="F493" i="6"/>
  <c r="F485" i="6"/>
  <c r="F477" i="6"/>
  <c r="F469" i="6"/>
  <c r="F461" i="6"/>
  <c r="F453" i="6"/>
  <c r="F445" i="6"/>
  <c r="F437" i="6"/>
  <c r="F429" i="6"/>
  <c r="F421" i="6"/>
  <c r="F413" i="6"/>
  <c r="F405" i="6"/>
  <c r="F397" i="6"/>
  <c r="F389" i="6"/>
  <c r="F381" i="6"/>
  <c r="F373" i="6"/>
  <c r="F365" i="6"/>
  <c r="F357" i="6"/>
  <c r="F349" i="6"/>
  <c r="F341" i="6"/>
  <c r="F333" i="6"/>
  <c r="F325" i="6"/>
  <c r="F317" i="6"/>
  <c r="F309" i="6"/>
  <c r="F301" i="6"/>
  <c r="F293" i="6"/>
  <c r="F285" i="6"/>
  <c r="F277" i="6"/>
  <c r="F269" i="6"/>
  <c r="F261" i="6"/>
  <c r="F253" i="6"/>
  <c r="F245" i="6"/>
  <c r="F237" i="6"/>
  <c r="F194" i="6"/>
  <c r="F380" i="6"/>
  <c r="F372" i="6"/>
  <c r="F364" i="6"/>
  <c r="F356" i="6"/>
  <c r="F348" i="6"/>
  <c r="F340" i="6"/>
  <c r="F332" i="6"/>
  <c r="F324" i="6"/>
  <c r="F316" i="6"/>
  <c r="F308" i="6"/>
  <c r="F300" i="6"/>
  <c r="F292" i="6"/>
  <c r="F284" i="6"/>
  <c r="F276" i="6"/>
  <c r="F268" i="6"/>
  <c r="F260" i="6"/>
  <c r="F252" i="6"/>
  <c r="F244" i="6"/>
  <c r="F236" i="6"/>
  <c r="F130" i="6"/>
  <c r="F232" i="6"/>
  <c r="F224" i="6"/>
  <c r="F216" i="6"/>
  <c r="F208" i="6"/>
  <c r="F200" i="6"/>
  <c r="F192" i="6"/>
  <c r="F184" i="6"/>
  <c r="F176" i="6"/>
  <c r="F168" i="6"/>
  <c r="F160" i="6"/>
  <c r="F152" i="6"/>
  <c r="F144" i="6"/>
  <c r="F136" i="6"/>
  <c r="F128" i="6"/>
  <c r="F120" i="6"/>
  <c r="F112" i="6"/>
  <c r="F104" i="6"/>
  <c r="F96" i="6"/>
  <c r="F88" i="6"/>
  <c r="F80" i="6"/>
  <c r="F72" i="6"/>
  <c r="F64" i="6"/>
  <c r="F56" i="6"/>
  <c r="F48" i="6"/>
  <c r="F40" i="6"/>
  <c r="F32" i="6"/>
  <c r="F24" i="6"/>
  <c r="F16" i="6"/>
  <c r="F8" i="6"/>
  <c r="F102" i="6"/>
  <c r="F94" i="6"/>
  <c r="F86" i="6"/>
  <c r="F78" i="6"/>
  <c r="F70" i="6"/>
  <c r="F62" i="6"/>
  <c r="F54" i="6"/>
  <c r="F46" i="6"/>
  <c r="F38" i="6"/>
  <c r="F30" i="6"/>
  <c r="F22" i="6"/>
  <c r="F14" i="6"/>
  <c r="F6" i="6"/>
  <c r="F229" i="6"/>
  <c r="F221" i="6"/>
  <c r="F213" i="6"/>
  <c r="F205" i="6"/>
  <c r="F197" i="6"/>
  <c r="F189" i="6"/>
  <c r="F181" i="6"/>
  <c r="F173" i="6"/>
  <c r="F165" i="6"/>
  <c r="F157" i="6"/>
  <c r="F149" i="6"/>
  <c r="F141" i="6"/>
  <c r="F133" i="6"/>
  <c r="F125" i="6"/>
  <c r="F117" i="6"/>
  <c r="F109" i="6"/>
  <c r="F101" i="6"/>
  <c r="F93" i="6"/>
  <c r="F85" i="6"/>
  <c r="F77" i="6"/>
  <c r="F69" i="6"/>
  <c r="F61" i="6"/>
  <c r="F53" i="6"/>
  <c r="F45" i="6"/>
  <c r="F37" i="6"/>
  <c r="F29" i="6"/>
  <c r="F21" i="6"/>
  <c r="F13" i="6"/>
  <c r="F5" i="6"/>
  <c r="F228" i="6"/>
  <c r="F220" i="6"/>
  <c r="F212" i="6"/>
  <c r="F204" i="6"/>
  <c r="F196" i="6"/>
  <c r="F188" i="6"/>
  <c r="F180" i="6"/>
  <c r="F172" i="6"/>
  <c r="F164" i="6"/>
  <c r="F156" i="6"/>
  <c r="F148" i="6"/>
  <c r="F140" i="6"/>
  <c r="F132" i="6"/>
  <c r="F124" i="6"/>
  <c r="F116" i="6"/>
  <c r="F108" i="6"/>
  <c r="F100" i="6"/>
  <c r="F92" i="6"/>
  <c r="F84" i="6"/>
  <c r="F76" i="6"/>
  <c r="F68" i="6"/>
  <c r="F60" i="6"/>
  <c r="F52" i="6"/>
  <c r="F44" i="6"/>
  <c r="F36" i="6"/>
  <c r="F28" i="6"/>
  <c r="F20" i="6"/>
  <c r="F12" i="6"/>
  <c r="F4" i="6"/>
  <c r="E276" i="5"/>
  <c r="E57" i="5"/>
  <c r="E33" i="5"/>
  <c r="E41" i="5"/>
  <c r="E914" i="5"/>
  <c r="E430" i="5"/>
  <c r="E406" i="5"/>
  <c r="E106" i="5"/>
  <c r="E42" i="5"/>
  <c r="E26" i="5"/>
  <c r="E18" i="5"/>
  <c r="E514" i="5"/>
  <c r="E843" i="5"/>
  <c r="E859" i="5"/>
  <c r="E827" i="5"/>
  <c r="F2" i="5"/>
  <c r="F946" i="5"/>
  <c r="F938" i="5"/>
  <c r="F930" i="5"/>
  <c r="F922" i="5"/>
  <c r="F914" i="5"/>
  <c r="F906" i="5"/>
  <c r="F898" i="5"/>
  <c r="F890" i="5"/>
  <c r="F882" i="5"/>
  <c r="F874" i="5"/>
  <c r="F866" i="5"/>
  <c r="F858" i="5"/>
  <c r="F850" i="5"/>
  <c r="F842" i="5"/>
  <c r="F834" i="5"/>
  <c r="F826" i="5"/>
  <c r="F818" i="5"/>
  <c r="F810" i="5"/>
  <c r="F802" i="5"/>
  <c r="F794" i="5"/>
  <c r="F786" i="5"/>
  <c r="F778" i="5"/>
  <c r="F770" i="5"/>
  <c r="F762" i="5"/>
  <c r="F754" i="5"/>
  <c r="F746" i="5"/>
  <c r="F738" i="5"/>
  <c r="F730" i="5"/>
  <c r="F722" i="5"/>
  <c r="F714" i="5"/>
  <c r="F706" i="5"/>
  <c r="F698" i="5"/>
  <c r="F690" i="5"/>
  <c r="F642" i="5"/>
  <c r="F594" i="5"/>
  <c r="F538" i="5"/>
  <c r="F442" i="5"/>
  <c r="F953" i="5"/>
  <c r="F945" i="5"/>
  <c r="F937" i="5"/>
  <c r="F929" i="5"/>
  <c r="F921" i="5"/>
  <c r="F913" i="5"/>
  <c r="F905" i="5"/>
  <c r="F897" i="5"/>
  <c r="F889" i="5"/>
  <c r="F881" i="5"/>
  <c r="F873" i="5"/>
  <c r="F865" i="5"/>
  <c r="F857" i="5"/>
  <c r="F849" i="5"/>
  <c r="F841" i="5"/>
  <c r="F833" i="5"/>
  <c r="F825" i="5"/>
  <c r="F817" i="5"/>
  <c r="F809" i="5"/>
  <c r="F801" i="5"/>
  <c r="F793" i="5"/>
  <c r="F785" i="5"/>
  <c r="F777" i="5"/>
  <c r="F769" i="5"/>
  <c r="F761" i="5"/>
  <c r="F753" i="5"/>
  <c r="F745" i="5"/>
  <c r="F737" i="5"/>
  <c r="F729" i="5"/>
  <c r="F721" i="5"/>
  <c r="F713" i="5"/>
  <c r="F705" i="5"/>
  <c r="F697" i="5"/>
  <c r="F689" i="5"/>
  <c r="F681" i="5"/>
  <c r="F673" i="5"/>
  <c r="F665" i="5"/>
  <c r="F657" i="5"/>
  <c r="F649" i="5"/>
  <c r="F641" i="5"/>
  <c r="F633" i="5"/>
  <c r="F625" i="5"/>
  <c r="F617" i="5"/>
  <c r="F609" i="5"/>
  <c r="F601" i="5"/>
  <c r="F593" i="5"/>
  <c r="F585" i="5"/>
  <c r="F577" i="5"/>
  <c r="F569" i="5"/>
  <c r="F561" i="5"/>
  <c r="F553" i="5"/>
  <c r="F545" i="5"/>
  <c r="F537" i="5"/>
  <c r="F529" i="5"/>
  <c r="F521" i="5"/>
  <c r="F513" i="5"/>
  <c r="F505" i="5"/>
  <c r="F497" i="5"/>
  <c r="F489" i="5"/>
  <c r="F481" i="5"/>
  <c r="F473" i="5"/>
  <c r="F465" i="5"/>
  <c r="F457" i="5"/>
  <c r="F449" i="5"/>
  <c r="F441" i="5"/>
  <c r="F433" i="5"/>
  <c r="F425" i="5"/>
  <c r="F417" i="5"/>
  <c r="F409" i="5"/>
  <c r="F401" i="5"/>
  <c r="F393" i="5"/>
  <c r="F385" i="5"/>
  <c r="F377" i="5"/>
  <c r="F369" i="5"/>
  <c r="F361" i="5"/>
  <c r="F353" i="5"/>
  <c r="F345" i="5"/>
  <c r="F337" i="5"/>
  <c r="F329" i="5"/>
  <c r="F321" i="5"/>
  <c r="F313" i="5"/>
  <c r="F305" i="5"/>
  <c r="F297" i="5"/>
  <c r="F289" i="5"/>
  <c r="F281" i="5"/>
  <c r="F273" i="5"/>
  <c r="F265" i="5"/>
  <c r="F257" i="5"/>
  <c r="F249" i="5"/>
  <c r="F241" i="5"/>
  <c r="F233" i="5"/>
  <c r="F674" i="5"/>
  <c r="F626" i="5"/>
  <c r="F578" i="5"/>
  <c r="F530" i="5"/>
  <c r="F490" i="5"/>
  <c r="F458" i="5"/>
  <c r="F434" i="5"/>
  <c r="F410" i="5"/>
  <c r="F378" i="5"/>
  <c r="F362" i="5"/>
  <c r="F952" i="5"/>
  <c r="F944" i="5"/>
  <c r="F936" i="5"/>
  <c r="F928" i="5"/>
  <c r="F920" i="5"/>
  <c r="F912" i="5"/>
  <c r="F904" i="5"/>
  <c r="F896" i="5"/>
  <c r="F888" i="5"/>
  <c r="F880" i="5"/>
  <c r="F872" i="5"/>
  <c r="F864" i="5"/>
  <c r="F856" i="5"/>
  <c r="F848" i="5"/>
  <c r="F840" i="5"/>
  <c r="F832" i="5"/>
  <c r="F824" i="5"/>
  <c r="F816" i="5"/>
  <c r="F808" i="5"/>
  <c r="F800" i="5"/>
  <c r="F792" i="5"/>
  <c r="F784" i="5"/>
  <c r="F776" i="5"/>
  <c r="F768" i="5"/>
  <c r="F760" i="5"/>
  <c r="F752" i="5"/>
  <c r="F744" i="5"/>
  <c r="F736" i="5"/>
  <c r="F728" i="5"/>
  <c r="F720" i="5"/>
  <c r="F712" i="5"/>
  <c r="F704" i="5"/>
  <c r="F696" i="5"/>
  <c r="F688" i="5"/>
  <c r="F680" i="5"/>
  <c r="F672" i="5"/>
  <c r="F664" i="5"/>
  <c r="F656" i="5"/>
  <c r="F648" i="5"/>
  <c r="F640" i="5"/>
  <c r="F632" i="5"/>
  <c r="F624" i="5"/>
  <c r="F616" i="5"/>
  <c r="F608" i="5"/>
  <c r="F600" i="5"/>
  <c r="F592" i="5"/>
  <c r="F584" i="5"/>
  <c r="F576" i="5"/>
  <c r="F568" i="5"/>
  <c r="F560" i="5"/>
  <c r="F552" i="5"/>
  <c r="F544" i="5"/>
  <c r="F536" i="5"/>
  <c r="F528" i="5"/>
  <c r="F520" i="5"/>
  <c r="F512" i="5"/>
  <c r="F504" i="5"/>
  <c r="F496" i="5"/>
  <c r="F488" i="5"/>
  <c r="F480" i="5"/>
  <c r="F472" i="5"/>
  <c r="F464" i="5"/>
  <c r="F456" i="5"/>
  <c r="F448" i="5"/>
  <c r="F440" i="5"/>
  <c r="F432" i="5"/>
  <c r="F424" i="5"/>
  <c r="F416" i="5"/>
  <c r="F408" i="5"/>
  <c r="F400" i="5"/>
  <c r="F392" i="5"/>
  <c r="F384" i="5"/>
  <c r="F376" i="5"/>
  <c r="F368" i="5"/>
  <c r="F360" i="5"/>
  <c r="F352" i="5"/>
  <c r="F344" i="5"/>
  <c r="F336" i="5"/>
  <c r="F328" i="5"/>
  <c r="F320" i="5"/>
  <c r="F312" i="5"/>
  <c r="F304" i="5"/>
  <c r="F296" i="5"/>
  <c r="F288" i="5"/>
  <c r="F280" i="5"/>
  <c r="F272" i="5"/>
  <c r="F264" i="5"/>
  <c r="F256" i="5"/>
  <c r="F248" i="5"/>
  <c r="F240" i="5"/>
  <c r="F232" i="5"/>
  <c r="F666" i="5"/>
  <c r="F618" i="5"/>
  <c r="F570" i="5"/>
  <c r="F522" i="5"/>
  <c r="F482" i="5"/>
  <c r="F450" i="5"/>
  <c r="F426" i="5"/>
  <c r="F402" i="5"/>
  <c r="F370" i="5"/>
  <c r="F354" i="5"/>
  <c r="F951" i="5"/>
  <c r="F943" i="5"/>
  <c r="F935" i="5"/>
  <c r="F927" i="5"/>
  <c r="F919" i="5"/>
  <c r="F911" i="5"/>
  <c r="F903" i="5"/>
  <c r="F895" i="5"/>
  <c r="F887" i="5"/>
  <c r="F879" i="5"/>
  <c r="F871" i="5"/>
  <c r="F863" i="5"/>
  <c r="F855" i="5"/>
  <c r="F847" i="5"/>
  <c r="F839" i="5"/>
  <c r="F831" i="5"/>
  <c r="F823" i="5"/>
  <c r="F815" i="5"/>
  <c r="F807" i="5"/>
  <c r="F799" i="5"/>
  <c r="F791" i="5"/>
  <c r="F783" i="5"/>
  <c r="F775" i="5"/>
  <c r="F767" i="5"/>
  <c r="F759" i="5"/>
  <c r="F751" i="5"/>
  <c r="F743" i="5"/>
  <c r="F735" i="5"/>
  <c r="F727" i="5"/>
  <c r="F719" i="5"/>
  <c r="F711" i="5"/>
  <c r="F703" i="5"/>
  <c r="F695" i="5"/>
  <c r="F687" i="5"/>
  <c r="F679" i="5"/>
  <c r="F671" i="5"/>
  <c r="F663" i="5"/>
  <c r="F655" i="5"/>
  <c r="F647" i="5"/>
  <c r="F639" i="5"/>
  <c r="F631" i="5"/>
  <c r="F623" i="5"/>
  <c r="F615" i="5"/>
  <c r="F607" i="5"/>
  <c r="F599" i="5"/>
  <c r="F591" i="5"/>
  <c r="F583" i="5"/>
  <c r="F575" i="5"/>
  <c r="F567" i="5"/>
  <c r="F559" i="5"/>
  <c r="F551" i="5"/>
  <c r="F543" i="5"/>
  <c r="F535" i="5"/>
  <c r="F527" i="5"/>
  <c r="F519" i="5"/>
  <c r="F511" i="5"/>
  <c r="F503" i="5"/>
  <c r="F495" i="5"/>
  <c r="F487" i="5"/>
  <c r="F479" i="5"/>
  <c r="F471" i="5"/>
  <c r="F463" i="5"/>
  <c r="F455" i="5"/>
  <c r="F447" i="5"/>
  <c r="F439" i="5"/>
  <c r="F431" i="5"/>
  <c r="F423" i="5"/>
  <c r="F415" i="5"/>
  <c r="F407" i="5"/>
  <c r="F399" i="5"/>
  <c r="F391" i="5"/>
  <c r="F383" i="5"/>
  <c r="F375" i="5"/>
  <c r="F367" i="5"/>
  <c r="F359" i="5"/>
  <c r="F351" i="5"/>
  <c r="F343" i="5"/>
  <c r="F335" i="5"/>
  <c r="F327" i="5"/>
  <c r="F319" i="5"/>
  <c r="F311" i="5"/>
  <c r="F303" i="5"/>
  <c r="F295" i="5"/>
  <c r="F287" i="5"/>
  <c r="F279" i="5"/>
  <c r="F271" i="5"/>
  <c r="F263" i="5"/>
  <c r="F255" i="5"/>
  <c r="F247" i="5"/>
  <c r="F239" i="5"/>
  <c r="F231" i="5"/>
  <c r="F223" i="5"/>
  <c r="F215" i="5"/>
  <c r="F207" i="5"/>
  <c r="F199" i="5"/>
  <c r="F191" i="5"/>
  <c r="F183" i="5"/>
  <c r="F175" i="5"/>
  <c r="F167" i="5"/>
  <c r="F159" i="5"/>
  <c r="F151" i="5"/>
  <c r="F143" i="5"/>
  <c r="F135" i="5"/>
  <c r="F127" i="5"/>
  <c r="F119" i="5"/>
  <c r="F111" i="5"/>
  <c r="F103" i="5"/>
  <c r="F95" i="5"/>
  <c r="F87" i="5"/>
  <c r="F79" i="5"/>
  <c r="F71" i="5"/>
  <c r="F63" i="5"/>
  <c r="F55" i="5"/>
  <c r="F47" i="5"/>
  <c r="F39" i="5"/>
  <c r="F31" i="5"/>
  <c r="F23" i="5"/>
  <c r="F15" i="5"/>
  <c r="F7" i="5"/>
  <c r="F682" i="5"/>
  <c r="F634" i="5"/>
  <c r="F586" i="5"/>
  <c r="F498" i="5"/>
  <c r="F418" i="5"/>
  <c r="F950" i="5"/>
  <c r="F942" i="5"/>
  <c r="F934" i="5"/>
  <c r="F926" i="5"/>
  <c r="F918" i="5"/>
  <c r="F910" i="5"/>
  <c r="F902" i="5"/>
  <c r="F894" i="5"/>
  <c r="F886" i="5"/>
  <c r="F878" i="5"/>
  <c r="F870" i="5"/>
  <c r="F862" i="5"/>
  <c r="F854" i="5"/>
  <c r="F846" i="5"/>
  <c r="F838" i="5"/>
  <c r="F830" i="5"/>
  <c r="F822" i="5"/>
  <c r="F814" i="5"/>
  <c r="F806" i="5"/>
  <c r="F798" i="5"/>
  <c r="F790" i="5"/>
  <c r="F782" i="5"/>
  <c r="F774" i="5"/>
  <c r="F766" i="5"/>
  <c r="F758" i="5"/>
  <c r="F750" i="5"/>
  <c r="F742" i="5"/>
  <c r="F734" i="5"/>
  <c r="F726" i="5"/>
  <c r="F718" i="5"/>
  <c r="F710" i="5"/>
  <c r="F702" i="5"/>
  <c r="F694" i="5"/>
  <c r="F686" i="5"/>
  <c r="F678" i="5"/>
  <c r="F670" i="5"/>
  <c r="F662" i="5"/>
  <c r="F654" i="5"/>
  <c r="F646" i="5"/>
  <c r="F638" i="5"/>
  <c r="F630" i="5"/>
  <c r="F622" i="5"/>
  <c r="F614" i="5"/>
  <c r="F606" i="5"/>
  <c r="F598" i="5"/>
  <c r="F590" i="5"/>
  <c r="F582" i="5"/>
  <c r="F574" i="5"/>
  <c r="F566" i="5"/>
  <c r="F558" i="5"/>
  <c r="F550" i="5"/>
  <c r="F542" i="5"/>
  <c r="F534" i="5"/>
  <c r="F526" i="5"/>
  <c r="F518" i="5"/>
  <c r="F510" i="5"/>
  <c r="F502" i="5"/>
  <c r="F494" i="5"/>
  <c r="F486" i="5"/>
  <c r="F478" i="5"/>
  <c r="F470" i="5"/>
  <c r="F462" i="5"/>
  <c r="F454" i="5"/>
  <c r="F446" i="5"/>
  <c r="F438" i="5"/>
  <c r="F430" i="5"/>
  <c r="F422" i="5"/>
  <c r="F414" i="5"/>
  <c r="F406" i="5"/>
  <c r="F398" i="5"/>
  <c r="F390" i="5"/>
  <c r="F382" i="5"/>
  <c r="F374" i="5"/>
  <c r="F366" i="5"/>
  <c r="F546" i="5"/>
  <c r="F949" i="5"/>
  <c r="F941" i="5"/>
  <c r="F933" i="5"/>
  <c r="F925" i="5"/>
  <c r="F917" i="5"/>
  <c r="F909" i="5"/>
  <c r="F901" i="5"/>
  <c r="F893" i="5"/>
  <c r="F885" i="5"/>
  <c r="F877" i="5"/>
  <c r="F869" i="5"/>
  <c r="F861" i="5"/>
  <c r="F853" i="5"/>
  <c r="F845" i="5"/>
  <c r="F837" i="5"/>
  <c r="F829" i="5"/>
  <c r="F821" i="5"/>
  <c r="F813" i="5"/>
  <c r="F805" i="5"/>
  <c r="F797" i="5"/>
  <c r="F789" i="5"/>
  <c r="F781" i="5"/>
  <c r="F773" i="5"/>
  <c r="F765" i="5"/>
  <c r="F757" i="5"/>
  <c r="F749" i="5"/>
  <c r="F741" i="5"/>
  <c r="F733" i="5"/>
  <c r="F725" i="5"/>
  <c r="F717" i="5"/>
  <c r="F709" i="5"/>
  <c r="F701" i="5"/>
  <c r="F693" i="5"/>
  <c r="F685" i="5"/>
  <c r="F677" i="5"/>
  <c r="F669" i="5"/>
  <c r="F661" i="5"/>
  <c r="F653" i="5"/>
  <c r="F645" i="5"/>
  <c r="F637" i="5"/>
  <c r="F629" i="5"/>
  <c r="F621" i="5"/>
  <c r="F613" i="5"/>
  <c r="F605" i="5"/>
  <c r="F597" i="5"/>
  <c r="F589" i="5"/>
  <c r="F581" i="5"/>
  <c r="F573" i="5"/>
  <c r="F565" i="5"/>
  <c r="F557" i="5"/>
  <c r="F549" i="5"/>
  <c r="F541" i="5"/>
  <c r="F533" i="5"/>
  <c r="F525" i="5"/>
  <c r="F517" i="5"/>
  <c r="F509" i="5"/>
  <c r="F501" i="5"/>
  <c r="F493" i="5"/>
  <c r="F485" i="5"/>
  <c r="F477" i="5"/>
  <c r="F469" i="5"/>
  <c r="F461" i="5"/>
  <c r="F453" i="5"/>
  <c r="F445" i="5"/>
  <c r="F437" i="5"/>
  <c r="F429" i="5"/>
  <c r="F421" i="5"/>
  <c r="F413" i="5"/>
  <c r="F405" i="5"/>
  <c r="F397" i="5"/>
  <c r="F389" i="5"/>
  <c r="F381" i="5"/>
  <c r="F373" i="5"/>
  <c r="F365" i="5"/>
  <c r="F357" i="5"/>
  <c r="F650" i="5"/>
  <c r="F610" i="5"/>
  <c r="F562" i="5"/>
  <c r="F514" i="5"/>
  <c r="F474" i="5"/>
  <c r="F394" i="5"/>
  <c r="F948" i="5"/>
  <c r="F940" i="5"/>
  <c r="F932" i="5"/>
  <c r="F924" i="5"/>
  <c r="F916" i="5"/>
  <c r="F908" i="5"/>
  <c r="F900" i="5"/>
  <c r="F892" i="5"/>
  <c r="F884" i="5"/>
  <c r="F876" i="5"/>
  <c r="F868" i="5"/>
  <c r="F860" i="5"/>
  <c r="F852" i="5"/>
  <c r="F844" i="5"/>
  <c r="F836" i="5"/>
  <c r="F828" i="5"/>
  <c r="F820" i="5"/>
  <c r="F812" i="5"/>
  <c r="F804" i="5"/>
  <c r="F796" i="5"/>
  <c r="F788" i="5"/>
  <c r="F780" i="5"/>
  <c r="F772" i="5"/>
  <c r="F764" i="5"/>
  <c r="F756" i="5"/>
  <c r="F748" i="5"/>
  <c r="F740" i="5"/>
  <c r="F732" i="5"/>
  <c r="F724" i="5"/>
  <c r="F716" i="5"/>
  <c r="F708" i="5"/>
  <c r="F700" i="5"/>
  <c r="F692" i="5"/>
  <c r="F684" i="5"/>
  <c r="F676" i="5"/>
  <c r="F668" i="5"/>
  <c r="F660" i="5"/>
  <c r="F652" i="5"/>
  <c r="F644" i="5"/>
  <c r="F636" i="5"/>
  <c r="F628" i="5"/>
  <c r="F620" i="5"/>
  <c r="F612" i="5"/>
  <c r="F604" i="5"/>
  <c r="F596" i="5"/>
  <c r="F588" i="5"/>
  <c r="F580" i="5"/>
  <c r="F572" i="5"/>
  <c r="F564" i="5"/>
  <c r="F556" i="5"/>
  <c r="F548" i="5"/>
  <c r="F540" i="5"/>
  <c r="F532" i="5"/>
  <c r="F524" i="5"/>
  <c r="F516" i="5"/>
  <c r="F508" i="5"/>
  <c r="F500" i="5"/>
  <c r="F492" i="5"/>
  <c r="F484" i="5"/>
  <c r="F476" i="5"/>
  <c r="F468" i="5"/>
  <c r="F460" i="5"/>
  <c r="F452" i="5"/>
  <c r="F444" i="5"/>
  <c r="F436" i="5"/>
  <c r="F428" i="5"/>
  <c r="F420" i="5"/>
  <c r="F412" i="5"/>
  <c r="F404" i="5"/>
  <c r="F396" i="5"/>
  <c r="F388" i="5"/>
  <c r="F380" i="5"/>
  <c r="F372" i="5"/>
  <c r="F364" i="5"/>
  <c r="F356" i="5"/>
  <c r="F658" i="5"/>
  <c r="F602" i="5"/>
  <c r="F554" i="5"/>
  <c r="F506" i="5"/>
  <c r="F466" i="5"/>
  <c r="F386" i="5"/>
  <c r="F947" i="5"/>
  <c r="F939" i="5"/>
  <c r="F931" i="5"/>
  <c r="F923" i="5"/>
  <c r="F915" i="5"/>
  <c r="F907" i="5"/>
  <c r="F899" i="5"/>
  <c r="F891" i="5"/>
  <c r="F883" i="5"/>
  <c r="F875" i="5"/>
  <c r="F867" i="5"/>
  <c r="F859" i="5"/>
  <c r="F851" i="5"/>
  <c r="F843" i="5"/>
  <c r="F835" i="5"/>
  <c r="F827" i="5"/>
  <c r="F819" i="5"/>
  <c r="F811" i="5"/>
  <c r="F803" i="5"/>
  <c r="F795" i="5"/>
  <c r="F787" i="5"/>
  <c r="F779" i="5"/>
  <c r="F771" i="5"/>
  <c r="F763" i="5"/>
  <c r="F755" i="5"/>
  <c r="F747" i="5"/>
  <c r="F739" i="5"/>
  <c r="F731" i="5"/>
  <c r="F723" i="5"/>
  <c r="F715" i="5"/>
  <c r="F707" i="5"/>
  <c r="F699" i="5"/>
  <c r="F691" i="5"/>
  <c r="F683" i="5"/>
  <c r="F675" i="5"/>
  <c r="F667" i="5"/>
  <c r="F659" i="5"/>
  <c r="F651" i="5"/>
  <c r="F643" i="5"/>
  <c r="F635" i="5"/>
  <c r="F627" i="5"/>
  <c r="F619" i="5"/>
  <c r="F611" i="5"/>
  <c r="F603" i="5"/>
  <c r="F595" i="5"/>
  <c r="F587" i="5"/>
  <c r="F579" i="5"/>
  <c r="F571" i="5"/>
  <c r="F563" i="5"/>
  <c r="F555" i="5"/>
  <c r="F547" i="5"/>
  <c r="F539" i="5"/>
  <c r="F531" i="5"/>
  <c r="F523" i="5"/>
  <c r="F515" i="5"/>
  <c r="F507" i="5"/>
  <c r="F499" i="5"/>
  <c r="F491" i="5"/>
  <c r="F483" i="5"/>
  <c r="F475" i="5"/>
  <c r="F467" i="5"/>
  <c r="F459" i="5"/>
  <c r="F451" i="5"/>
  <c r="F443" i="5"/>
  <c r="F435" i="5"/>
  <c r="F427" i="5"/>
  <c r="F419" i="5"/>
  <c r="F411" i="5"/>
  <c r="F403" i="5"/>
  <c r="F395" i="5"/>
  <c r="F387" i="5"/>
  <c r="F379" i="5"/>
  <c r="F371" i="5"/>
  <c r="F363" i="5"/>
  <c r="F358" i="5"/>
  <c r="F350" i="5"/>
  <c r="F342" i="5"/>
  <c r="F334" i="5"/>
  <c r="F326" i="5"/>
  <c r="F318" i="5"/>
  <c r="F310" i="5"/>
  <c r="F302" i="5"/>
  <c r="F294" i="5"/>
  <c r="F286" i="5"/>
  <c r="F278" i="5"/>
  <c r="F270" i="5"/>
  <c r="F262" i="5"/>
  <c r="F254" i="5"/>
  <c r="F246" i="5"/>
  <c r="F238" i="5"/>
  <c r="F230" i="5"/>
  <c r="F222" i="5"/>
  <c r="F214" i="5"/>
  <c r="F206" i="5"/>
  <c r="F198" i="5"/>
  <c r="F190" i="5"/>
  <c r="F182" i="5"/>
  <c r="F174" i="5"/>
  <c r="F166" i="5"/>
  <c r="F158" i="5"/>
  <c r="F150" i="5"/>
  <c r="F142" i="5"/>
  <c r="F134" i="5"/>
  <c r="F126" i="5"/>
  <c r="F118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F6" i="5"/>
  <c r="F349" i="5"/>
  <c r="F341" i="5"/>
  <c r="F333" i="5"/>
  <c r="F325" i="5"/>
  <c r="F317" i="5"/>
  <c r="F309" i="5"/>
  <c r="F301" i="5"/>
  <c r="F293" i="5"/>
  <c r="F285" i="5"/>
  <c r="F277" i="5"/>
  <c r="F269" i="5"/>
  <c r="F261" i="5"/>
  <c r="F253" i="5"/>
  <c r="F245" i="5"/>
  <c r="F237" i="5"/>
  <c r="F229" i="5"/>
  <c r="F221" i="5"/>
  <c r="F213" i="5"/>
  <c r="F205" i="5"/>
  <c r="F197" i="5"/>
  <c r="F189" i="5"/>
  <c r="F181" i="5"/>
  <c r="F173" i="5"/>
  <c r="F165" i="5"/>
  <c r="F157" i="5"/>
  <c r="F149" i="5"/>
  <c r="F141" i="5"/>
  <c r="F133" i="5"/>
  <c r="F125" i="5"/>
  <c r="F117" i="5"/>
  <c r="F109" i="5"/>
  <c r="F101" i="5"/>
  <c r="F93" i="5"/>
  <c r="F85" i="5"/>
  <c r="F77" i="5"/>
  <c r="F69" i="5"/>
  <c r="F61" i="5"/>
  <c r="F53" i="5"/>
  <c r="F45" i="5"/>
  <c r="F37" i="5"/>
  <c r="F29" i="5"/>
  <c r="F21" i="5"/>
  <c r="F13" i="5"/>
  <c r="F5" i="5"/>
  <c r="F348" i="5"/>
  <c r="F340" i="5"/>
  <c r="F332" i="5"/>
  <c r="F324" i="5"/>
  <c r="F316" i="5"/>
  <c r="F308" i="5"/>
  <c r="F300" i="5"/>
  <c r="F292" i="5"/>
  <c r="F284" i="5"/>
  <c r="F276" i="5"/>
  <c r="F268" i="5"/>
  <c r="F260" i="5"/>
  <c r="F252" i="5"/>
  <c r="F244" i="5"/>
  <c r="F236" i="5"/>
  <c r="F228" i="5"/>
  <c r="F220" i="5"/>
  <c r="F212" i="5"/>
  <c r="F204" i="5"/>
  <c r="F196" i="5"/>
  <c r="F188" i="5"/>
  <c r="F180" i="5"/>
  <c r="F172" i="5"/>
  <c r="F164" i="5"/>
  <c r="F156" i="5"/>
  <c r="F148" i="5"/>
  <c r="F140" i="5"/>
  <c r="F132" i="5"/>
  <c r="F124" i="5"/>
  <c r="F116" i="5"/>
  <c r="F108" i="5"/>
  <c r="F100" i="5"/>
  <c r="F92" i="5"/>
  <c r="F84" i="5"/>
  <c r="F76" i="5"/>
  <c r="F68" i="5"/>
  <c r="F60" i="5"/>
  <c r="F52" i="5"/>
  <c r="F44" i="5"/>
  <c r="F36" i="5"/>
  <c r="F28" i="5"/>
  <c r="F20" i="5"/>
  <c r="F12" i="5"/>
  <c r="F4" i="5"/>
  <c r="F355" i="5"/>
  <c r="F347" i="5"/>
  <c r="F339" i="5"/>
  <c r="F331" i="5"/>
  <c r="F323" i="5"/>
  <c r="F315" i="5"/>
  <c r="F307" i="5"/>
  <c r="F299" i="5"/>
  <c r="F291" i="5"/>
  <c r="F283" i="5"/>
  <c r="F275" i="5"/>
  <c r="F267" i="5"/>
  <c r="F259" i="5"/>
  <c r="F251" i="5"/>
  <c r="F243" i="5"/>
  <c r="F235" i="5"/>
  <c r="F227" i="5"/>
  <c r="F219" i="5"/>
  <c r="F211" i="5"/>
  <c r="F203" i="5"/>
  <c r="F195" i="5"/>
  <c r="F187" i="5"/>
  <c r="F179" i="5"/>
  <c r="F171" i="5"/>
  <c r="F163" i="5"/>
  <c r="F155" i="5"/>
  <c r="F147" i="5"/>
  <c r="F139" i="5"/>
  <c r="F131" i="5"/>
  <c r="F123" i="5"/>
  <c r="F115" i="5"/>
  <c r="F107" i="5"/>
  <c r="F99" i="5"/>
  <c r="F91" i="5"/>
  <c r="F83" i="5"/>
  <c r="F75" i="5"/>
  <c r="F67" i="5"/>
  <c r="F59" i="5"/>
  <c r="F51" i="5"/>
  <c r="F43" i="5"/>
  <c r="F35" i="5"/>
  <c r="F27" i="5"/>
  <c r="F19" i="5"/>
  <c r="F11" i="5"/>
  <c r="F3" i="5"/>
  <c r="F346" i="5"/>
  <c r="F338" i="5"/>
  <c r="F330" i="5"/>
  <c r="F322" i="5"/>
  <c r="F314" i="5"/>
  <c r="F306" i="5"/>
  <c r="F298" i="5"/>
  <c r="F290" i="5"/>
  <c r="F282" i="5"/>
  <c r="F274" i="5"/>
  <c r="F266" i="5"/>
  <c r="F258" i="5"/>
  <c r="F250" i="5"/>
  <c r="F242" i="5"/>
  <c r="F234" i="5"/>
  <c r="F226" i="5"/>
  <c r="F218" i="5"/>
  <c r="F210" i="5"/>
  <c r="F202" i="5"/>
  <c r="F194" i="5"/>
  <c r="F186" i="5"/>
  <c r="F178" i="5"/>
  <c r="F170" i="5"/>
  <c r="F162" i="5"/>
  <c r="F154" i="5"/>
  <c r="F146" i="5"/>
  <c r="F138" i="5"/>
  <c r="F130" i="5"/>
  <c r="F122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0" i="5"/>
  <c r="F225" i="5"/>
  <c r="F217" i="5"/>
  <c r="F209" i="5"/>
  <c r="F201" i="5"/>
  <c r="F193" i="5"/>
  <c r="F185" i="5"/>
  <c r="F177" i="5"/>
  <c r="F169" i="5"/>
  <c r="F161" i="5"/>
  <c r="F153" i="5"/>
  <c r="F145" i="5"/>
  <c r="F137" i="5"/>
  <c r="F129" i="5"/>
  <c r="F121" i="5"/>
  <c r="F113" i="5"/>
  <c r="F105" i="5"/>
  <c r="F97" i="5"/>
  <c r="F89" i="5"/>
  <c r="F81" i="5"/>
  <c r="F73" i="5"/>
  <c r="F65" i="5"/>
  <c r="F57" i="5"/>
  <c r="F49" i="5"/>
  <c r="F41" i="5"/>
  <c r="F33" i="5"/>
  <c r="F25" i="5"/>
  <c r="F17" i="5"/>
  <c r="F9" i="5"/>
  <c r="F224" i="5"/>
  <c r="F216" i="5"/>
  <c r="F208" i="5"/>
  <c r="F200" i="5"/>
  <c r="F192" i="5"/>
  <c r="F184" i="5"/>
  <c r="F176" i="5"/>
  <c r="F168" i="5"/>
  <c r="F160" i="5"/>
  <c r="F152" i="5"/>
  <c r="F144" i="5"/>
  <c r="F136" i="5"/>
  <c r="F128" i="5"/>
  <c r="F12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8" i="5"/>
  <c r="E261" i="3"/>
  <c r="E253" i="3"/>
  <c r="E245" i="3"/>
  <c r="E237" i="3"/>
  <c r="E229" i="3"/>
  <c r="E221" i="3"/>
  <c r="E213" i="3"/>
  <c r="E205" i="3"/>
  <c r="E197" i="3"/>
  <c r="E189" i="3"/>
  <c r="E181" i="3"/>
  <c r="E173" i="3"/>
  <c r="E165" i="3"/>
  <c r="E157" i="3"/>
  <c r="E149" i="3"/>
  <c r="E141" i="3"/>
  <c r="E133" i="3"/>
  <c r="E125" i="3"/>
  <c r="E117" i="3"/>
  <c r="E109" i="3"/>
  <c r="E101" i="3"/>
  <c r="E93" i="3"/>
  <c r="E85" i="3"/>
  <c r="E77" i="3"/>
  <c r="E69" i="3"/>
  <c r="E61" i="3"/>
  <c r="E53" i="3"/>
  <c r="E45" i="3"/>
  <c r="E37" i="3"/>
  <c r="E29" i="3"/>
  <c r="E21" i="3"/>
  <c r="E13" i="3"/>
  <c r="E5" i="3"/>
  <c r="E520" i="3"/>
  <c r="E504" i="3"/>
  <c r="E496" i="3"/>
  <c r="E488" i="3"/>
  <c r="E480" i="3"/>
  <c r="E464" i="3"/>
  <c r="E456" i="3"/>
  <c r="E448" i="3"/>
  <c r="E440" i="3"/>
  <c r="E432" i="3"/>
  <c r="E424" i="3"/>
  <c r="E408" i="3"/>
  <c r="E392" i="3"/>
  <c r="E384" i="3"/>
  <c r="E376" i="3"/>
  <c r="E368" i="3"/>
  <c r="E360" i="3"/>
  <c r="E352" i="3"/>
  <c r="E344" i="3"/>
  <c r="E336" i="3"/>
  <c r="E328" i="3"/>
  <c r="E320" i="3"/>
  <c r="E312" i="3"/>
  <c r="E304" i="3"/>
  <c r="E296" i="3"/>
  <c r="E288" i="3"/>
  <c r="E280" i="3"/>
  <c r="E272" i="3"/>
  <c r="E264" i="3"/>
  <c r="E256" i="3"/>
  <c r="E248" i="3"/>
  <c r="E240" i="3"/>
  <c r="E232" i="3"/>
  <c r="E224" i="3"/>
  <c r="E216" i="3"/>
  <c r="E208" i="3"/>
  <c r="E200" i="3"/>
  <c r="E192" i="3"/>
  <c r="E184" i="3"/>
  <c r="E176" i="3"/>
  <c r="E168" i="3"/>
  <c r="E160" i="3"/>
  <c r="E152" i="3"/>
  <c r="E144" i="3"/>
  <c r="E136" i="3"/>
  <c r="E128" i="3"/>
  <c r="E120" i="3"/>
  <c r="E112" i="3"/>
  <c r="E104" i="3"/>
  <c r="E96" i="3"/>
  <c r="E88" i="3"/>
  <c r="E80" i="3"/>
  <c r="E72" i="3"/>
  <c r="E64" i="3"/>
  <c r="E56" i="3"/>
  <c r="E48" i="3"/>
  <c r="E40" i="3"/>
  <c r="E32" i="3"/>
  <c r="E24" i="3"/>
  <c r="E16" i="3"/>
  <c r="E8" i="3"/>
  <c r="E519" i="3"/>
  <c r="E511" i="3"/>
  <c r="E503" i="3"/>
  <c r="E495" i="3"/>
  <c r="E487" i="3"/>
  <c r="E479" i="3"/>
  <c r="E471" i="3"/>
  <c r="E463" i="3"/>
  <c r="E455" i="3"/>
  <c r="E447" i="3"/>
  <c r="E439" i="3"/>
  <c r="E431" i="3"/>
  <c r="E423" i="3"/>
  <c r="E415" i="3"/>
  <c r="E407" i="3"/>
  <c r="E399" i="3"/>
  <c r="E391" i="3"/>
  <c r="E383" i="3"/>
  <c r="E375" i="3"/>
  <c r="E367" i="3"/>
  <c r="E359" i="3"/>
  <c r="E351" i="3"/>
  <c r="E343" i="3"/>
  <c r="E335" i="3"/>
  <c r="E327" i="3"/>
  <c r="E319" i="3"/>
  <c r="E311" i="3"/>
  <c r="E303" i="3"/>
  <c r="E295" i="3"/>
  <c r="E287" i="3"/>
  <c r="E279" i="3"/>
  <c r="E271" i="3"/>
  <c r="E263" i="3"/>
  <c r="E255" i="3"/>
  <c r="E247" i="3"/>
  <c r="E239" i="3"/>
  <c r="E231" i="3"/>
  <c r="E223" i="3"/>
  <c r="E215" i="3"/>
  <c r="E207" i="3"/>
  <c r="E199" i="3"/>
  <c r="E191" i="3"/>
  <c r="E183" i="3"/>
  <c r="E175" i="3"/>
  <c r="E167" i="3"/>
  <c r="E159" i="3"/>
  <c r="E151" i="3"/>
  <c r="E143" i="3"/>
  <c r="E135" i="3"/>
  <c r="E127" i="3"/>
  <c r="E119" i="3"/>
  <c r="E111" i="3"/>
  <c r="E103" i="3"/>
  <c r="E95" i="3"/>
  <c r="E87" i="3"/>
  <c r="E79" i="3"/>
  <c r="E71" i="3"/>
  <c r="E63" i="3"/>
  <c r="E55" i="3"/>
  <c r="E47" i="3"/>
  <c r="E39" i="3"/>
  <c r="E31" i="3"/>
  <c r="E23" i="3"/>
  <c r="E15" i="3"/>
  <c r="E7" i="3"/>
  <c r="E2" i="3"/>
  <c r="E515" i="3"/>
  <c r="E507" i="3"/>
  <c r="E499" i="3"/>
  <c r="E491" i="3"/>
  <c r="E483" i="3"/>
  <c r="E475" i="3"/>
  <c r="E467" i="3"/>
  <c r="E459" i="3"/>
  <c r="E451" i="3"/>
  <c r="E443" i="3"/>
  <c r="E435" i="3"/>
  <c r="E427" i="3"/>
  <c r="E419" i="3"/>
  <c r="E411" i="3"/>
  <c r="E403" i="3"/>
  <c r="E395" i="3"/>
  <c r="E387" i="3"/>
  <c r="E379" i="3"/>
  <c r="E371" i="3"/>
  <c r="E363" i="3"/>
  <c r="E355" i="3"/>
  <c r="E347" i="3"/>
  <c r="E339" i="3"/>
  <c r="E331" i="3"/>
  <c r="E323" i="3"/>
  <c r="E315" i="3"/>
  <c r="E307" i="3"/>
  <c r="E299" i="3"/>
  <c r="E291" i="3"/>
  <c r="E283" i="3"/>
  <c r="E275" i="3"/>
  <c r="E267" i="3"/>
  <c r="E259" i="3"/>
  <c r="E251" i="3"/>
  <c r="E243" i="3"/>
  <c r="E235" i="3"/>
  <c r="E227" i="3"/>
  <c r="E219" i="3"/>
  <c r="E211" i="3"/>
  <c r="E203" i="3"/>
  <c r="E195" i="3"/>
  <c r="E187" i="3"/>
  <c r="E179" i="3"/>
  <c r="E171" i="3"/>
  <c r="E163" i="3"/>
  <c r="E155" i="3"/>
  <c r="E147" i="3"/>
  <c r="E139" i="3"/>
  <c r="E131" i="3"/>
  <c r="E123" i="3"/>
  <c r="E115" i="3"/>
  <c r="E107" i="3"/>
  <c r="E99" i="3"/>
  <c r="E91" i="3"/>
  <c r="E83" i="3"/>
  <c r="E75" i="3"/>
  <c r="E67" i="3"/>
  <c r="E59" i="3"/>
  <c r="E51" i="3"/>
  <c r="E43" i="3"/>
  <c r="F520" i="3"/>
  <c r="F512" i="3"/>
  <c r="F496" i="3"/>
  <c r="F472" i="3"/>
  <c r="F464" i="3"/>
  <c r="F456" i="3"/>
  <c r="F448" i="3"/>
  <c r="F440" i="3"/>
  <c r="F432" i="3"/>
  <c r="F424" i="3"/>
  <c r="F416" i="3"/>
  <c r="F408" i="3"/>
  <c r="F400" i="3"/>
  <c r="F392" i="3"/>
  <c r="F384" i="3"/>
  <c r="F504" i="3"/>
  <c r="E35" i="3"/>
  <c r="E27" i="3"/>
  <c r="E19" i="3"/>
  <c r="E11" i="3"/>
  <c r="E3" i="3"/>
  <c r="F480" i="3"/>
  <c r="F488" i="3"/>
  <c r="E521" i="3"/>
  <c r="E513" i="3"/>
  <c r="E505" i="3"/>
  <c r="E497" i="3"/>
  <c r="E489" i="3"/>
  <c r="E481" i="3"/>
  <c r="E473" i="3"/>
  <c r="E465" i="3"/>
  <c r="E457" i="3"/>
  <c r="E449" i="3"/>
  <c r="E441" i="3"/>
  <c r="E433" i="3"/>
  <c r="E425" i="3"/>
  <c r="E417" i="3"/>
  <c r="E409" i="3"/>
  <c r="E401" i="3"/>
  <c r="E393" i="3"/>
  <c r="E385" i="3"/>
  <c r="E377" i="3"/>
  <c r="E369" i="3"/>
  <c r="E361" i="3"/>
  <c r="E353" i="3"/>
  <c r="E345" i="3"/>
  <c r="E337" i="3"/>
  <c r="E329" i="3"/>
  <c r="E321" i="3"/>
  <c r="E313" i="3"/>
  <c r="E305" i="3"/>
  <c r="E297" i="3"/>
  <c r="E289" i="3"/>
  <c r="E281" i="3"/>
  <c r="E273" i="3"/>
  <c r="E265" i="3"/>
  <c r="E257" i="3"/>
  <c r="E249" i="3"/>
  <c r="E241" i="3"/>
  <c r="E233" i="3"/>
  <c r="E225" i="3"/>
  <c r="E217" i="3"/>
  <c r="E209" i="3"/>
  <c r="E201" i="3"/>
  <c r="E193" i="3"/>
  <c r="E185" i="3"/>
  <c r="E177" i="3"/>
  <c r="E169" i="3"/>
  <c r="E161" i="3"/>
  <c r="E153" i="3"/>
  <c r="E145" i="3"/>
  <c r="E137" i="3"/>
  <c r="E129" i="3"/>
  <c r="E121" i="3"/>
  <c r="E113" i="3"/>
  <c r="E105" i="3"/>
  <c r="E97" i="3"/>
  <c r="E89" i="3"/>
  <c r="E81" i="3"/>
  <c r="E73" i="3"/>
  <c r="E65" i="3"/>
  <c r="E57" i="3"/>
  <c r="E49" i="3"/>
  <c r="E41" i="3"/>
  <c r="E33" i="3"/>
  <c r="E25" i="3"/>
  <c r="E17" i="3"/>
  <c r="E9" i="3"/>
  <c r="F514" i="3"/>
  <c r="F258" i="3"/>
  <c r="E512" i="3"/>
  <c r="E472" i="3"/>
  <c r="E416" i="3"/>
  <c r="E400" i="3"/>
  <c r="F376" i="3"/>
  <c r="F368" i="3"/>
  <c r="F360" i="3"/>
  <c r="F352" i="3"/>
  <c r="F344" i="3"/>
  <c r="F336" i="3"/>
  <c r="F328" i="3"/>
  <c r="F320" i="3"/>
  <c r="F312" i="3"/>
  <c r="F304" i="3"/>
  <c r="F296" i="3"/>
  <c r="F288" i="3"/>
  <c r="F280" i="3"/>
  <c r="F272" i="3"/>
  <c r="F264" i="3"/>
  <c r="F256" i="3"/>
  <c r="F248" i="3"/>
  <c r="F240" i="3"/>
  <c r="F232" i="3"/>
  <c r="F224" i="3"/>
  <c r="F216" i="3"/>
  <c r="F208" i="3"/>
  <c r="F200" i="3"/>
  <c r="F192" i="3"/>
  <c r="F184" i="3"/>
  <c r="F176" i="3"/>
  <c r="F168" i="3"/>
  <c r="F160" i="3"/>
  <c r="F152" i="3"/>
  <c r="F144" i="3"/>
  <c r="F136" i="3"/>
  <c r="F128" i="3"/>
  <c r="F120" i="3"/>
  <c r="F112" i="3"/>
  <c r="F104" i="3"/>
  <c r="F96" i="3"/>
  <c r="F88" i="3"/>
  <c r="F80" i="3"/>
  <c r="F72" i="3"/>
  <c r="F64" i="3"/>
  <c r="F56" i="3"/>
  <c r="F48" i="3"/>
  <c r="F40" i="3"/>
  <c r="F32" i="3"/>
  <c r="F24" i="3"/>
  <c r="F16" i="3"/>
  <c r="F8" i="3"/>
  <c r="E522" i="3"/>
  <c r="E514" i="3"/>
  <c r="E506" i="3"/>
  <c r="E498" i="3"/>
  <c r="E490" i="3"/>
  <c r="E482" i="3"/>
  <c r="E474" i="3"/>
  <c r="E466" i="3"/>
  <c r="E458" i="3"/>
  <c r="E450" i="3"/>
  <c r="E442" i="3"/>
  <c r="E434" i="3"/>
  <c r="E426" i="3"/>
  <c r="E418" i="3"/>
  <c r="E410" i="3"/>
  <c r="E402" i="3"/>
  <c r="E394" i="3"/>
  <c r="E386" i="3"/>
  <c r="E378" i="3"/>
  <c r="E370" i="3"/>
  <c r="E362" i="3"/>
  <c r="E354" i="3"/>
  <c r="E346" i="3"/>
  <c r="E338" i="3"/>
  <c r="E330" i="3"/>
  <c r="E322" i="3"/>
  <c r="E314" i="3"/>
  <c r="E306" i="3"/>
  <c r="E298" i="3"/>
  <c r="E290" i="3"/>
  <c r="E282" i="3"/>
  <c r="E274" i="3"/>
  <c r="E266" i="3"/>
  <c r="E258" i="3"/>
  <c r="E250" i="3"/>
  <c r="E242" i="3"/>
  <c r="E234" i="3"/>
  <c r="E226" i="3"/>
  <c r="E218" i="3"/>
  <c r="E210" i="3"/>
  <c r="E202" i="3"/>
  <c r="E194" i="3"/>
  <c r="E186" i="3"/>
  <c r="E178" i="3"/>
  <c r="E170" i="3"/>
  <c r="E162" i="3"/>
  <c r="E154" i="3"/>
  <c r="E146" i="3"/>
  <c r="E138" i="3"/>
  <c r="E130" i="3"/>
  <c r="E122" i="3"/>
  <c r="E114" i="3"/>
  <c r="E106" i="3"/>
  <c r="E98" i="3"/>
  <c r="E90" i="3"/>
  <c r="E82" i="3"/>
  <c r="E74" i="3"/>
  <c r="E66" i="3"/>
  <c r="E58" i="3"/>
  <c r="E50" i="3"/>
  <c r="E42" i="3"/>
  <c r="E34" i="3"/>
  <c r="E26" i="3"/>
  <c r="E18" i="3"/>
  <c r="E10" i="3"/>
  <c r="F519" i="3"/>
  <c r="F511" i="3"/>
  <c r="F503" i="3"/>
  <c r="F495" i="3"/>
  <c r="F487" i="3"/>
  <c r="F479" i="3"/>
  <c r="F471" i="3"/>
  <c r="F463" i="3"/>
  <c r="F455" i="3"/>
  <c r="F447" i="3"/>
  <c r="F439" i="3"/>
  <c r="F431" i="3"/>
  <c r="F423" i="3"/>
  <c r="F415" i="3"/>
  <c r="F407" i="3"/>
  <c r="F399" i="3"/>
  <c r="F391" i="3"/>
  <c r="F383" i="3"/>
  <c r="F375" i="3"/>
  <c r="F367" i="3"/>
  <c r="F359" i="3"/>
  <c r="F351" i="3"/>
  <c r="F343" i="3"/>
  <c r="F335" i="3"/>
  <c r="F327" i="3"/>
  <c r="F319" i="3"/>
  <c r="F311" i="3"/>
  <c r="F303" i="3"/>
  <c r="F295" i="3"/>
  <c r="F287" i="3"/>
  <c r="F279" i="3"/>
  <c r="F271" i="3"/>
  <c r="F263" i="3"/>
  <c r="F255" i="3"/>
  <c r="F247" i="3"/>
  <c r="F239" i="3"/>
  <c r="F231" i="3"/>
  <c r="F223" i="3"/>
  <c r="F215" i="3"/>
  <c r="F207" i="3"/>
  <c r="F199" i="3"/>
  <c r="F191" i="3"/>
  <c r="F482" i="3"/>
  <c r="F226" i="3"/>
  <c r="F518" i="3"/>
  <c r="F510" i="3"/>
  <c r="F502" i="3"/>
  <c r="F494" i="3"/>
  <c r="F486" i="3"/>
  <c r="F478" i="3"/>
  <c r="F470" i="3"/>
  <c r="F462" i="3"/>
  <c r="F454" i="3"/>
  <c r="F446" i="3"/>
  <c r="F438" i="3"/>
  <c r="F430" i="3"/>
  <c r="F422" i="3"/>
  <c r="F414" i="3"/>
  <c r="F406" i="3"/>
  <c r="F398" i="3"/>
  <c r="F390" i="3"/>
  <c r="F382" i="3"/>
  <c r="F374" i="3"/>
  <c r="F366" i="3"/>
  <c r="F358" i="3"/>
  <c r="F350" i="3"/>
  <c r="F342" i="3"/>
  <c r="F334" i="3"/>
  <c r="F326" i="3"/>
  <c r="F318" i="3"/>
  <c r="F310" i="3"/>
  <c r="F302" i="3"/>
  <c r="F294" i="3"/>
  <c r="F286" i="3"/>
  <c r="F278" i="3"/>
  <c r="F270" i="3"/>
  <c r="F262" i="3"/>
  <c r="F254" i="3"/>
  <c r="F246" i="3"/>
  <c r="F238" i="3"/>
  <c r="F230" i="3"/>
  <c r="F222" i="3"/>
  <c r="F214" i="3"/>
  <c r="F206" i="3"/>
  <c r="F198" i="3"/>
  <c r="F190" i="3"/>
  <c r="F182" i="3"/>
  <c r="F174" i="3"/>
  <c r="F166" i="3"/>
  <c r="F158" i="3"/>
  <c r="F150" i="3"/>
  <c r="F142" i="3"/>
  <c r="F134" i="3"/>
  <c r="F126" i="3"/>
  <c r="F118" i="3"/>
  <c r="F110" i="3"/>
  <c r="F102" i="3"/>
  <c r="F94" i="3"/>
  <c r="F86" i="3"/>
  <c r="F78" i="3"/>
  <c r="F70" i="3"/>
  <c r="F62" i="3"/>
  <c r="F54" i="3"/>
  <c r="F46" i="3"/>
  <c r="F38" i="3"/>
  <c r="F30" i="3"/>
  <c r="F22" i="3"/>
  <c r="F14" i="3"/>
  <c r="F6" i="3"/>
  <c r="F450" i="3"/>
  <c r="F194" i="3"/>
  <c r="F517" i="3"/>
  <c r="F509" i="3"/>
  <c r="F501" i="3"/>
  <c r="F493" i="3"/>
  <c r="F485" i="3"/>
  <c r="F477" i="3"/>
  <c r="F469" i="3"/>
  <c r="F461" i="3"/>
  <c r="F453" i="3"/>
  <c r="F445" i="3"/>
  <c r="F437" i="3"/>
  <c r="F429" i="3"/>
  <c r="F421" i="3"/>
  <c r="F413" i="3"/>
  <c r="F405" i="3"/>
  <c r="F397" i="3"/>
  <c r="F389" i="3"/>
  <c r="F381" i="3"/>
  <c r="F373" i="3"/>
  <c r="F365" i="3"/>
  <c r="F357" i="3"/>
  <c r="F349" i="3"/>
  <c r="F341" i="3"/>
  <c r="F333" i="3"/>
  <c r="F325" i="3"/>
  <c r="F317" i="3"/>
  <c r="F309" i="3"/>
  <c r="F301" i="3"/>
  <c r="F293" i="3"/>
  <c r="F285" i="3"/>
  <c r="F277" i="3"/>
  <c r="F269" i="3"/>
  <c r="F261" i="3"/>
  <c r="F253" i="3"/>
  <c r="F245" i="3"/>
  <c r="F237" i="3"/>
  <c r="F229" i="3"/>
  <c r="F221" i="3"/>
  <c r="F213" i="3"/>
  <c r="F205" i="3"/>
  <c r="F197" i="3"/>
  <c r="F189" i="3"/>
  <c r="F181" i="3"/>
  <c r="F173" i="3"/>
  <c r="F165" i="3"/>
  <c r="F157" i="3"/>
  <c r="F149" i="3"/>
  <c r="F141" i="3"/>
  <c r="F133" i="3"/>
  <c r="F125" i="3"/>
  <c r="F117" i="3"/>
  <c r="F109" i="3"/>
  <c r="F101" i="3"/>
  <c r="F93" i="3"/>
  <c r="F85" i="3"/>
  <c r="F77" i="3"/>
  <c r="F69" i="3"/>
  <c r="F61" i="3"/>
  <c r="F53" i="3"/>
  <c r="F418" i="3"/>
  <c r="F162" i="3"/>
  <c r="F516" i="3"/>
  <c r="F508" i="3"/>
  <c r="F500" i="3"/>
  <c r="F492" i="3"/>
  <c r="F484" i="3"/>
  <c r="F476" i="3"/>
  <c r="F468" i="3"/>
  <c r="F460" i="3"/>
  <c r="F452" i="3"/>
  <c r="F444" i="3"/>
  <c r="F436" i="3"/>
  <c r="F428" i="3"/>
  <c r="F420" i="3"/>
  <c r="F412" i="3"/>
  <c r="F404" i="3"/>
  <c r="F396" i="3"/>
  <c r="F388" i="3"/>
  <c r="F380" i="3"/>
  <c r="F372" i="3"/>
  <c r="F364" i="3"/>
  <c r="F356" i="3"/>
  <c r="F348" i="3"/>
  <c r="F340" i="3"/>
  <c r="F332" i="3"/>
  <c r="F324" i="3"/>
  <c r="F316" i="3"/>
  <c r="F308" i="3"/>
  <c r="F300" i="3"/>
  <c r="F292" i="3"/>
  <c r="F284" i="3"/>
  <c r="F276" i="3"/>
  <c r="F268" i="3"/>
  <c r="F260" i="3"/>
  <c r="F252" i="3"/>
  <c r="F244" i="3"/>
  <c r="F236" i="3"/>
  <c r="F228" i="3"/>
  <c r="F220" i="3"/>
  <c r="F212" i="3"/>
  <c r="F204" i="3"/>
  <c r="F196" i="3"/>
  <c r="F188" i="3"/>
  <c r="F180" i="3"/>
  <c r="F172" i="3"/>
  <c r="F164" i="3"/>
  <c r="F156" i="3"/>
  <c r="F386" i="3"/>
  <c r="F130" i="3"/>
  <c r="F2" i="3"/>
  <c r="F515" i="3"/>
  <c r="F507" i="3"/>
  <c r="F499" i="3"/>
  <c r="F491" i="3"/>
  <c r="F483" i="3"/>
  <c r="F475" i="3"/>
  <c r="F467" i="3"/>
  <c r="F459" i="3"/>
  <c r="F451" i="3"/>
  <c r="F443" i="3"/>
  <c r="F435" i="3"/>
  <c r="F427" i="3"/>
  <c r="F419" i="3"/>
  <c r="F411" i="3"/>
  <c r="F403" i="3"/>
  <c r="F395" i="3"/>
  <c r="F387" i="3"/>
  <c r="F379" i="3"/>
  <c r="F371" i="3"/>
  <c r="F363" i="3"/>
  <c r="F355" i="3"/>
  <c r="F347" i="3"/>
  <c r="F339" i="3"/>
  <c r="F331" i="3"/>
  <c r="F323" i="3"/>
  <c r="F315" i="3"/>
  <c r="F307" i="3"/>
  <c r="F299" i="3"/>
  <c r="F291" i="3"/>
  <c r="F283" i="3"/>
  <c r="F275" i="3"/>
  <c r="F267" i="3"/>
  <c r="F259" i="3"/>
  <c r="F251" i="3"/>
  <c r="F243" i="3"/>
  <c r="F235" i="3"/>
  <c r="F227" i="3"/>
  <c r="F219" i="3"/>
  <c r="F211" i="3"/>
  <c r="F203" i="3"/>
  <c r="F195" i="3"/>
  <c r="F187" i="3"/>
  <c r="F179" i="3"/>
  <c r="F171" i="3"/>
  <c r="F163" i="3"/>
  <c r="F155" i="3"/>
  <c r="F354" i="3"/>
  <c r="F98" i="3"/>
  <c r="F522" i="3"/>
  <c r="F506" i="3"/>
  <c r="F498" i="3"/>
  <c r="F490" i="3"/>
  <c r="F474" i="3"/>
  <c r="F466" i="3"/>
  <c r="F458" i="3"/>
  <c r="F442" i="3"/>
  <c r="F434" i="3"/>
  <c r="F426" i="3"/>
  <c r="F410" i="3"/>
  <c r="F402" i="3"/>
  <c r="F394" i="3"/>
  <c r="F378" i="3"/>
  <c r="F370" i="3"/>
  <c r="F362" i="3"/>
  <c r="F346" i="3"/>
  <c r="F338" i="3"/>
  <c r="F330" i="3"/>
  <c r="F314" i="3"/>
  <c r="F306" i="3"/>
  <c r="F298" i="3"/>
  <c r="F282" i="3"/>
  <c r="F274" i="3"/>
  <c r="F266" i="3"/>
  <c r="F250" i="3"/>
  <c r="F242" i="3"/>
  <c r="F234" i="3"/>
  <c r="F218" i="3"/>
  <c r="F210" i="3"/>
  <c r="F202" i="3"/>
  <c r="F186" i="3"/>
  <c r="F178" i="3"/>
  <c r="F170" i="3"/>
  <c r="F154" i="3"/>
  <c r="F146" i="3"/>
  <c r="F138" i="3"/>
  <c r="F122" i="3"/>
  <c r="F114" i="3"/>
  <c r="F106" i="3"/>
  <c r="F90" i="3"/>
  <c r="F82" i="3"/>
  <c r="F74" i="3"/>
  <c r="F58" i="3"/>
  <c r="F50" i="3"/>
  <c r="F42" i="3"/>
  <c r="F26" i="3"/>
  <c r="F18" i="3"/>
  <c r="F10" i="3"/>
  <c r="F322" i="3"/>
  <c r="F66" i="3"/>
  <c r="F521" i="3"/>
  <c r="F513" i="3"/>
  <c r="F505" i="3"/>
  <c r="F497" i="3"/>
  <c r="F489" i="3"/>
  <c r="F481" i="3"/>
  <c r="F473" i="3"/>
  <c r="F465" i="3"/>
  <c r="F457" i="3"/>
  <c r="F449" i="3"/>
  <c r="F441" i="3"/>
  <c r="F433" i="3"/>
  <c r="F425" i="3"/>
  <c r="F417" i="3"/>
  <c r="F409" i="3"/>
  <c r="F401" i="3"/>
  <c r="F393" i="3"/>
  <c r="F385" i="3"/>
  <c r="F377" i="3"/>
  <c r="F369" i="3"/>
  <c r="F361" i="3"/>
  <c r="F353" i="3"/>
  <c r="F345" i="3"/>
  <c r="F337" i="3"/>
  <c r="F329" i="3"/>
  <c r="F321" i="3"/>
  <c r="F313" i="3"/>
  <c r="F305" i="3"/>
  <c r="F297" i="3"/>
  <c r="F289" i="3"/>
  <c r="F281" i="3"/>
  <c r="F273" i="3"/>
  <c r="F265" i="3"/>
  <c r="F257" i="3"/>
  <c r="F249" i="3"/>
  <c r="F241" i="3"/>
  <c r="F233" i="3"/>
  <c r="F225" i="3"/>
  <c r="F217" i="3"/>
  <c r="F209" i="3"/>
  <c r="F201" i="3"/>
  <c r="F193" i="3"/>
  <c r="F185" i="3"/>
  <c r="F177" i="3"/>
  <c r="F169" i="3"/>
  <c r="F290" i="3"/>
  <c r="F34" i="3"/>
  <c r="F45" i="3"/>
  <c r="F37" i="3"/>
  <c r="F29" i="3"/>
  <c r="F21" i="3"/>
  <c r="F13" i="3"/>
  <c r="F5" i="3"/>
  <c r="F148" i="3"/>
  <c r="F140" i="3"/>
  <c r="F132" i="3"/>
  <c r="F124" i="3"/>
  <c r="F116" i="3"/>
  <c r="F108" i="3"/>
  <c r="F100" i="3"/>
  <c r="F92" i="3"/>
  <c r="F84" i="3"/>
  <c r="F76" i="3"/>
  <c r="F68" i="3"/>
  <c r="F60" i="3"/>
  <c r="F52" i="3"/>
  <c r="F44" i="3"/>
  <c r="F36" i="3"/>
  <c r="F28" i="3"/>
  <c r="F20" i="3"/>
  <c r="F12" i="3"/>
  <c r="F4" i="3"/>
  <c r="F147" i="3"/>
  <c r="F139" i="3"/>
  <c r="F131" i="3"/>
  <c r="F123" i="3"/>
  <c r="F115" i="3"/>
  <c r="F107" i="3"/>
  <c r="F99" i="3"/>
  <c r="F91" i="3"/>
  <c r="F83" i="3"/>
  <c r="F75" i="3"/>
  <c r="F67" i="3"/>
  <c r="F59" i="3"/>
  <c r="F51" i="3"/>
  <c r="F43" i="3"/>
  <c r="F35" i="3"/>
  <c r="F27" i="3"/>
  <c r="F19" i="3"/>
  <c r="F11" i="3"/>
  <c r="F3" i="3"/>
  <c r="F161" i="3"/>
  <c r="F153" i="3"/>
  <c r="F145" i="3"/>
  <c r="F137" i="3"/>
  <c r="F129" i="3"/>
  <c r="F121" i="3"/>
  <c r="F113" i="3"/>
  <c r="F105" i="3"/>
  <c r="F97" i="3"/>
  <c r="F89" i="3"/>
  <c r="F81" i="3"/>
  <c r="F73" i="3"/>
  <c r="F65" i="3"/>
  <c r="F57" i="3"/>
  <c r="F49" i="3"/>
  <c r="F41" i="3"/>
  <c r="F33" i="3"/>
  <c r="F25" i="3"/>
  <c r="F17" i="3"/>
  <c r="F9" i="3"/>
  <c r="F183" i="3"/>
  <c r="F175" i="3"/>
  <c r="F167" i="3"/>
  <c r="F159" i="3"/>
  <c r="F151" i="3"/>
  <c r="F143" i="3"/>
  <c r="F135" i="3"/>
  <c r="F127" i="3"/>
  <c r="F119" i="3"/>
  <c r="F111" i="3"/>
  <c r="F103" i="3"/>
  <c r="F95" i="3"/>
  <c r="F87" i="3"/>
  <c r="F79" i="3"/>
  <c r="F71" i="3"/>
  <c r="F63" i="3"/>
  <c r="F55" i="3"/>
  <c r="F47" i="3"/>
  <c r="F39" i="3"/>
  <c r="F31" i="3"/>
  <c r="F23" i="3"/>
  <c r="F15" i="3"/>
  <c r="F7" i="3"/>
  <c r="F40" i="2"/>
  <c r="F74" i="2"/>
  <c r="F441" i="2"/>
  <c r="E617" i="2"/>
  <c r="E278" i="2"/>
  <c r="E484" i="2"/>
  <c r="E244" i="2"/>
  <c r="E108" i="2"/>
  <c r="E28" i="2"/>
  <c r="E656" i="2"/>
  <c r="E592" i="2"/>
  <c r="E576" i="2"/>
  <c r="E550" i="2"/>
  <c r="E358" i="2"/>
  <c r="E342" i="2"/>
  <c r="E669" i="2"/>
  <c r="E605" i="2"/>
  <c r="E461" i="2"/>
  <c r="E662" i="2"/>
  <c r="E654" i="2"/>
  <c r="E638" i="2"/>
  <c r="E622" i="2"/>
  <c r="E606" i="2"/>
  <c r="E598" i="2"/>
  <c r="E582" i="2"/>
  <c r="E566" i="2"/>
  <c r="E534" i="2"/>
  <c r="E510" i="2"/>
  <c r="E478" i="2"/>
  <c r="E470" i="2"/>
  <c r="E438" i="2"/>
  <c r="E661" i="2"/>
  <c r="E653" i="2"/>
  <c r="E645" i="2"/>
  <c r="E637" i="2"/>
  <c r="E629" i="2"/>
  <c r="E621" i="2"/>
  <c r="E613" i="2"/>
  <c r="E597" i="2"/>
  <c r="E589" i="2"/>
  <c r="E581" i="2"/>
  <c r="E573" i="2"/>
  <c r="E565" i="2"/>
  <c r="E549" i="2"/>
  <c r="E541" i="2"/>
  <c r="E533" i="2"/>
  <c r="E525" i="2"/>
  <c r="E517" i="2"/>
  <c r="E509" i="2"/>
  <c r="E501" i="2"/>
  <c r="E493" i="2"/>
  <c r="E485" i="2"/>
  <c r="E477" i="2"/>
  <c r="E469" i="2"/>
  <c r="E453" i="2"/>
  <c r="E445" i="2"/>
  <c r="E437" i="2"/>
  <c r="E429" i="2"/>
  <c r="E421" i="2"/>
  <c r="E413" i="2"/>
  <c r="E405" i="2"/>
  <c r="E397" i="2"/>
  <c r="E389" i="2"/>
  <c r="E373" i="2"/>
  <c r="E365" i="2"/>
  <c r="E357" i="2"/>
  <c r="E349" i="2"/>
  <c r="E341" i="2"/>
  <c r="E333" i="2"/>
  <c r="E325" i="2"/>
  <c r="E317" i="2"/>
  <c r="E309" i="2"/>
  <c r="E301" i="2"/>
  <c r="E293" i="2"/>
  <c r="E285" i="2"/>
  <c r="E269" i="2"/>
  <c r="E261" i="2"/>
  <c r="E253" i="2"/>
  <c r="E205" i="2"/>
  <c r="E197" i="2"/>
  <c r="E189" i="2"/>
  <c r="E133" i="2"/>
  <c r="E125" i="2"/>
  <c r="E77" i="2"/>
  <c r="E69" i="2"/>
  <c r="E61" i="2"/>
  <c r="E209" i="2"/>
  <c r="F614" i="2"/>
  <c r="E614" i="2"/>
  <c r="F486" i="2"/>
  <c r="E486" i="2"/>
  <c r="F436" i="2"/>
  <c r="E436" i="2"/>
  <c r="F372" i="2"/>
  <c r="E372" i="2"/>
  <c r="F356" i="2"/>
  <c r="E356" i="2"/>
  <c r="F236" i="2"/>
  <c r="E236" i="2"/>
  <c r="F228" i="2"/>
  <c r="E228" i="2"/>
  <c r="F180" i="2"/>
  <c r="E180" i="2"/>
  <c r="E668" i="2"/>
  <c r="E660" i="2"/>
  <c r="E652" i="2"/>
  <c r="E636" i="2"/>
  <c r="E628" i="2"/>
  <c r="E620" i="2"/>
  <c r="E612" i="2"/>
  <c r="E604" i="2"/>
  <c r="E596" i="2"/>
  <c r="E588" i="2"/>
  <c r="E572" i="2"/>
  <c r="E556" i="2"/>
  <c r="E516" i="2"/>
  <c r="E500" i="2"/>
  <c r="E492" i="2"/>
  <c r="E460" i="2"/>
  <c r="E452" i="2"/>
  <c r="E428" i="2"/>
  <c r="E420" i="2"/>
  <c r="E364" i="2"/>
  <c r="E308" i="2"/>
  <c r="E300" i="2"/>
  <c r="E292" i="2"/>
  <c r="E172" i="2"/>
  <c r="E164" i="2"/>
  <c r="E440" i="2"/>
  <c r="E176" i="2"/>
  <c r="F446" i="2"/>
  <c r="E446" i="2"/>
  <c r="E670" i="2"/>
  <c r="E667" i="2"/>
  <c r="E659" i="2"/>
  <c r="E651" i="2"/>
  <c r="E643" i="2"/>
  <c r="E635" i="2"/>
  <c r="E627" i="2"/>
  <c r="E619" i="2"/>
  <c r="E611" i="2"/>
  <c r="E603" i="2"/>
  <c r="E595" i="2"/>
  <c r="E587" i="2"/>
  <c r="E579" i="2"/>
  <c r="E571" i="2"/>
  <c r="E563" i="2"/>
  <c r="E555" i="2"/>
  <c r="E547" i="2"/>
  <c r="E539" i="2"/>
  <c r="E531" i="2"/>
  <c r="E523" i="2"/>
  <c r="E515" i="2"/>
  <c r="E507" i="2"/>
  <c r="E499" i="2"/>
  <c r="E491" i="2"/>
  <c r="E483" i="2"/>
  <c r="E475" i="2"/>
  <c r="E467" i="2"/>
  <c r="E459" i="2"/>
  <c r="E414" i="2"/>
  <c r="E141" i="2"/>
  <c r="F646" i="2"/>
  <c r="E646" i="2"/>
  <c r="F578" i="2"/>
  <c r="E578" i="2"/>
  <c r="F570" i="2"/>
  <c r="E570" i="2"/>
  <c r="F554" i="2"/>
  <c r="E554" i="2"/>
  <c r="E586" i="2"/>
  <c r="E546" i="2"/>
  <c r="E538" i="2"/>
  <c r="E557" i="2"/>
  <c r="E381" i="2"/>
  <c r="F422" i="2"/>
  <c r="E422" i="2"/>
  <c r="F406" i="2"/>
  <c r="E406" i="2"/>
  <c r="F337" i="2"/>
  <c r="E337" i="2"/>
  <c r="F329" i="2"/>
  <c r="E329" i="2"/>
  <c r="F281" i="2"/>
  <c r="E281" i="2"/>
  <c r="F273" i="2"/>
  <c r="E273" i="2"/>
  <c r="F265" i="2"/>
  <c r="E265" i="2"/>
  <c r="F241" i="2"/>
  <c r="E241" i="2"/>
  <c r="F233" i="2"/>
  <c r="E233" i="2"/>
  <c r="F217" i="2"/>
  <c r="E217" i="2"/>
  <c r="F201" i="2"/>
  <c r="E201" i="2"/>
  <c r="F177" i="2"/>
  <c r="E177" i="2"/>
  <c r="F169" i="2"/>
  <c r="E169" i="2"/>
  <c r="F153" i="2"/>
  <c r="E153" i="2"/>
  <c r="F145" i="2"/>
  <c r="E145" i="2"/>
  <c r="F137" i="2"/>
  <c r="E137" i="2"/>
  <c r="F113" i="2"/>
  <c r="E113" i="2"/>
  <c r="F105" i="2"/>
  <c r="E105" i="2"/>
  <c r="F89" i="2"/>
  <c r="E89" i="2"/>
  <c r="F81" i="2"/>
  <c r="E81" i="2"/>
  <c r="F49" i="2"/>
  <c r="E49" i="2"/>
  <c r="F33" i="2"/>
  <c r="E33" i="2"/>
  <c r="F25" i="2"/>
  <c r="E25" i="2"/>
  <c r="E673" i="2"/>
  <c r="E665" i="2"/>
  <c r="E657" i="2"/>
  <c r="E649" i="2"/>
  <c r="E641" i="2"/>
  <c r="E633" i="2"/>
  <c r="E625" i="2"/>
  <c r="E609" i="2"/>
  <c r="E601" i="2"/>
  <c r="E593" i="2"/>
  <c r="E585" i="2"/>
  <c r="E577" i="2"/>
  <c r="E569" i="2"/>
  <c r="E561" i="2"/>
  <c r="E553" i="2"/>
  <c r="E545" i="2"/>
  <c r="E537" i="2"/>
  <c r="E529" i="2"/>
  <c r="E521" i="2"/>
  <c r="E513" i="2"/>
  <c r="E505" i="2"/>
  <c r="E497" i="2"/>
  <c r="E489" i="2"/>
  <c r="E473" i="2"/>
  <c r="E465" i="2"/>
  <c r="E457" i="2"/>
  <c r="E433" i="2"/>
  <c r="E409" i="2"/>
  <c r="E401" i="2"/>
  <c r="E393" i="2"/>
  <c r="E540" i="2"/>
  <c r="E345" i="2"/>
  <c r="E73" i="2"/>
  <c r="F64" i="2"/>
  <c r="E64" i="2"/>
  <c r="E672" i="2"/>
  <c r="E664" i="2"/>
  <c r="E648" i="2"/>
  <c r="E640" i="2"/>
  <c r="E632" i="2"/>
  <c r="E624" i="2"/>
  <c r="E616" i="2"/>
  <c r="E608" i="2"/>
  <c r="E600" i="2"/>
  <c r="E584" i="2"/>
  <c r="E568" i="2"/>
  <c r="E560" i="2"/>
  <c r="E552" i="2"/>
  <c r="E544" i="2"/>
  <c r="E536" i="2"/>
  <c r="E528" i="2"/>
  <c r="E512" i="2"/>
  <c r="E504" i="2"/>
  <c r="E496" i="2"/>
  <c r="E472" i="2"/>
  <c r="E464" i="2"/>
  <c r="E448" i="2"/>
  <c r="E432" i="2"/>
  <c r="E384" i="2"/>
  <c r="E376" i="2"/>
  <c r="E368" i="2"/>
  <c r="E320" i="2"/>
  <c r="E304" i="2"/>
  <c r="E256" i="2"/>
  <c r="E248" i="2"/>
  <c r="E240" i="2"/>
  <c r="E192" i="2"/>
  <c r="E184" i="2"/>
  <c r="E128" i="2"/>
  <c r="E120" i="2"/>
  <c r="E112" i="2"/>
  <c r="E56" i="2"/>
  <c r="E644" i="2"/>
  <c r="E524" i="2"/>
  <c r="E312" i="2"/>
  <c r="E671" i="2"/>
  <c r="E663" i="2"/>
  <c r="E655" i="2"/>
  <c r="E647" i="2"/>
  <c r="E639" i="2"/>
  <c r="E631" i="2"/>
  <c r="E623" i="2"/>
  <c r="E615" i="2"/>
  <c r="E607" i="2"/>
  <c r="E599" i="2"/>
  <c r="E591" i="2"/>
  <c r="E583" i="2"/>
  <c r="E575" i="2"/>
  <c r="E567" i="2"/>
  <c r="E559" i="2"/>
  <c r="E551" i="2"/>
  <c r="E543" i="2"/>
  <c r="E535" i="2"/>
  <c r="E527" i="2"/>
  <c r="E519" i="2"/>
  <c r="E511" i="2"/>
  <c r="E503" i="2"/>
  <c r="E495" i="2"/>
  <c r="E487" i="2"/>
  <c r="E479" i="2"/>
  <c r="E471" i="2"/>
  <c r="E463" i="2"/>
  <c r="E455" i="2"/>
  <c r="E447" i="2"/>
  <c r="E439" i="2"/>
  <c r="E431" i="2"/>
  <c r="E423" i="2"/>
  <c r="E415" i="2"/>
  <c r="E407" i="2"/>
  <c r="E399" i="2"/>
  <c r="E391" i="2"/>
  <c r="E383" i="2"/>
  <c r="E375" i="2"/>
  <c r="E367" i="2"/>
  <c r="E359" i="2"/>
  <c r="E351" i="2"/>
  <c r="E343" i="2"/>
  <c r="E335" i="2"/>
  <c r="E327" i="2"/>
  <c r="E319" i="2"/>
  <c r="E311" i="2"/>
  <c r="E303" i="2"/>
  <c r="E295" i="2"/>
  <c r="E287" i="2"/>
  <c r="E279" i="2"/>
  <c r="E271" i="2"/>
  <c r="E263" i="2"/>
  <c r="E255" i="2"/>
  <c r="E247" i="2"/>
  <c r="E239" i="2"/>
  <c r="E231" i="2"/>
  <c r="E223" i="2"/>
  <c r="E215" i="2"/>
  <c r="E207" i="2"/>
  <c r="E199" i="2"/>
  <c r="E191" i="2"/>
  <c r="E183" i="2"/>
  <c r="E175" i="2"/>
  <c r="E167" i="2"/>
  <c r="E159" i="2"/>
  <c r="E151" i="2"/>
  <c r="E143" i="2"/>
  <c r="E135" i="2"/>
  <c r="E127" i="2"/>
  <c r="E119" i="2"/>
  <c r="E111" i="2"/>
  <c r="E103" i="2"/>
  <c r="E95" i="2"/>
  <c r="E87" i="2"/>
  <c r="E79" i="2"/>
  <c r="E71" i="2"/>
  <c r="E63" i="2"/>
  <c r="E55" i="2"/>
  <c r="E47" i="2"/>
  <c r="E39" i="2"/>
  <c r="E31" i="2"/>
  <c r="E23" i="2"/>
  <c r="E15" i="2"/>
  <c r="E7" i="2"/>
  <c r="E630" i="2"/>
  <c r="E502" i="2"/>
  <c r="F62" i="2"/>
  <c r="E62" i="2"/>
  <c r="F54" i="2"/>
  <c r="E54" i="2"/>
  <c r="F46" i="2"/>
  <c r="E46" i="2"/>
  <c r="E590" i="2"/>
  <c r="E574" i="2"/>
  <c r="E558" i="2"/>
  <c r="E542" i="2"/>
  <c r="E526" i="2"/>
  <c r="E518" i="2"/>
  <c r="E494" i="2"/>
  <c r="E462" i="2"/>
  <c r="E454" i="2"/>
  <c r="E430" i="2"/>
  <c r="E398" i="2"/>
  <c r="E390" i="2"/>
  <c r="E382" i="2"/>
  <c r="E374" i="2"/>
  <c r="E366" i="2"/>
  <c r="E334" i="2"/>
  <c r="E326" i="2"/>
  <c r="E318" i="2"/>
  <c r="E310" i="2"/>
  <c r="E302" i="2"/>
  <c r="E270" i="2"/>
  <c r="E262" i="2"/>
  <c r="E254" i="2"/>
  <c r="E246" i="2"/>
  <c r="E238" i="2"/>
  <c r="E206" i="2"/>
  <c r="E198" i="2"/>
  <c r="E190" i="2"/>
  <c r="E182" i="2"/>
  <c r="E174" i="2"/>
  <c r="E142" i="2"/>
  <c r="E134" i="2"/>
  <c r="E126" i="2"/>
  <c r="E118" i="2"/>
  <c r="E110" i="2"/>
  <c r="E78" i="2"/>
  <c r="E70" i="2"/>
  <c r="E38" i="2"/>
  <c r="E30" i="2"/>
  <c r="E102" i="2"/>
  <c r="E22" i="2"/>
  <c r="E277" i="2"/>
  <c r="E245" i="2"/>
  <c r="E237" i="2"/>
  <c r="E229" i="2"/>
  <c r="E221" i="2"/>
  <c r="E213" i="2"/>
  <c r="E181" i="2"/>
  <c r="E173" i="2"/>
  <c r="E165" i="2"/>
  <c r="E157" i="2"/>
  <c r="E149" i="2"/>
  <c r="E117" i="2"/>
  <c r="E109" i="2"/>
  <c r="E101" i="2"/>
  <c r="E93" i="2"/>
  <c r="E85" i="2"/>
  <c r="E53" i="2"/>
  <c r="E45" i="2"/>
  <c r="E37" i="2"/>
  <c r="E29" i="2"/>
  <c r="E21" i="2"/>
  <c r="E13" i="2"/>
  <c r="E5" i="2"/>
  <c r="E166" i="2"/>
  <c r="E100" i="2"/>
  <c r="E14" i="2"/>
  <c r="E580" i="2"/>
  <c r="E564" i="2"/>
  <c r="E548" i="2"/>
  <c r="E532" i="2"/>
  <c r="E508" i="2"/>
  <c r="E476" i="2"/>
  <c r="E468" i="2"/>
  <c r="E444" i="2"/>
  <c r="E412" i="2"/>
  <c r="E404" i="2"/>
  <c r="E396" i="2"/>
  <c r="E388" i="2"/>
  <c r="E380" i="2"/>
  <c r="E348" i="2"/>
  <c r="E340" i="2"/>
  <c r="E332" i="2"/>
  <c r="E324" i="2"/>
  <c r="E316" i="2"/>
  <c r="E284" i="2"/>
  <c r="E276" i="2"/>
  <c r="E268" i="2"/>
  <c r="E260" i="2"/>
  <c r="E252" i="2"/>
  <c r="E220" i="2"/>
  <c r="E212" i="2"/>
  <c r="E204" i="2"/>
  <c r="E196" i="2"/>
  <c r="E188" i="2"/>
  <c r="E156" i="2"/>
  <c r="E148" i="2"/>
  <c r="E140" i="2"/>
  <c r="E132" i="2"/>
  <c r="E124" i="2"/>
  <c r="E92" i="2"/>
  <c r="E84" i="2"/>
  <c r="E76" i="2"/>
  <c r="E68" i="2"/>
  <c r="E60" i="2"/>
  <c r="E52" i="2"/>
  <c r="E20" i="2"/>
  <c r="E12" i="2"/>
  <c r="E4" i="2"/>
  <c r="E230" i="2"/>
  <c r="E94" i="2"/>
  <c r="E451" i="2"/>
  <c r="E443" i="2"/>
  <c r="E435" i="2"/>
  <c r="E427" i="2"/>
  <c r="E419" i="2"/>
  <c r="E411" i="2"/>
  <c r="E403" i="2"/>
  <c r="E395" i="2"/>
  <c r="E387" i="2"/>
  <c r="E379" i="2"/>
  <c r="E371" i="2"/>
  <c r="E363" i="2"/>
  <c r="E355" i="2"/>
  <c r="E347" i="2"/>
  <c r="E339" i="2"/>
  <c r="E331" i="2"/>
  <c r="E323" i="2"/>
  <c r="E315" i="2"/>
  <c r="E307" i="2"/>
  <c r="E299" i="2"/>
  <c r="E291" i="2"/>
  <c r="E283" i="2"/>
  <c r="E275" i="2"/>
  <c r="E267" i="2"/>
  <c r="E259" i="2"/>
  <c r="E251" i="2"/>
  <c r="E243" i="2"/>
  <c r="E235" i="2"/>
  <c r="E227" i="2"/>
  <c r="E219" i="2"/>
  <c r="E211" i="2"/>
  <c r="E203" i="2"/>
  <c r="E195" i="2"/>
  <c r="E187" i="2"/>
  <c r="E179" i="2"/>
  <c r="E171" i="2"/>
  <c r="E163" i="2"/>
  <c r="E155" i="2"/>
  <c r="E147" i="2"/>
  <c r="E139" i="2"/>
  <c r="E131" i="2"/>
  <c r="E123" i="2"/>
  <c r="E115" i="2"/>
  <c r="E107" i="2"/>
  <c r="E99" i="2"/>
  <c r="E91" i="2"/>
  <c r="E83" i="2"/>
  <c r="E75" i="2"/>
  <c r="E67" i="2"/>
  <c r="E59" i="2"/>
  <c r="E51" i="2"/>
  <c r="E43" i="2"/>
  <c r="E35" i="2"/>
  <c r="E27" i="2"/>
  <c r="E19" i="2"/>
  <c r="E11" i="2"/>
  <c r="E3" i="2"/>
  <c r="E294" i="2"/>
  <c r="E158" i="2"/>
  <c r="E2" i="2"/>
  <c r="E666" i="2"/>
  <c r="E658" i="2"/>
  <c r="E650" i="2"/>
  <c r="E642" i="2"/>
  <c r="E634" i="2"/>
  <c r="E626" i="2"/>
  <c r="E618" i="2"/>
  <c r="E610" i="2"/>
  <c r="E602" i="2"/>
  <c r="E594" i="2"/>
  <c r="E562" i="2"/>
  <c r="E530" i="2"/>
  <c r="E522" i="2"/>
  <c r="E514" i="2"/>
  <c r="E506" i="2"/>
  <c r="E498" i="2"/>
  <c r="E490" i="2"/>
  <c r="E482" i="2"/>
  <c r="E474" i="2"/>
  <c r="E466" i="2"/>
  <c r="E458" i="2"/>
  <c r="E450" i="2"/>
  <c r="E442" i="2"/>
  <c r="E434" i="2"/>
  <c r="E426" i="2"/>
  <c r="E418" i="2"/>
  <c r="E410" i="2"/>
  <c r="E402" i="2"/>
  <c r="E394" i="2"/>
  <c r="E386" i="2"/>
  <c r="E378" i="2"/>
  <c r="E370" i="2"/>
  <c r="E362" i="2"/>
  <c r="E354" i="2"/>
  <c r="E346" i="2"/>
  <c r="E338" i="2"/>
  <c r="E330" i="2"/>
  <c r="E322" i="2"/>
  <c r="E314" i="2"/>
  <c r="E306" i="2"/>
  <c r="E298" i="2"/>
  <c r="E290" i="2"/>
  <c r="E282" i="2"/>
  <c r="E274" i="2"/>
  <c r="E266" i="2"/>
  <c r="E258" i="2"/>
  <c r="E250" i="2"/>
  <c r="E242" i="2"/>
  <c r="E234" i="2"/>
  <c r="E226" i="2"/>
  <c r="E218" i="2"/>
  <c r="E210" i="2"/>
  <c r="E222" i="2"/>
  <c r="E86" i="2"/>
  <c r="E481" i="2"/>
  <c r="E449" i="2"/>
  <c r="E441" i="2"/>
  <c r="E425" i="2"/>
  <c r="E417" i="2"/>
  <c r="E385" i="2"/>
  <c r="E377" i="2"/>
  <c r="E369" i="2"/>
  <c r="E361" i="2"/>
  <c r="E353" i="2"/>
  <c r="E321" i="2"/>
  <c r="E313" i="2"/>
  <c r="E305" i="2"/>
  <c r="E297" i="2"/>
  <c r="E289" i="2"/>
  <c r="E257" i="2"/>
  <c r="E249" i="2"/>
  <c r="E225" i="2"/>
  <c r="E193" i="2"/>
  <c r="E185" i="2"/>
  <c r="E161" i="2"/>
  <c r="E129" i="2"/>
  <c r="E121" i="2"/>
  <c r="E97" i="2"/>
  <c r="E65" i="2"/>
  <c r="E57" i="2"/>
  <c r="E41" i="2"/>
  <c r="E17" i="2"/>
  <c r="E286" i="2"/>
  <c r="E150" i="2"/>
  <c r="E116" i="2"/>
  <c r="E44" i="2"/>
  <c r="E520" i="2"/>
  <c r="E488" i="2"/>
  <c r="E480" i="2"/>
  <c r="E456" i="2"/>
  <c r="E424" i="2"/>
  <c r="E416" i="2"/>
  <c r="E408" i="2"/>
  <c r="E400" i="2"/>
  <c r="E392" i="2"/>
  <c r="E360" i="2"/>
  <c r="E352" i="2"/>
  <c r="E344" i="2"/>
  <c r="E336" i="2"/>
  <c r="E328" i="2"/>
  <c r="E296" i="2"/>
  <c r="E288" i="2"/>
  <c r="E280" i="2"/>
  <c r="E272" i="2"/>
  <c r="E264" i="2"/>
  <c r="E232" i="2"/>
  <c r="E224" i="2"/>
  <c r="E216" i="2"/>
  <c r="E208" i="2"/>
  <c r="E200" i="2"/>
  <c r="E168" i="2"/>
  <c r="E160" i="2"/>
  <c r="E152" i="2"/>
  <c r="E144" i="2"/>
  <c r="E136" i="2"/>
  <c r="E104" i="2"/>
  <c r="E96" i="2"/>
  <c r="E88" i="2"/>
  <c r="E80" i="2"/>
  <c r="E72" i="2"/>
  <c r="E48" i="2"/>
  <c r="E40" i="2"/>
  <c r="E32" i="2"/>
  <c r="E24" i="2"/>
  <c r="E16" i="2"/>
  <c r="E8" i="2"/>
  <c r="E350" i="2"/>
  <c r="E214" i="2"/>
  <c r="E36" i="2"/>
  <c r="E202" i="2"/>
  <c r="E194" i="2"/>
  <c r="E186" i="2"/>
  <c r="E178" i="2"/>
  <c r="E170" i="2"/>
  <c r="E162" i="2"/>
  <c r="E154" i="2"/>
  <c r="E146" i="2"/>
  <c r="E138" i="2"/>
  <c r="E130" i="2"/>
  <c r="E122" i="2"/>
  <c r="E114" i="2"/>
  <c r="E106" i="2"/>
  <c r="E98" i="2"/>
  <c r="E90" i="2"/>
  <c r="E82" i="2"/>
  <c r="E74" i="2"/>
  <c r="E66" i="2"/>
  <c r="E58" i="2"/>
  <c r="E50" i="2"/>
  <c r="E42" i="2"/>
  <c r="E34" i="2"/>
  <c r="E26" i="2"/>
  <c r="E18" i="2"/>
  <c r="E10" i="2"/>
  <c r="E9" i="2"/>
  <c r="E6" i="2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579" i="1"/>
  <c r="E555" i="1"/>
  <c r="E523" i="1"/>
  <c r="E491" i="1"/>
  <c r="E451" i="1"/>
  <c r="E411" i="1"/>
  <c r="E387" i="1"/>
  <c r="E363" i="1"/>
  <c r="E339" i="1"/>
  <c r="E331" i="1"/>
  <c r="E315" i="1"/>
  <c r="E299" i="1"/>
  <c r="E283" i="1"/>
  <c r="E275" i="1"/>
  <c r="E267" i="1"/>
  <c r="E259" i="1"/>
  <c r="E251" i="1"/>
  <c r="E243" i="1"/>
  <c r="E603" i="1"/>
  <c r="E571" i="1"/>
  <c r="E539" i="1"/>
  <c r="E515" i="1"/>
  <c r="E483" i="1"/>
  <c r="E459" i="1"/>
  <c r="E427" i="1"/>
  <c r="E395" i="1"/>
  <c r="E371" i="1"/>
  <c r="E355" i="1"/>
  <c r="E291" i="1"/>
  <c r="E595" i="1"/>
  <c r="E547" i="1"/>
  <c r="E499" i="1"/>
  <c r="E435" i="1"/>
  <c r="E323" i="1"/>
  <c r="E587" i="1"/>
  <c r="E563" i="1"/>
  <c r="E531" i="1"/>
  <c r="E507" i="1"/>
  <c r="E475" i="1"/>
  <c r="E467" i="1"/>
  <c r="E443" i="1"/>
  <c r="E419" i="1"/>
  <c r="E403" i="1"/>
  <c r="E379" i="1"/>
  <c r="E347" i="1"/>
  <c r="E307" i="1"/>
  <c r="E70" i="1"/>
  <c r="E62" i="1"/>
  <c r="E54" i="1"/>
  <c r="E46" i="1"/>
  <c r="E38" i="1"/>
  <c r="E30" i="1"/>
  <c r="E22" i="1"/>
  <c r="E14" i="1"/>
  <c r="E6" i="1"/>
  <c r="F514" i="1"/>
  <c r="E600" i="1"/>
  <c r="E576" i="1"/>
  <c r="E552" i="1"/>
  <c r="E528" i="1"/>
  <c r="E512" i="1"/>
  <c r="E488" i="1"/>
  <c r="E464" i="1"/>
  <c r="E448" i="1"/>
  <c r="E440" i="1"/>
  <c r="E432" i="1"/>
  <c r="E416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2" i="1"/>
  <c r="E592" i="1"/>
  <c r="E568" i="1"/>
  <c r="E544" i="1"/>
  <c r="E520" i="1"/>
  <c r="E496" i="1"/>
  <c r="E472" i="1"/>
  <c r="E456" i="1"/>
  <c r="E408" i="1"/>
  <c r="E463" i="1"/>
  <c r="E335" i="1"/>
  <c r="E271" i="1"/>
  <c r="E207" i="1"/>
  <c r="E119" i="1"/>
  <c r="E584" i="1"/>
  <c r="E560" i="1"/>
  <c r="E536" i="1"/>
  <c r="E504" i="1"/>
  <c r="E480" i="1"/>
  <c r="E424" i="1"/>
  <c r="E27" i="1"/>
  <c r="E19" i="1"/>
  <c r="E11" i="1"/>
  <c r="E3" i="1"/>
  <c r="E593" i="1"/>
  <c r="E561" i="1"/>
  <c r="E537" i="1"/>
  <c r="E521" i="1"/>
  <c r="E513" i="1"/>
  <c r="E497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601" i="1"/>
  <c r="E577" i="1"/>
  <c r="E553" i="1"/>
  <c r="E529" i="1"/>
  <c r="E481" i="1"/>
  <c r="E585" i="1"/>
  <c r="E505" i="1"/>
  <c r="E569" i="1"/>
  <c r="E545" i="1"/>
  <c r="E489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22" i="1"/>
  <c r="E114" i="1"/>
  <c r="E106" i="1"/>
  <c r="E98" i="1"/>
  <c r="E90" i="1"/>
  <c r="E82" i="1"/>
  <c r="E74" i="1"/>
  <c r="E58" i="1"/>
  <c r="E50" i="1"/>
  <c r="E42" i="1"/>
  <c r="E34" i="1"/>
  <c r="E26" i="1"/>
  <c r="E18" i="1"/>
  <c r="E10" i="1"/>
  <c r="E602" i="1"/>
  <c r="F607" i="1"/>
  <c r="F599" i="1"/>
  <c r="F591" i="1"/>
  <c r="F583" i="1"/>
  <c r="F575" i="1"/>
  <c r="F567" i="1"/>
  <c r="F559" i="1"/>
  <c r="F551" i="1"/>
  <c r="F543" i="1"/>
  <c r="F535" i="1"/>
  <c r="F527" i="1"/>
  <c r="F519" i="1"/>
  <c r="F511" i="1"/>
  <c r="F503" i="1"/>
  <c r="F495" i="1"/>
  <c r="F487" i="1"/>
  <c r="E399" i="1"/>
  <c r="F606" i="1"/>
  <c r="F598" i="1"/>
  <c r="F590" i="1"/>
  <c r="F582" i="1"/>
  <c r="F574" i="1"/>
  <c r="F566" i="1"/>
  <c r="F558" i="1"/>
  <c r="F550" i="1"/>
  <c r="F542" i="1"/>
  <c r="F534" i="1"/>
  <c r="F526" i="1"/>
  <c r="F518" i="1"/>
  <c r="F510" i="1"/>
  <c r="F502" i="1"/>
  <c r="F494" i="1"/>
  <c r="F486" i="1"/>
  <c r="F478" i="1"/>
  <c r="E594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E495" i="1"/>
  <c r="E479" i="1"/>
  <c r="E447" i="1"/>
  <c r="E431" i="1"/>
  <c r="E407" i="1"/>
  <c r="E391" i="1"/>
  <c r="E375" i="1"/>
  <c r="E367" i="1"/>
  <c r="E359" i="1"/>
  <c r="E343" i="1"/>
  <c r="E327" i="1"/>
  <c r="E319" i="1"/>
  <c r="E311" i="1"/>
  <c r="E303" i="1"/>
  <c r="E295" i="1"/>
  <c r="E287" i="1"/>
  <c r="E279" i="1"/>
  <c r="E263" i="1"/>
  <c r="E255" i="1"/>
  <c r="E247" i="1"/>
  <c r="E239" i="1"/>
  <c r="E231" i="1"/>
  <c r="E223" i="1"/>
  <c r="E215" i="1"/>
  <c r="E199" i="1"/>
  <c r="E191" i="1"/>
  <c r="E183" i="1"/>
  <c r="E175" i="1"/>
  <c r="E167" i="1"/>
  <c r="E159" i="1"/>
  <c r="E151" i="1"/>
  <c r="E143" i="1"/>
  <c r="E135" i="1"/>
  <c r="E127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503" i="1"/>
  <c r="E487" i="1"/>
  <c r="E471" i="1"/>
  <c r="E455" i="1"/>
  <c r="E439" i="1"/>
  <c r="E423" i="1"/>
  <c r="E415" i="1"/>
  <c r="E383" i="1"/>
  <c r="E351" i="1"/>
  <c r="F578" i="1"/>
  <c r="F450" i="1"/>
  <c r="F386" i="1"/>
  <c r="F322" i="1"/>
  <c r="F258" i="1"/>
  <c r="F194" i="1"/>
  <c r="F601" i="1"/>
  <c r="F593" i="1"/>
  <c r="F585" i="1"/>
  <c r="F577" i="1"/>
  <c r="F569" i="1"/>
  <c r="F561" i="1"/>
  <c r="F553" i="1"/>
  <c r="F545" i="1"/>
  <c r="F537" i="1"/>
  <c r="F529" i="1"/>
  <c r="F521" i="1"/>
  <c r="F513" i="1"/>
  <c r="F505" i="1"/>
  <c r="F497" i="1"/>
  <c r="F489" i="1"/>
  <c r="F481" i="1"/>
  <c r="E130" i="1"/>
  <c r="F130" i="1"/>
  <c r="E66" i="1"/>
  <c r="F66" i="1"/>
  <c r="F2" i="1"/>
  <c r="F600" i="1"/>
  <c r="E607" i="1"/>
  <c r="E591" i="1"/>
  <c r="E575" i="1"/>
  <c r="E567" i="1"/>
  <c r="E559" i="1"/>
  <c r="E551" i="1"/>
  <c r="E543" i="1"/>
  <c r="E535" i="1"/>
  <c r="E519" i="1"/>
  <c r="E511" i="1"/>
  <c r="E527" i="1"/>
  <c r="E599" i="1"/>
  <c r="E583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F603" i="1"/>
  <c r="F595" i="1"/>
  <c r="F587" i="1"/>
  <c r="F579" i="1"/>
  <c r="F571" i="1"/>
  <c r="F563" i="1"/>
  <c r="F555" i="1"/>
  <c r="F547" i="1"/>
  <c r="F539" i="1"/>
  <c r="F531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523" i="1"/>
  <c r="F515" i="1"/>
  <c r="F507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602" i="1"/>
  <c r="F594" i="1"/>
  <c r="F586" i="1"/>
  <c r="F570" i="1"/>
  <c r="F562" i="1"/>
  <c r="F554" i="1"/>
  <c r="F546" i="1"/>
  <c r="F538" i="1"/>
  <c r="F530" i="1"/>
  <c r="F522" i="1"/>
  <c r="F506" i="1"/>
  <c r="F498" i="1"/>
  <c r="F490" i="1"/>
  <c r="F482" i="1"/>
  <c r="F474" i="1"/>
  <c r="F466" i="1"/>
  <c r="F458" i="1"/>
  <c r="F442" i="1"/>
  <c r="F434" i="1"/>
  <c r="F426" i="1"/>
  <c r="F418" i="1"/>
  <c r="F410" i="1"/>
  <c r="F402" i="1"/>
  <c r="F394" i="1"/>
  <c r="F378" i="1"/>
  <c r="F370" i="1"/>
  <c r="F362" i="1"/>
  <c r="F354" i="1"/>
  <c r="F346" i="1"/>
  <c r="F338" i="1"/>
  <c r="F330" i="1"/>
  <c r="F314" i="1"/>
  <c r="F306" i="1"/>
  <c r="F298" i="1"/>
  <c r="F290" i="1"/>
  <c r="F282" i="1"/>
  <c r="F274" i="1"/>
  <c r="F266" i="1"/>
  <c r="F250" i="1"/>
  <c r="F242" i="1"/>
  <c r="F234" i="1"/>
  <c r="F226" i="1"/>
  <c r="F218" i="1"/>
  <c r="F210" i="1"/>
  <c r="F202" i="1"/>
  <c r="F186" i="1"/>
  <c r="F178" i="1"/>
  <c r="F170" i="1"/>
  <c r="F162" i="1"/>
  <c r="F154" i="1"/>
  <c r="F146" i="1"/>
  <c r="F138" i="1"/>
  <c r="F122" i="1"/>
  <c r="F114" i="1"/>
  <c r="F106" i="1"/>
  <c r="F98" i="1"/>
  <c r="F90" i="1"/>
  <c r="F82" i="1"/>
  <c r="F74" i="1"/>
  <c r="F58" i="1"/>
  <c r="F50" i="1"/>
  <c r="F42" i="1"/>
  <c r="F34" i="1"/>
  <c r="F26" i="1"/>
  <c r="F18" i="1"/>
  <c r="F10" i="1"/>
  <c r="F473" i="1"/>
  <c r="F465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592" i="1"/>
  <c r="F584" i="1"/>
  <c r="F576" i="1"/>
  <c r="F568" i="1"/>
  <c r="F560" i="1"/>
  <c r="F552" i="1"/>
  <c r="F544" i="1"/>
  <c r="F536" i="1"/>
  <c r="F528" i="1"/>
  <c r="F520" i="1"/>
  <c r="F512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64" i="1"/>
  <c r="F56" i="1"/>
  <c r="F48" i="1"/>
  <c r="F40" i="1"/>
  <c r="F32" i="1"/>
  <c r="F24" i="1"/>
  <c r="F16" i="1"/>
  <c r="F8" i="1"/>
  <c r="F70" i="1"/>
  <c r="F62" i="1"/>
  <c r="F54" i="1"/>
  <c r="F46" i="1"/>
  <c r="F38" i="1"/>
  <c r="F30" i="1"/>
  <c r="F22" i="1"/>
  <c r="F14" i="1"/>
  <c r="F6" i="1"/>
  <c r="F61" i="1"/>
  <c r="F53" i="1"/>
  <c r="F45" i="1"/>
  <c r="F37" i="1"/>
  <c r="F29" i="1"/>
  <c r="F21" i="1"/>
  <c r="F13" i="1"/>
  <c r="F5" i="1"/>
</calcChain>
</file>

<file path=xl/sharedStrings.xml><?xml version="1.0" encoding="utf-8"?>
<sst xmlns="http://schemas.openxmlformats.org/spreadsheetml/2006/main" count="67" uniqueCount="12">
  <si>
    <t>荷载/kN</t>
    <phoneticPr fontId="1" type="noConversion"/>
  </si>
  <si>
    <t>位移/mm</t>
    <phoneticPr fontId="1" type="noConversion"/>
  </si>
  <si>
    <t>名义应力/Mpa</t>
    <phoneticPr fontId="1" type="noConversion"/>
  </si>
  <si>
    <t>名义应变</t>
    <phoneticPr fontId="1" type="noConversion"/>
  </si>
  <si>
    <t>真实应力</t>
    <phoneticPr fontId="1" type="noConversion"/>
  </si>
  <si>
    <t>真实塑性应变</t>
    <phoneticPr fontId="1" type="noConversion"/>
  </si>
  <si>
    <t>ABAQUS应力</t>
    <phoneticPr fontId="1" type="noConversion"/>
  </si>
  <si>
    <t>ABAQUS应变</t>
    <phoneticPr fontId="1" type="noConversion"/>
  </si>
  <si>
    <t>数据有误，无法处理</t>
    <phoneticPr fontId="1" type="noConversion"/>
  </si>
  <si>
    <t>荷载/Kn</t>
    <phoneticPr fontId="1" type="noConversion"/>
  </si>
  <si>
    <t>SRB</t>
    <phoneticPr fontId="1" type="noConversion"/>
  </si>
  <si>
    <t>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</si>
</sst>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0.0000000_ "/>
    <numFmt numFmtId="178" formatCode="0.000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2" fillId="0" borderId="0" xfId="0" applyNumberFormat="1" applyFont="1"/>
    <xf numFmtId="177" fontId="0" fillId="0" borderId="0" xfId="0" applyNumberFormat="1"/>
    <xf numFmtId="0" fontId="0" fillId="0" borderId="0" xfId="0" applyNumberFormat="1" applyAlignment="1">
      <alignment horizontal="center"/>
    </xf>
    <xf numFmtId="178" fontId="0" fillId="0" borderId="0" xfId="0" applyNumberFormat="1"/>
    <xf numFmtId="176" fontId="0" fillId="2" borderId="0" xfId="0" applyNumberFormat="1" applyFill="1"/>
    <xf numFmtId="178" fontId="0" fillId="2" borderId="0" xfId="0" applyNumberFormat="1" applyFill="1"/>
    <xf numFmtId="176" fontId="0" fillId="0" borderId="0" xfId="0" applyNumberFormat="1" applyFill="1"/>
    <xf numFmtId="178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'Q550C10-1'!$D$2:$D$607</c:f>
              <c:numCache>
                <c:formatCode>0.000_ </c:formatCode>
                <c:ptCount val="606"/>
                <c:pt idx="0">
                  <c:v>0</c:v>
                </c:pt>
                <c:pt idx="1">
                  <c:v>0</c:v>
                </c:pt>
                <c:pt idx="2">
                  <c:v>-4.1666666666666665E-5</c:v>
                </c:pt>
                <c:pt idx="3">
                  <c:v>-4.1666666666666665E-5</c:v>
                </c:pt>
                <c:pt idx="4">
                  <c:v>0</c:v>
                </c:pt>
                <c:pt idx="5">
                  <c:v>0</c:v>
                </c:pt>
                <c:pt idx="6">
                  <c:v>8.3333333333333331E-5</c:v>
                </c:pt>
                <c:pt idx="7">
                  <c:v>-4.1666666666666665E-5</c:v>
                </c:pt>
                <c:pt idx="8">
                  <c:v>0</c:v>
                </c:pt>
                <c:pt idx="9">
                  <c:v>-4.1666666666666665E-5</c:v>
                </c:pt>
                <c:pt idx="10">
                  <c:v>0</c:v>
                </c:pt>
                <c:pt idx="11">
                  <c:v>4.1666666666666665E-5</c:v>
                </c:pt>
                <c:pt idx="12">
                  <c:v>0</c:v>
                </c:pt>
                <c:pt idx="13">
                  <c:v>8.3333333333333331E-5</c:v>
                </c:pt>
                <c:pt idx="14">
                  <c:v>-4.1666666666666665E-5</c:v>
                </c:pt>
                <c:pt idx="15">
                  <c:v>8.3333333333333331E-5</c:v>
                </c:pt>
                <c:pt idx="16">
                  <c:v>4.1666666666666665E-5</c:v>
                </c:pt>
                <c:pt idx="17">
                  <c:v>0</c:v>
                </c:pt>
                <c:pt idx="18">
                  <c:v>-4.1666666666666665E-5</c:v>
                </c:pt>
                <c:pt idx="19">
                  <c:v>8.3333333333333331E-5</c:v>
                </c:pt>
                <c:pt idx="20">
                  <c:v>8.3333333333333331E-5</c:v>
                </c:pt>
                <c:pt idx="21">
                  <c:v>4.1666666666666665E-5</c:v>
                </c:pt>
                <c:pt idx="22">
                  <c:v>4.1666666666666665E-5</c:v>
                </c:pt>
                <c:pt idx="23">
                  <c:v>8.3333333333333331E-5</c:v>
                </c:pt>
                <c:pt idx="24">
                  <c:v>4.1666666666666665E-5</c:v>
                </c:pt>
                <c:pt idx="25">
                  <c:v>0</c:v>
                </c:pt>
                <c:pt idx="26">
                  <c:v>4.1666666666666665E-5</c:v>
                </c:pt>
                <c:pt idx="27">
                  <c:v>0</c:v>
                </c:pt>
                <c:pt idx="28">
                  <c:v>4.1666666666666665E-5</c:v>
                </c:pt>
                <c:pt idx="29">
                  <c:v>4.1666666666666665E-5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4.1666666666666665E-5</c:v>
                </c:pt>
                <c:pt idx="34">
                  <c:v>8.3333333333333331E-5</c:v>
                </c:pt>
                <c:pt idx="35">
                  <c:v>0</c:v>
                </c:pt>
                <c:pt idx="36">
                  <c:v>4.1666666666666665E-5</c:v>
                </c:pt>
                <c:pt idx="37">
                  <c:v>-4.1666666666666665E-5</c:v>
                </c:pt>
                <c:pt idx="38">
                  <c:v>0</c:v>
                </c:pt>
                <c:pt idx="39">
                  <c:v>4.1666666666666665E-5</c:v>
                </c:pt>
                <c:pt idx="40">
                  <c:v>0</c:v>
                </c:pt>
                <c:pt idx="41">
                  <c:v>4.1666666666666665E-5</c:v>
                </c:pt>
                <c:pt idx="42">
                  <c:v>0</c:v>
                </c:pt>
                <c:pt idx="43">
                  <c:v>4.1666666666666665E-5</c:v>
                </c:pt>
                <c:pt idx="44">
                  <c:v>4.1666666666666665E-5</c:v>
                </c:pt>
                <c:pt idx="45">
                  <c:v>4.1666666666666665E-5</c:v>
                </c:pt>
                <c:pt idx="46">
                  <c:v>4.1666666666666665E-5</c:v>
                </c:pt>
                <c:pt idx="47">
                  <c:v>4.1666666666666665E-5</c:v>
                </c:pt>
                <c:pt idx="48">
                  <c:v>4.1666666666666665E-5</c:v>
                </c:pt>
                <c:pt idx="49">
                  <c:v>0</c:v>
                </c:pt>
                <c:pt idx="50">
                  <c:v>4.1666666666666665E-5</c:v>
                </c:pt>
                <c:pt idx="51">
                  <c:v>0</c:v>
                </c:pt>
                <c:pt idx="52">
                  <c:v>8.3333333333333331E-5</c:v>
                </c:pt>
                <c:pt idx="53">
                  <c:v>1.25E-4</c:v>
                </c:pt>
                <c:pt idx="54">
                  <c:v>8.3333333333333331E-5</c:v>
                </c:pt>
                <c:pt idx="55">
                  <c:v>8.3333333333333331E-5</c:v>
                </c:pt>
                <c:pt idx="56">
                  <c:v>4.1666666666666665E-5</c:v>
                </c:pt>
                <c:pt idx="57">
                  <c:v>4.1666666666666665E-5</c:v>
                </c:pt>
                <c:pt idx="58">
                  <c:v>0</c:v>
                </c:pt>
                <c:pt idx="59">
                  <c:v>0</c:v>
                </c:pt>
                <c:pt idx="60">
                  <c:v>8.3333333333333331E-5</c:v>
                </c:pt>
                <c:pt idx="61">
                  <c:v>8.3333333333333331E-5</c:v>
                </c:pt>
                <c:pt idx="62">
                  <c:v>4.1666666666666665E-5</c:v>
                </c:pt>
                <c:pt idx="63">
                  <c:v>0</c:v>
                </c:pt>
                <c:pt idx="64">
                  <c:v>8.3333333333333331E-5</c:v>
                </c:pt>
                <c:pt idx="65">
                  <c:v>4.1666666666666665E-5</c:v>
                </c:pt>
                <c:pt idx="66">
                  <c:v>8.3333333333333331E-5</c:v>
                </c:pt>
                <c:pt idx="67">
                  <c:v>4.1666666666666665E-5</c:v>
                </c:pt>
                <c:pt idx="68">
                  <c:v>8.3333333333333331E-5</c:v>
                </c:pt>
                <c:pt idx="69">
                  <c:v>4.1666666666666665E-5</c:v>
                </c:pt>
                <c:pt idx="70">
                  <c:v>8.3333333333333331E-5</c:v>
                </c:pt>
                <c:pt idx="71">
                  <c:v>8.3333333333333331E-5</c:v>
                </c:pt>
                <c:pt idx="72">
                  <c:v>0</c:v>
                </c:pt>
                <c:pt idx="73">
                  <c:v>4.1666666666666665E-5</c:v>
                </c:pt>
                <c:pt idx="74">
                  <c:v>1.25E-4</c:v>
                </c:pt>
                <c:pt idx="75">
                  <c:v>1.25E-4</c:v>
                </c:pt>
                <c:pt idx="76">
                  <c:v>1.5625E-4</c:v>
                </c:pt>
                <c:pt idx="77">
                  <c:v>1.5625E-4</c:v>
                </c:pt>
                <c:pt idx="78">
                  <c:v>1.9791666666666666E-4</c:v>
                </c:pt>
                <c:pt idx="79">
                  <c:v>2.3958333333333332E-4</c:v>
                </c:pt>
                <c:pt idx="80">
                  <c:v>2.8124999999999998E-4</c:v>
                </c:pt>
                <c:pt idx="81">
                  <c:v>2.3958333333333332E-4</c:v>
                </c:pt>
                <c:pt idx="82">
                  <c:v>4.7916666666666664E-4</c:v>
                </c:pt>
                <c:pt idx="83">
                  <c:v>5.6249999999999996E-4</c:v>
                </c:pt>
                <c:pt idx="84">
                  <c:v>5.6249999999999996E-4</c:v>
                </c:pt>
                <c:pt idx="85">
                  <c:v>6.4583333333333333E-4</c:v>
                </c:pt>
                <c:pt idx="86">
                  <c:v>8.0208333333333336E-4</c:v>
                </c:pt>
                <c:pt idx="87">
                  <c:v>7.6041666666666662E-4</c:v>
                </c:pt>
                <c:pt idx="88">
                  <c:v>7.6041666666666662E-4</c:v>
                </c:pt>
                <c:pt idx="89">
                  <c:v>7.6041666666666662E-4</c:v>
                </c:pt>
                <c:pt idx="90">
                  <c:v>9.2708333333333325E-4</c:v>
                </c:pt>
                <c:pt idx="91">
                  <c:v>1.0416666666666667E-3</c:v>
                </c:pt>
                <c:pt idx="92">
                  <c:v>9.6874999999999999E-4</c:v>
                </c:pt>
                <c:pt idx="93">
                  <c:v>1E-3</c:v>
                </c:pt>
                <c:pt idx="94">
                  <c:v>1.25E-3</c:v>
                </c:pt>
                <c:pt idx="95">
                  <c:v>1.1249999999999999E-3</c:v>
                </c:pt>
                <c:pt idx="96">
                  <c:v>1.2083333333333334E-3</c:v>
                </c:pt>
                <c:pt idx="97">
                  <c:v>1.2812500000000001E-3</c:v>
                </c:pt>
                <c:pt idx="98">
                  <c:v>1.4062500000000002E-3</c:v>
                </c:pt>
                <c:pt idx="99">
                  <c:v>1.2812500000000001E-3</c:v>
                </c:pt>
                <c:pt idx="100">
                  <c:v>1.3229166666666667E-3</c:v>
                </c:pt>
                <c:pt idx="101">
                  <c:v>1.3645833333333333E-3</c:v>
                </c:pt>
                <c:pt idx="102">
                  <c:v>1.3229166666666667E-3</c:v>
                </c:pt>
                <c:pt idx="103">
                  <c:v>1.3229166666666667E-3</c:v>
                </c:pt>
                <c:pt idx="104">
                  <c:v>1.4062500000000002E-3</c:v>
                </c:pt>
                <c:pt idx="105">
                  <c:v>1.4479166666666668E-3</c:v>
                </c:pt>
                <c:pt idx="106">
                  <c:v>1.4062500000000002E-3</c:v>
                </c:pt>
                <c:pt idx="107">
                  <c:v>1.4895833333333332E-3</c:v>
                </c:pt>
                <c:pt idx="108">
                  <c:v>1.4895833333333332E-3</c:v>
                </c:pt>
                <c:pt idx="109">
                  <c:v>1.5729166666666667E-3</c:v>
                </c:pt>
                <c:pt idx="110">
                  <c:v>1.6875E-3</c:v>
                </c:pt>
                <c:pt idx="111">
                  <c:v>1.6875E-3</c:v>
                </c:pt>
                <c:pt idx="112">
                  <c:v>1.8854166666666665E-3</c:v>
                </c:pt>
                <c:pt idx="113">
                  <c:v>1.8854166666666665E-3</c:v>
                </c:pt>
                <c:pt idx="114">
                  <c:v>1.9270833333333334E-3</c:v>
                </c:pt>
                <c:pt idx="115">
                  <c:v>1.9270833333333334E-3</c:v>
                </c:pt>
                <c:pt idx="116">
                  <c:v>2.0520833333333333E-3</c:v>
                </c:pt>
                <c:pt idx="117">
                  <c:v>2.0937500000000001E-3</c:v>
                </c:pt>
                <c:pt idx="118">
                  <c:v>2.0937500000000001E-3</c:v>
                </c:pt>
                <c:pt idx="119">
                  <c:v>2.0520833333333333E-3</c:v>
                </c:pt>
                <c:pt idx="120">
                  <c:v>2.0520833333333333E-3</c:v>
                </c:pt>
                <c:pt idx="121">
                  <c:v>2.1354166666666665E-3</c:v>
                </c:pt>
                <c:pt idx="122">
                  <c:v>2.1666666666666666E-3</c:v>
                </c:pt>
                <c:pt idx="123">
                  <c:v>2.1666666666666666E-3</c:v>
                </c:pt>
                <c:pt idx="124">
                  <c:v>2.0520833333333333E-3</c:v>
                </c:pt>
                <c:pt idx="125">
                  <c:v>2.0937500000000001E-3</c:v>
                </c:pt>
                <c:pt idx="126">
                  <c:v>2.1666666666666666E-3</c:v>
                </c:pt>
                <c:pt idx="127">
                  <c:v>2.4895833333333332E-3</c:v>
                </c:pt>
                <c:pt idx="128">
                  <c:v>2.8541666666666667E-3</c:v>
                </c:pt>
                <c:pt idx="129">
                  <c:v>2.9374999999999996E-3</c:v>
                </c:pt>
                <c:pt idx="130">
                  <c:v>2.9791666666666664E-3</c:v>
                </c:pt>
                <c:pt idx="131">
                  <c:v>3.2604166666666667E-3</c:v>
                </c:pt>
                <c:pt idx="132">
                  <c:v>3.6979166666666666E-3</c:v>
                </c:pt>
                <c:pt idx="133">
                  <c:v>4.0208333333333337E-3</c:v>
                </c:pt>
                <c:pt idx="134">
                  <c:v>4.4999999999999997E-3</c:v>
                </c:pt>
                <c:pt idx="135">
                  <c:v>5.1875000000000003E-3</c:v>
                </c:pt>
                <c:pt idx="136">
                  <c:v>5.5104166666666669E-3</c:v>
                </c:pt>
                <c:pt idx="137">
                  <c:v>6.0729166666666666E-3</c:v>
                </c:pt>
                <c:pt idx="138">
                  <c:v>6.7499999999999999E-3</c:v>
                </c:pt>
                <c:pt idx="139">
                  <c:v>7.1979166666666658E-3</c:v>
                </c:pt>
                <c:pt idx="140">
                  <c:v>7.354166666666666E-3</c:v>
                </c:pt>
                <c:pt idx="141">
                  <c:v>8.4791666666666661E-3</c:v>
                </c:pt>
                <c:pt idx="142">
                  <c:v>8.8437499999999992E-3</c:v>
                </c:pt>
                <c:pt idx="143">
                  <c:v>9.208333333333334E-3</c:v>
                </c:pt>
                <c:pt idx="144">
                  <c:v>9.9687500000000002E-3</c:v>
                </c:pt>
                <c:pt idx="145">
                  <c:v>1.0375000000000001E-2</c:v>
                </c:pt>
                <c:pt idx="146">
                  <c:v>1.0656249999999999E-2</c:v>
                </c:pt>
                <c:pt idx="147">
                  <c:v>1.1333333333333334E-2</c:v>
                </c:pt>
                <c:pt idx="148">
                  <c:v>1.1614583333333333E-2</c:v>
                </c:pt>
                <c:pt idx="149">
                  <c:v>1.2177083333333333E-2</c:v>
                </c:pt>
                <c:pt idx="150">
                  <c:v>1.2822916666666668E-2</c:v>
                </c:pt>
                <c:pt idx="151">
                  <c:v>1.3270833333333334E-2</c:v>
                </c:pt>
                <c:pt idx="152">
                  <c:v>1.390625E-2</c:v>
                </c:pt>
                <c:pt idx="153">
                  <c:v>1.4354166666666666E-2</c:v>
                </c:pt>
                <c:pt idx="154">
                  <c:v>1.4916666666666667E-2</c:v>
                </c:pt>
                <c:pt idx="155">
                  <c:v>1.54375E-2</c:v>
                </c:pt>
                <c:pt idx="156">
                  <c:v>1.584375E-2</c:v>
                </c:pt>
                <c:pt idx="157">
                  <c:v>1.6364583333333332E-2</c:v>
                </c:pt>
                <c:pt idx="158">
                  <c:v>1.6927083333333332E-2</c:v>
                </c:pt>
                <c:pt idx="159">
                  <c:v>1.7447916666666667E-2</c:v>
                </c:pt>
                <c:pt idx="160">
                  <c:v>1.8052083333333333E-2</c:v>
                </c:pt>
                <c:pt idx="161">
                  <c:v>1.8656249999999999E-2</c:v>
                </c:pt>
                <c:pt idx="162">
                  <c:v>1.9052083333333334E-2</c:v>
                </c:pt>
                <c:pt idx="163">
                  <c:v>1.9572916666666666E-2</c:v>
                </c:pt>
                <c:pt idx="164">
                  <c:v>2.00625E-2</c:v>
                </c:pt>
                <c:pt idx="165">
                  <c:v>2.0458333333333332E-2</c:v>
                </c:pt>
                <c:pt idx="166">
                  <c:v>2.1187499999999998E-2</c:v>
                </c:pt>
                <c:pt idx="167">
                  <c:v>2.1385416666666667E-2</c:v>
                </c:pt>
                <c:pt idx="168">
                  <c:v>2.1947916666666668E-2</c:v>
                </c:pt>
                <c:pt idx="169">
                  <c:v>2.2427083333333334E-2</c:v>
                </c:pt>
                <c:pt idx="170">
                  <c:v>2.303125E-2</c:v>
                </c:pt>
                <c:pt idx="171">
                  <c:v>2.359375E-2</c:v>
                </c:pt>
                <c:pt idx="172">
                  <c:v>2.4083333333333332E-2</c:v>
                </c:pt>
                <c:pt idx="173">
                  <c:v>2.4562500000000001E-2</c:v>
                </c:pt>
                <c:pt idx="174">
                  <c:v>2.4802083333333332E-2</c:v>
                </c:pt>
                <c:pt idx="175">
                  <c:v>2.5281250000000002E-2</c:v>
                </c:pt>
                <c:pt idx="176">
                  <c:v>2.5885416666666664E-2</c:v>
                </c:pt>
                <c:pt idx="177">
                  <c:v>2.6333333333333334E-2</c:v>
                </c:pt>
                <c:pt idx="178">
                  <c:v>2.6770833333333331E-2</c:v>
                </c:pt>
                <c:pt idx="179">
                  <c:v>2.6979166666666665E-2</c:v>
                </c:pt>
                <c:pt idx="180">
                  <c:v>2.721875E-2</c:v>
                </c:pt>
                <c:pt idx="181">
                  <c:v>2.7135416666666665E-2</c:v>
                </c:pt>
                <c:pt idx="182">
                  <c:v>2.7260416666666665E-2</c:v>
                </c:pt>
                <c:pt idx="183">
                  <c:v>2.7656249999999997E-2</c:v>
                </c:pt>
                <c:pt idx="184">
                  <c:v>2.7822916666666666E-2</c:v>
                </c:pt>
                <c:pt idx="185">
                  <c:v>2.8104166666666666E-2</c:v>
                </c:pt>
                <c:pt idx="186">
                  <c:v>2.8385416666666666E-2</c:v>
                </c:pt>
                <c:pt idx="187">
                  <c:v>2.8697916666666667E-2</c:v>
                </c:pt>
                <c:pt idx="188">
                  <c:v>2.9020833333333333E-2</c:v>
                </c:pt>
                <c:pt idx="189">
                  <c:v>2.9468750000000002E-2</c:v>
                </c:pt>
                <c:pt idx="190">
                  <c:v>2.9791666666666664E-2</c:v>
                </c:pt>
                <c:pt idx="191">
                  <c:v>3.0270833333333334E-2</c:v>
                </c:pt>
                <c:pt idx="192">
                  <c:v>3.0510416666666665E-2</c:v>
                </c:pt>
                <c:pt idx="193">
                  <c:v>3.0958333333333334E-2</c:v>
                </c:pt>
                <c:pt idx="194">
                  <c:v>3.115625E-2</c:v>
                </c:pt>
                <c:pt idx="195">
                  <c:v>3.1760416666666666E-2</c:v>
                </c:pt>
                <c:pt idx="196">
                  <c:v>3.2000000000000001E-2</c:v>
                </c:pt>
                <c:pt idx="197">
                  <c:v>3.2364583333333335E-2</c:v>
                </c:pt>
                <c:pt idx="198">
                  <c:v>3.2437500000000001E-2</c:v>
                </c:pt>
                <c:pt idx="199">
                  <c:v>3.3083333333333333E-2</c:v>
                </c:pt>
                <c:pt idx="200">
                  <c:v>3.3364583333333329E-2</c:v>
                </c:pt>
                <c:pt idx="201">
                  <c:v>3.3687500000000002E-2</c:v>
                </c:pt>
                <c:pt idx="202">
                  <c:v>3.4010416666666668E-2</c:v>
                </c:pt>
                <c:pt idx="203">
                  <c:v>3.4333333333333334E-2</c:v>
                </c:pt>
                <c:pt idx="204">
                  <c:v>3.4729166666666665E-2</c:v>
                </c:pt>
                <c:pt idx="205">
                  <c:v>3.509375E-2</c:v>
                </c:pt>
                <c:pt idx="206">
                  <c:v>3.5374999999999997E-2</c:v>
                </c:pt>
                <c:pt idx="207">
                  <c:v>3.5895833333333335E-2</c:v>
                </c:pt>
                <c:pt idx="208">
                  <c:v>3.6302083333333332E-2</c:v>
                </c:pt>
                <c:pt idx="209">
                  <c:v>3.6739583333333332E-2</c:v>
                </c:pt>
                <c:pt idx="210">
                  <c:v>3.6906250000000002E-2</c:v>
                </c:pt>
                <c:pt idx="211">
                  <c:v>3.7104166666666667E-2</c:v>
                </c:pt>
                <c:pt idx="212">
                  <c:v>3.7552083333333333E-2</c:v>
                </c:pt>
                <c:pt idx="213">
                  <c:v>3.8229166666666668E-2</c:v>
                </c:pt>
                <c:pt idx="214">
                  <c:v>3.8510416666666665E-2</c:v>
                </c:pt>
                <c:pt idx="215">
                  <c:v>3.8833333333333338E-2</c:v>
                </c:pt>
                <c:pt idx="216">
                  <c:v>3.9197916666666666E-2</c:v>
                </c:pt>
                <c:pt idx="217">
                  <c:v>3.9479166666666669E-2</c:v>
                </c:pt>
                <c:pt idx="218">
                  <c:v>3.9635416666666666E-2</c:v>
                </c:pt>
                <c:pt idx="219">
                  <c:v>4.0083333333333332E-2</c:v>
                </c:pt>
                <c:pt idx="220">
                  <c:v>4.0520833333333332E-2</c:v>
                </c:pt>
                <c:pt idx="221">
                  <c:v>4.0843749999999998E-2</c:v>
                </c:pt>
                <c:pt idx="222">
                  <c:v>4.1364583333333337E-2</c:v>
                </c:pt>
                <c:pt idx="223">
                  <c:v>4.1645833333333333E-2</c:v>
                </c:pt>
                <c:pt idx="224">
                  <c:v>4.2124999999999996E-2</c:v>
                </c:pt>
                <c:pt idx="225">
                  <c:v>4.240625E-2</c:v>
                </c:pt>
                <c:pt idx="226">
                  <c:v>4.2614583333333338E-2</c:v>
                </c:pt>
                <c:pt idx="227">
                  <c:v>4.3010416666666662E-2</c:v>
                </c:pt>
                <c:pt idx="228">
                  <c:v>4.3416666666666666E-2</c:v>
                </c:pt>
                <c:pt idx="229">
                  <c:v>4.3895833333333335E-2</c:v>
                </c:pt>
                <c:pt idx="230">
                  <c:v>4.4218750000000001E-2</c:v>
                </c:pt>
                <c:pt idx="231">
                  <c:v>4.4624999999999998E-2</c:v>
                </c:pt>
                <c:pt idx="232">
                  <c:v>4.4947916666666671E-2</c:v>
                </c:pt>
                <c:pt idx="233">
                  <c:v>4.5385416666666671E-2</c:v>
                </c:pt>
                <c:pt idx="234">
                  <c:v>4.5666666666666668E-2</c:v>
                </c:pt>
                <c:pt idx="235">
                  <c:v>4.6187499999999999E-2</c:v>
                </c:pt>
                <c:pt idx="236">
                  <c:v>4.6552083333333334E-2</c:v>
                </c:pt>
                <c:pt idx="237">
                  <c:v>4.6875E-2</c:v>
                </c:pt>
                <c:pt idx="238">
                  <c:v>4.7270833333333338E-2</c:v>
                </c:pt>
                <c:pt idx="239">
                  <c:v>4.7760416666666666E-2</c:v>
                </c:pt>
                <c:pt idx="240">
                  <c:v>4.8239583333333336E-2</c:v>
                </c:pt>
                <c:pt idx="241">
                  <c:v>4.8562500000000001E-2</c:v>
                </c:pt>
                <c:pt idx="242">
                  <c:v>4.888541666666666E-2</c:v>
                </c:pt>
                <c:pt idx="243">
                  <c:v>4.9249999999999995E-2</c:v>
                </c:pt>
                <c:pt idx="244">
                  <c:v>4.9531249999999999E-2</c:v>
                </c:pt>
                <c:pt idx="245">
                  <c:v>4.9968749999999999E-2</c:v>
                </c:pt>
                <c:pt idx="246">
                  <c:v>5.0572916666666669E-2</c:v>
                </c:pt>
                <c:pt idx="247">
                  <c:v>5.0770833333333328E-2</c:v>
                </c:pt>
                <c:pt idx="248">
                  <c:v>5.1052083333333331E-2</c:v>
                </c:pt>
                <c:pt idx="249">
                  <c:v>5.1375000000000004E-2</c:v>
                </c:pt>
                <c:pt idx="250">
                  <c:v>5.169791666666667E-2</c:v>
                </c:pt>
                <c:pt idx="251">
                  <c:v>5.2218750000000001E-2</c:v>
                </c:pt>
                <c:pt idx="252">
                  <c:v>5.2499999999999998E-2</c:v>
                </c:pt>
                <c:pt idx="253">
                  <c:v>5.2979166666666667E-2</c:v>
                </c:pt>
                <c:pt idx="254">
                  <c:v>5.3468750000000002E-2</c:v>
                </c:pt>
                <c:pt idx="255">
                  <c:v>5.3791666666666661E-2</c:v>
                </c:pt>
                <c:pt idx="256">
                  <c:v>5.4312500000000007E-2</c:v>
                </c:pt>
                <c:pt idx="257">
                  <c:v>5.475E-2</c:v>
                </c:pt>
                <c:pt idx="258">
                  <c:v>5.4958333333333331E-2</c:v>
                </c:pt>
                <c:pt idx="259">
                  <c:v>5.535416666666667E-2</c:v>
                </c:pt>
                <c:pt idx="260">
                  <c:v>5.5833333333333339E-2</c:v>
                </c:pt>
                <c:pt idx="261">
                  <c:v>5.6239583333333336E-2</c:v>
                </c:pt>
                <c:pt idx="262">
                  <c:v>5.6364583333333329E-2</c:v>
                </c:pt>
                <c:pt idx="263">
                  <c:v>5.7208333333333333E-2</c:v>
                </c:pt>
                <c:pt idx="264">
                  <c:v>5.7489583333333337E-2</c:v>
                </c:pt>
                <c:pt idx="265">
                  <c:v>5.7968750000000006E-2</c:v>
                </c:pt>
                <c:pt idx="266">
                  <c:v>5.8208333333333334E-2</c:v>
                </c:pt>
                <c:pt idx="267">
                  <c:v>5.8333333333333327E-2</c:v>
                </c:pt>
                <c:pt idx="268">
                  <c:v>5.8770833333333335E-2</c:v>
                </c:pt>
                <c:pt idx="269">
                  <c:v>5.9416666666666666E-2</c:v>
                </c:pt>
                <c:pt idx="270">
                  <c:v>5.9697916666666663E-2</c:v>
                </c:pt>
                <c:pt idx="271">
                  <c:v>6.0062499999999998E-2</c:v>
                </c:pt>
                <c:pt idx="272">
                  <c:v>6.0416666666666667E-2</c:v>
                </c:pt>
                <c:pt idx="273">
                  <c:v>6.0947916666666664E-2</c:v>
                </c:pt>
                <c:pt idx="274">
                  <c:v>6.1187499999999999E-2</c:v>
                </c:pt>
                <c:pt idx="275">
                  <c:v>6.1625000000000006E-2</c:v>
                </c:pt>
                <c:pt idx="276">
                  <c:v>6.21875E-2</c:v>
                </c:pt>
                <c:pt idx="277">
                  <c:v>6.2468749999999997E-2</c:v>
                </c:pt>
                <c:pt idx="278">
                  <c:v>6.2916666666666662E-2</c:v>
                </c:pt>
                <c:pt idx="279">
                  <c:v>6.3239583333333335E-2</c:v>
                </c:pt>
                <c:pt idx="280">
                  <c:v>6.3677083333333342E-2</c:v>
                </c:pt>
                <c:pt idx="281">
                  <c:v>6.3875000000000001E-2</c:v>
                </c:pt>
                <c:pt idx="282">
                  <c:v>6.4364583333333336E-2</c:v>
                </c:pt>
                <c:pt idx="283">
                  <c:v>6.4395833333333333E-2</c:v>
                </c:pt>
                <c:pt idx="284">
                  <c:v>6.4843749999999992E-2</c:v>
                </c:pt>
                <c:pt idx="285">
                  <c:v>6.5406249999999999E-2</c:v>
                </c:pt>
                <c:pt idx="286">
                  <c:v>6.5687499999999996E-2</c:v>
                </c:pt>
                <c:pt idx="287">
                  <c:v>6.6166666666666665E-2</c:v>
                </c:pt>
                <c:pt idx="288">
                  <c:v>6.6447916666666662E-2</c:v>
                </c:pt>
                <c:pt idx="289">
                  <c:v>6.713541666666667E-2</c:v>
                </c:pt>
                <c:pt idx="290">
                  <c:v>6.7416666666666666E-2</c:v>
                </c:pt>
                <c:pt idx="291">
                  <c:v>6.7739583333333339E-2</c:v>
                </c:pt>
                <c:pt idx="292">
                  <c:v>6.8135416666666671E-2</c:v>
                </c:pt>
                <c:pt idx="293">
                  <c:v>6.8697916666666664E-2</c:v>
                </c:pt>
                <c:pt idx="294">
                  <c:v>6.9062499999999999E-2</c:v>
                </c:pt>
                <c:pt idx="295">
                  <c:v>6.9260416666666672E-2</c:v>
                </c:pt>
                <c:pt idx="296">
                  <c:v>6.9666666666666668E-2</c:v>
                </c:pt>
                <c:pt idx="297">
                  <c:v>6.9989583333333341E-2</c:v>
                </c:pt>
                <c:pt idx="298">
                  <c:v>7.0468749999999997E-2</c:v>
                </c:pt>
                <c:pt idx="299">
                  <c:v>7.091666666666667E-2</c:v>
                </c:pt>
                <c:pt idx="300">
                  <c:v>7.1239583333333342E-2</c:v>
                </c:pt>
                <c:pt idx="301">
                  <c:v>7.163541666666666E-2</c:v>
                </c:pt>
                <c:pt idx="302">
                  <c:v>7.2041666666666671E-2</c:v>
                </c:pt>
                <c:pt idx="303">
                  <c:v>7.2239583333333329E-2</c:v>
                </c:pt>
                <c:pt idx="304">
                  <c:v>7.2604166666666664E-2</c:v>
                </c:pt>
                <c:pt idx="305">
                  <c:v>7.2958333333333333E-2</c:v>
                </c:pt>
                <c:pt idx="306">
                  <c:v>7.3406249999999992E-2</c:v>
                </c:pt>
                <c:pt idx="307">
                  <c:v>7.3812500000000003E-2</c:v>
                </c:pt>
                <c:pt idx="308">
                  <c:v>7.4208333333333334E-2</c:v>
                </c:pt>
                <c:pt idx="309">
                  <c:v>7.4729166666666666E-2</c:v>
                </c:pt>
                <c:pt idx="310">
                  <c:v>7.5135416666666663E-2</c:v>
                </c:pt>
                <c:pt idx="311">
                  <c:v>7.569791666666667E-2</c:v>
                </c:pt>
                <c:pt idx="312">
                  <c:v>7.5979166666666667E-2</c:v>
                </c:pt>
                <c:pt idx="313">
                  <c:v>7.6416666666666674E-2</c:v>
                </c:pt>
                <c:pt idx="314">
                  <c:v>7.6822916666666671E-2</c:v>
                </c:pt>
                <c:pt idx="315">
                  <c:v>7.7260416666666665E-2</c:v>
                </c:pt>
                <c:pt idx="316">
                  <c:v>7.7666666666666676E-2</c:v>
                </c:pt>
                <c:pt idx="317">
                  <c:v>7.8145833333333331E-2</c:v>
                </c:pt>
                <c:pt idx="318">
                  <c:v>7.8354166666666669E-2</c:v>
                </c:pt>
                <c:pt idx="319">
                  <c:v>7.8593750000000004E-2</c:v>
                </c:pt>
                <c:pt idx="320">
                  <c:v>7.9802083333333329E-2</c:v>
                </c:pt>
                <c:pt idx="321">
                  <c:v>8.0083333333333326E-2</c:v>
                </c:pt>
                <c:pt idx="322">
                  <c:v>8.0281249999999998E-2</c:v>
                </c:pt>
                <c:pt idx="323">
                  <c:v>8.0562499999999995E-2</c:v>
                </c:pt>
                <c:pt idx="324">
                  <c:v>8.080208333333333E-2</c:v>
                </c:pt>
                <c:pt idx="325">
                  <c:v>8.1239583333333337E-2</c:v>
                </c:pt>
                <c:pt idx="326">
                  <c:v>8.1645833333333334E-2</c:v>
                </c:pt>
                <c:pt idx="327">
                  <c:v>8.2125000000000004E-2</c:v>
                </c:pt>
                <c:pt idx="328">
                  <c:v>8.2614583333333338E-2</c:v>
                </c:pt>
                <c:pt idx="329">
                  <c:v>8.3093750000000008E-2</c:v>
                </c:pt>
                <c:pt idx="330">
                  <c:v>8.3374999999999991E-2</c:v>
                </c:pt>
                <c:pt idx="331">
                  <c:v>8.3854166666666674E-2</c:v>
                </c:pt>
                <c:pt idx="332">
                  <c:v>8.4218750000000009E-2</c:v>
                </c:pt>
                <c:pt idx="333">
                  <c:v>8.4656250000000002E-2</c:v>
                </c:pt>
                <c:pt idx="334">
                  <c:v>8.5104166666666661E-2</c:v>
                </c:pt>
                <c:pt idx="335">
                  <c:v>8.5510416666666658E-2</c:v>
                </c:pt>
                <c:pt idx="336">
                  <c:v>8.6031250000000004E-2</c:v>
                </c:pt>
                <c:pt idx="337">
                  <c:v>8.6385416666666659E-2</c:v>
                </c:pt>
                <c:pt idx="338">
                  <c:v>8.6552083333333321E-2</c:v>
                </c:pt>
                <c:pt idx="339">
                  <c:v>8.7031250000000004E-2</c:v>
                </c:pt>
                <c:pt idx="340">
                  <c:v>8.7718749999999998E-2</c:v>
                </c:pt>
                <c:pt idx="341">
                  <c:v>8.7802083333333336E-2</c:v>
                </c:pt>
                <c:pt idx="342">
                  <c:v>8.8281249999999992E-2</c:v>
                </c:pt>
                <c:pt idx="343">
                  <c:v>8.8843749999999999E-2</c:v>
                </c:pt>
                <c:pt idx="344">
                  <c:v>8.9281249999999993E-2</c:v>
                </c:pt>
                <c:pt idx="345">
                  <c:v>8.984375E-2</c:v>
                </c:pt>
                <c:pt idx="346">
                  <c:v>9.0124999999999997E-2</c:v>
                </c:pt>
                <c:pt idx="347">
                  <c:v>9.0364583333333345E-2</c:v>
                </c:pt>
                <c:pt idx="348">
                  <c:v>9.0812500000000004E-2</c:v>
                </c:pt>
                <c:pt idx="349">
                  <c:v>9.1249999999999998E-2</c:v>
                </c:pt>
                <c:pt idx="350">
                  <c:v>9.1656249999999995E-2</c:v>
                </c:pt>
                <c:pt idx="351">
                  <c:v>9.2062499999999992E-2</c:v>
                </c:pt>
                <c:pt idx="352">
                  <c:v>9.2541666666666675E-2</c:v>
                </c:pt>
                <c:pt idx="353">
                  <c:v>9.2947916666666672E-2</c:v>
                </c:pt>
                <c:pt idx="354">
                  <c:v>9.3302083333333341E-2</c:v>
                </c:pt>
                <c:pt idx="355">
                  <c:v>9.375E-2</c:v>
                </c:pt>
                <c:pt idx="356">
                  <c:v>9.4145833333333331E-2</c:v>
                </c:pt>
                <c:pt idx="357">
                  <c:v>9.459374999999999E-2</c:v>
                </c:pt>
                <c:pt idx="358">
                  <c:v>9.5031249999999998E-2</c:v>
                </c:pt>
                <c:pt idx="359">
                  <c:v>9.5479166666666671E-2</c:v>
                </c:pt>
                <c:pt idx="360">
                  <c:v>9.5875000000000002E-2</c:v>
                </c:pt>
                <c:pt idx="361">
                  <c:v>9.6114583333333337E-2</c:v>
                </c:pt>
                <c:pt idx="362">
                  <c:v>9.6520833333333333E-2</c:v>
                </c:pt>
                <c:pt idx="363">
                  <c:v>9.7083333333333341E-2</c:v>
                </c:pt>
                <c:pt idx="364">
                  <c:v>9.7447916666666676E-2</c:v>
                </c:pt>
                <c:pt idx="365">
                  <c:v>9.7885416666666669E-2</c:v>
                </c:pt>
                <c:pt idx="366">
                  <c:v>9.8406249999999987E-2</c:v>
                </c:pt>
                <c:pt idx="367">
                  <c:v>9.8770833333333322E-2</c:v>
                </c:pt>
                <c:pt idx="368">
                  <c:v>9.9218750000000008E-2</c:v>
                </c:pt>
                <c:pt idx="369">
                  <c:v>9.9416666666666667E-2</c:v>
                </c:pt>
                <c:pt idx="370">
                  <c:v>0.1000625</c:v>
                </c:pt>
                <c:pt idx="371">
                  <c:v>0.10058333333333334</c:v>
                </c:pt>
                <c:pt idx="372">
                  <c:v>0.10097916666666668</c:v>
                </c:pt>
                <c:pt idx="373">
                  <c:v>0.10146875</c:v>
                </c:pt>
                <c:pt idx="374">
                  <c:v>0.10194791666666668</c:v>
                </c:pt>
                <c:pt idx="375">
                  <c:v>0.10231249999999999</c:v>
                </c:pt>
                <c:pt idx="376">
                  <c:v>0.10259375</c:v>
                </c:pt>
                <c:pt idx="377">
                  <c:v>0.10311458333333333</c:v>
                </c:pt>
                <c:pt idx="378">
                  <c:v>0.10347916666666666</c:v>
                </c:pt>
                <c:pt idx="379">
                  <c:v>0.10404166666666666</c:v>
                </c:pt>
                <c:pt idx="380">
                  <c:v>0.10436458333333333</c:v>
                </c:pt>
                <c:pt idx="381">
                  <c:v>0.10488541666666668</c:v>
                </c:pt>
                <c:pt idx="382">
                  <c:v>0.10523958333333333</c:v>
                </c:pt>
                <c:pt idx="383">
                  <c:v>0.10580208333333334</c:v>
                </c:pt>
                <c:pt idx="384">
                  <c:v>0.10629166666666667</c:v>
                </c:pt>
                <c:pt idx="385">
                  <c:v>0.10665625000000001</c:v>
                </c:pt>
                <c:pt idx="386">
                  <c:v>0.10717708333333333</c:v>
                </c:pt>
                <c:pt idx="387">
                  <c:v>0.10761458333333333</c:v>
                </c:pt>
                <c:pt idx="388">
                  <c:v>0.10802083333333333</c:v>
                </c:pt>
                <c:pt idx="389">
                  <c:v>0.10845833333333334</c:v>
                </c:pt>
                <c:pt idx="390">
                  <c:v>0.10893750000000001</c:v>
                </c:pt>
                <c:pt idx="391">
                  <c:v>0.10934375</c:v>
                </c:pt>
                <c:pt idx="392">
                  <c:v>0.10982291666666666</c:v>
                </c:pt>
                <c:pt idx="393">
                  <c:v>0.11031249999999999</c:v>
                </c:pt>
                <c:pt idx="394">
                  <c:v>0.11075</c:v>
                </c:pt>
                <c:pt idx="395">
                  <c:v>0.11127083333333333</c:v>
                </c:pt>
                <c:pt idx="396">
                  <c:v>0.11167708333333333</c:v>
                </c:pt>
                <c:pt idx="397">
                  <c:v>0.11191666666666666</c:v>
                </c:pt>
                <c:pt idx="398">
                  <c:v>0.11228125</c:v>
                </c:pt>
                <c:pt idx="399">
                  <c:v>0.11292708333333333</c:v>
                </c:pt>
                <c:pt idx="400">
                  <c:v>0.11316666666666668</c:v>
                </c:pt>
                <c:pt idx="401">
                  <c:v>0.11372916666666666</c:v>
                </c:pt>
                <c:pt idx="402">
                  <c:v>0.11412499999999999</c:v>
                </c:pt>
                <c:pt idx="403">
                  <c:v>0.11461458333333334</c:v>
                </c:pt>
                <c:pt idx="404">
                  <c:v>0.11505208333333333</c:v>
                </c:pt>
                <c:pt idx="405">
                  <c:v>0.11541666666666667</c:v>
                </c:pt>
                <c:pt idx="406">
                  <c:v>0.1160625</c:v>
                </c:pt>
                <c:pt idx="407">
                  <c:v>0.11637500000000001</c:v>
                </c:pt>
                <c:pt idx="408">
                  <c:v>0.11686458333333333</c:v>
                </c:pt>
                <c:pt idx="409">
                  <c:v>0.11734375000000001</c:v>
                </c:pt>
                <c:pt idx="410">
                  <c:v>0.11779166666666667</c:v>
                </c:pt>
                <c:pt idx="411">
                  <c:v>0.11822916666666666</c:v>
                </c:pt>
                <c:pt idx="412">
                  <c:v>0.11879166666666667</c:v>
                </c:pt>
                <c:pt idx="413">
                  <c:v>0.11927083333333333</c:v>
                </c:pt>
                <c:pt idx="414">
                  <c:v>0.11963541666666666</c:v>
                </c:pt>
                <c:pt idx="415">
                  <c:v>0.12011458333333334</c:v>
                </c:pt>
                <c:pt idx="416">
                  <c:v>0.12035416666666666</c:v>
                </c:pt>
                <c:pt idx="417">
                  <c:v>0.12208333333333334</c:v>
                </c:pt>
                <c:pt idx="418">
                  <c:v>0.12120833333333332</c:v>
                </c:pt>
                <c:pt idx="419">
                  <c:v>0.12160416666666667</c:v>
                </c:pt>
                <c:pt idx="420">
                  <c:v>0.12192708333333334</c:v>
                </c:pt>
                <c:pt idx="421">
                  <c:v>0.12313541666666666</c:v>
                </c:pt>
                <c:pt idx="422">
                  <c:v>0.123375</c:v>
                </c:pt>
                <c:pt idx="423">
                  <c:v>0.123375</c:v>
                </c:pt>
                <c:pt idx="424">
                  <c:v>0.12378125</c:v>
                </c:pt>
                <c:pt idx="425">
                  <c:v>0.12417708333333333</c:v>
                </c:pt>
                <c:pt idx="426">
                  <c:v>0.12486458333333333</c:v>
                </c:pt>
                <c:pt idx="427">
                  <c:v>0.12514583333333332</c:v>
                </c:pt>
                <c:pt idx="428">
                  <c:v>0.12586458333333334</c:v>
                </c:pt>
                <c:pt idx="429">
                  <c:v>0.12631249999999999</c:v>
                </c:pt>
                <c:pt idx="430">
                  <c:v>0.12666666666666668</c:v>
                </c:pt>
                <c:pt idx="431">
                  <c:v>0.12715625</c:v>
                </c:pt>
                <c:pt idx="432">
                  <c:v>0.12771874999999999</c:v>
                </c:pt>
                <c:pt idx="433">
                  <c:v>0.12815625</c:v>
                </c:pt>
                <c:pt idx="434">
                  <c:v>0.12860416666666666</c:v>
                </c:pt>
                <c:pt idx="435">
                  <c:v>0.12908333333333333</c:v>
                </c:pt>
                <c:pt idx="436">
                  <c:v>0.12923958333333332</c:v>
                </c:pt>
                <c:pt idx="437">
                  <c:v>0.12980208333333335</c:v>
                </c:pt>
                <c:pt idx="438">
                  <c:v>0.13029166666666667</c:v>
                </c:pt>
                <c:pt idx="439">
                  <c:v>0.13109375000000001</c:v>
                </c:pt>
                <c:pt idx="440">
                  <c:v>0.13109375000000001</c:v>
                </c:pt>
                <c:pt idx="441">
                  <c:v>0.13221875</c:v>
                </c:pt>
                <c:pt idx="442">
                  <c:v>0.13213541666666667</c:v>
                </c:pt>
                <c:pt idx="443">
                  <c:v>0.13338541666666667</c:v>
                </c:pt>
                <c:pt idx="444">
                  <c:v>0.13334375000000001</c:v>
                </c:pt>
                <c:pt idx="445">
                  <c:v>0.13366666666666668</c:v>
                </c:pt>
                <c:pt idx="446">
                  <c:v>0.13438541666666667</c:v>
                </c:pt>
                <c:pt idx="447">
                  <c:v>0.13466666666666668</c:v>
                </c:pt>
                <c:pt idx="448">
                  <c:v>0.13522916666666665</c:v>
                </c:pt>
                <c:pt idx="449">
                  <c:v>0.13571875</c:v>
                </c:pt>
                <c:pt idx="450">
                  <c:v>0.13615625000000001</c:v>
                </c:pt>
                <c:pt idx="451">
                  <c:v>0.13663541666666668</c:v>
                </c:pt>
                <c:pt idx="452">
                  <c:v>0.13723958333333333</c:v>
                </c:pt>
                <c:pt idx="453">
                  <c:v>0.13777083333333334</c:v>
                </c:pt>
                <c:pt idx="454">
                  <c:v>0.13820833333333335</c:v>
                </c:pt>
                <c:pt idx="455">
                  <c:v>0.13857291666666668</c:v>
                </c:pt>
                <c:pt idx="456">
                  <c:v>0.13901041666666666</c:v>
                </c:pt>
                <c:pt idx="457">
                  <c:v>0.13945833333333332</c:v>
                </c:pt>
                <c:pt idx="458">
                  <c:v>0.13989583333333333</c:v>
                </c:pt>
                <c:pt idx="459">
                  <c:v>0.14041666666666666</c:v>
                </c:pt>
                <c:pt idx="460">
                  <c:v>0.14106250000000001</c:v>
                </c:pt>
                <c:pt idx="461">
                  <c:v>0.14149999999999999</c:v>
                </c:pt>
                <c:pt idx="462">
                  <c:v>0.14194791666666667</c:v>
                </c:pt>
                <c:pt idx="463">
                  <c:v>0.14255208333333333</c:v>
                </c:pt>
                <c:pt idx="464">
                  <c:v>0.14298958333333334</c:v>
                </c:pt>
                <c:pt idx="465">
                  <c:v>0.14198958333333334</c:v>
                </c:pt>
                <c:pt idx="466">
                  <c:v>0.14480208333333333</c:v>
                </c:pt>
                <c:pt idx="467">
                  <c:v>0.1444375</c:v>
                </c:pt>
                <c:pt idx="468">
                  <c:v>0.14504166666666665</c:v>
                </c:pt>
                <c:pt idx="469">
                  <c:v>0.14556250000000001</c:v>
                </c:pt>
                <c:pt idx="470">
                  <c:v>0.14592708333333335</c:v>
                </c:pt>
                <c:pt idx="471">
                  <c:v>0.14648958333333334</c:v>
                </c:pt>
                <c:pt idx="472">
                  <c:v>0.14689583333333334</c:v>
                </c:pt>
                <c:pt idx="473">
                  <c:v>0.14748958333333334</c:v>
                </c:pt>
                <c:pt idx="474">
                  <c:v>0.14781249999999999</c:v>
                </c:pt>
                <c:pt idx="475">
                  <c:v>0.14821874999999998</c:v>
                </c:pt>
                <c:pt idx="476">
                  <c:v>0.14902083333333332</c:v>
                </c:pt>
                <c:pt idx="477">
                  <c:v>0.14926041666666667</c:v>
                </c:pt>
                <c:pt idx="478">
                  <c:v>0.14994791666666665</c:v>
                </c:pt>
                <c:pt idx="479">
                  <c:v>0.15014583333333334</c:v>
                </c:pt>
                <c:pt idx="480">
                  <c:v>0.15091666666666667</c:v>
                </c:pt>
                <c:pt idx="481">
                  <c:v>0.15127083333333333</c:v>
                </c:pt>
                <c:pt idx="482">
                  <c:v>0.15235416666666665</c:v>
                </c:pt>
                <c:pt idx="483">
                  <c:v>0.1524375</c:v>
                </c:pt>
                <c:pt idx="484">
                  <c:v>0.15295833333333334</c:v>
                </c:pt>
                <c:pt idx="485">
                  <c:v>0.15348958333333332</c:v>
                </c:pt>
                <c:pt idx="486">
                  <c:v>0.15401041666666668</c:v>
                </c:pt>
                <c:pt idx="487">
                  <c:v>0.15444791666666666</c:v>
                </c:pt>
                <c:pt idx="488">
                  <c:v>0.15496875000000002</c:v>
                </c:pt>
                <c:pt idx="489">
                  <c:v>0.15513541666666666</c:v>
                </c:pt>
                <c:pt idx="490">
                  <c:v>0.15621874999999999</c:v>
                </c:pt>
                <c:pt idx="491">
                  <c:v>0.1565</c:v>
                </c:pt>
                <c:pt idx="492">
                  <c:v>0.15734375</c:v>
                </c:pt>
                <c:pt idx="493">
                  <c:v>0.15770833333333334</c:v>
                </c:pt>
                <c:pt idx="494">
                  <c:v>0.15803124999999998</c:v>
                </c:pt>
                <c:pt idx="495">
                  <c:v>0.15842708333333333</c:v>
                </c:pt>
                <c:pt idx="496">
                  <c:v>0.15894791666666666</c:v>
                </c:pt>
                <c:pt idx="497">
                  <c:v>0.15943749999999998</c:v>
                </c:pt>
                <c:pt idx="498">
                  <c:v>0.15983333333333333</c:v>
                </c:pt>
                <c:pt idx="499">
                  <c:v>0.16039583333333332</c:v>
                </c:pt>
                <c:pt idx="500">
                  <c:v>0.16088541666666667</c:v>
                </c:pt>
                <c:pt idx="501">
                  <c:v>0.16119791666666666</c:v>
                </c:pt>
                <c:pt idx="502">
                  <c:v>0.16240625</c:v>
                </c:pt>
                <c:pt idx="503">
                  <c:v>0.16261458333333334</c:v>
                </c:pt>
                <c:pt idx="504">
                  <c:v>0.16305208333333335</c:v>
                </c:pt>
                <c:pt idx="505">
                  <c:v>0.16353124999999999</c:v>
                </c:pt>
                <c:pt idx="506">
                  <c:v>0.16385416666666666</c:v>
                </c:pt>
                <c:pt idx="507">
                  <c:v>0.16482291666666668</c:v>
                </c:pt>
                <c:pt idx="508">
                  <c:v>0.16518750000000001</c:v>
                </c:pt>
                <c:pt idx="509">
                  <c:v>0.16562499999999999</c:v>
                </c:pt>
                <c:pt idx="510">
                  <c:v>0.16614583333333333</c:v>
                </c:pt>
                <c:pt idx="511">
                  <c:v>0.16666666666666666</c:v>
                </c:pt>
                <c:pt idx="512">
                  <c:v>0.16722916666666665</c:v>
                </c:pt>
                <c:pt idx="513">
                  <c:v>0.167875</c:v>
                </c:pt>
                <c:pt idx="514">
                  <c:v>0.16815625000000001</c:v>
                </c:pt>
                <c:pt idx="515">
                  <c:v>0.16867708333333334</c:v>
                </c:pt>
                <c:pt idx="516">
                  <c:v>0.16916666666666666</c:v>
                </c:pt>
                <c:pt idx="517">
                  <c:v>0.16968749999999999</c:v>
                </c:pt>
                <c:pt idx="518">
                  <c:v>0.17016666666666666</c:v>
                </c:pt>
                <c:pt idx="519">
                  <c:v>0.17061458333333335</c:v>
                </c:pt>
                <c:pt idx="520">
                  <c:v>0.17141666666666666</c:v>
                </c:pt>
                <c:pt idx="521">
                  <c:v>0.17189583333333333</c:v>
                </c:pt>
                <c:pt idx="522">
                  <c:v>0.17233333333333334</c:v>
                </c:pt>
                <c:pt idx="523">
                  <c:v>0.17293749999999999</c:v>
                </c:pt>
                <c:pt idx="524">
                  <c:v>0.17338541666666665</c:v>
                </c:pt>
                <c:pt idx="525">
                  <c:v>0.17390625000000001</c:v>
                </c:pt>
                <c:pt idx="526">
                  <c:v>0.17446874999999998</c:v>
                </c:pt>
                <c:pt idx="527">
                  <c:v>0.17507291666666666</c:v>
                </c:pt>
                <c:pt idx="528">
                  <c:v>0.17555208333333336</c:v>
                </c:pt>
                <c:pt idx="529">
                  <c:v>0.17604166666666665</c:v>
                </c:pt>
                <c:pt idx="530">
                  <c:v>0.17656249999999998</c:v>
                </c:pt>
                <c:pt idx="531">
                  <c:v>0.17704166666666665</c:v>
                </c:pt>
                <c:pt idx="532">
                  <c:v>0.17723958333333334</c:v>
                </c:pt>
                <c:pt idx="533">
                  <c:v>0.17808333333333334</c:v>
                </c:pt>
                <c:pt idx="534">
                  <c:v>0.17864583333333331</c:v>
                </c:pt>
                <c:pt idx="535">
                  <c:v>0.17881250000000001</c:v>
                </c:pt>
                <c:pt idx="536">
                  <c:v>0.17945833333333336</c:v>
                </c:pt>
                <c:pt idx="537">
                  <c:v>0.18002083333333332</c:v>
                </c:pt>
                <c:pt idx="538">
                  <c:v>0.18049999999999999</c:v>
                </c:pt>
                <c:pt idx="539">
                  <c:v>0.18078125</c:v>
                </c:pt>
                <c:pt idx="540">
                  <c:v>0.18154166666666668</c:v>
                </c:pt>
                <c:pt idx="541">
                  <c:v>0.18218749999999997</c:v>
                </c:pt>
                <c:pt idx="542">
                  <c:v>0.18283333333333332</c:v>
                </c:pt>
                <c:pt idx="543">
                  <c:v>0.18307291666666667</c:v>
                </c:pt>
                <c:pt idx="544">
                  <c:v>0.18355208333333331</c:v>
                </c:pt>
                <c:pt idx="545">
                  <c:v>0.18403125000000001</c:v>
                </c:pt>
                <c:pt idx="546">
                  <c:v>0.18463541666666669</c:v>
                </c:pt>
                <c:pt idx="547">
                  <c:v>0.18523958333333335</c:v>
                </c:pt>
                <c:pt idx="548">
                  <c:v>0.18572916666666664</c:v>
                </c:pt>
                <c:pt idx="549">
                  <c:v>0.18612499999999998</c:v>
                </c:pt>
                <c:pt idx="550">
                  <c:v>0.18668750000000001</c:v>
                </c:pt>
                <c:pt idx="551">
                  <c:v>0.18720833333333334</c:v>
                </c:pt>
                <c:pt idx="552">
                  <c:v>0.18781250000000002</c:v>
                </c:pt>
                <c:pt idx="553">
                  <c:v>0.18841666666666668</c:v>
                </c:pt>
                <c:pt idx="554">
                  <c:v>0.18886458333333334</c:v>
                </c:pt>
                <c:pt idx="555">
                  <c:v>0.18910416666666666</c:v>
                </c:pt>
                <c:pt idx="556">
                  <c:v>0.18966666666666665</c:v>
                </c:pt>
                <c:pt idx="557">
                  <c:v>0.19022916666666667</c:v>
                </c:pt>
                <c:pt idx="558">
                  <c:v>0.19087500000000002</c:v>
                </c:pt>
                <c:pt idx="559">
                  <c:v>0.19135416666666669</c:v>
                </c:pt>
                <c:pt idx="560">
                  <c:v>0.19191666666666665</c:v>
                </c:pt>
                <c:pt idx="561">
                  <c:v>0.19235416666666669</c:v>
                </c:pt>
                <c:pt idx="562">
                  <c:v>0.19295833333333334</c:v>
                </c:pt>
                <c:pt idx="563">
                  <c:v>0.19364583333333332</c:v>
                </c:pt>
                <c:pt idx="564">
                  <c:v>0.19425000000000001</c:v>
                </c:pt>
                <c:pt idx="565">
                  <c:v>0.19457291666666665</c:v>
                </c:pt>
                <c:pt idx="566">
                  <c:v>0.19529166666666667</c:v>
                </c:pt>
                <c:pt idx="567">
                  <c:v>0.19569791666666667</c:v>
                </c:pt>
                <c:pt idx="568">
                  <c:v>0.19626041666666669</c:v>
                </c:pt>
                <c:pt idx="569">
                  <c:v>0.19689583333333335</c:v>
                </c:pt>
                <c:pt idx="570">
                  <c:v>0.19742708333333334</c:v>
                </c:pt>
                <c:pt idx="571">
                  <c:v>0.19790624999999998</c:v>
                </c:pt>
                <c:pt idx="572">
                  <c:v>0.19851041666666666</c:v>
                </c:pt>
                <c:pt idx="573">
                  <c:v>0.19898958333333336</c:v>
                </c:pt>
                <c:pt idx="574">
                  <c:v>0.19955208333333332</c:v>
                </c:pt>
                <c:pt idx="575">
                  <c:v>0.19995833333333335</c:v>
                </c:pt>
                <c:pt idx="576">
                  <c:v>0.20071874999999997</c:v>
                </c:pt>
                <c:pt idx="577">
                  <c:v>0.20099999999999998</c:v>
                </c:pt>
                <c:pt idx="578">
                  <c:v>0.20147916666666665</c:v>
                </c:pt>
                <c:pt idx="579">
                  <c:v>0.20260416666666667</c:v>
                </c:pt>
                <c:pt idx="580">
                  <c:v>0.20277083333333334</c:v>
                </c:pt>
                <c:pt idx="581">
                  <c:v>0.20305208333333333</c:v>
                </c:pt>
                <c:pt idx="582">
                  <c:v>0.20372916666666666</c:v>
                </c:pt>
                <c:pt idx="583">
                  <c:v>0.20469791666666667</c:v>
                </c:pt>
                <c:pt idx="584">
                  <c:v>0.20489583333333336</c:v>
                </c:pt>
                <c:pt idx="585">
                  <c:v>0.20582291666666666</c:v>
                </c:pt>
                <c:pt idx="586">
                  <c:v>0.20642708333333334</c:v>
                </c:pt>
                <c:pt idx="587">
                  <c:v>0.20658333333333334</c:v>
                </c:pt>
                <c:pt idx="588">
                  <c:v>0.20791666666666667</c:v>
                </c:pt>
                <c:pt idx="589">
                  <c:v>0.20791666666666667</c:v>
                </c:pt>
                <c:pt idx="590">
                  <c:v>0.20807291666666669</c:v>
                </c:pt>
                <c:pt idx="591">
                  <c:v>0.20867708333333335</c:v>
                </c:pt>
                <c:pt idx="592">
                  <c:v>0.20915625000000002</c:v>
                </c:pt>
                <c:pt idx="593">
                  <c:v>0.20972916666666666</c:v>
                </c:pt>
                <c:pt idx="594">
                  <c:v>0.21040625000000002</c:v>
                </c:pt>
                <c:pt idx="595">
                  <c:v>0.21072916666666666</c:v>
                </c:pt>
                <c:pt idx="596">
                  <c:v>0.21125000000000002</c:v>
                </c:pt>
                <c:pt idx="597">
                  <c:v>0.21172916666666666</c:v>
                </c:pt>
                <c:pt idx="598">
                  <c:v>0.21254166666666666</c:v>
                </c:pt>
                <c:pt idx="599">
                  <c:v>0.21342708333333335</c:v>
                </c:pt>
                <c:pt idx="600">
                  <c:v>0.21398958333333332</c:v>
                </c:pt>
                <c:pt idx="601">
                  <c:v>0.21446874999999999</c:v>
                </c:pt>
                <c:pt idx="602">
                  <c:v>0.21438541666666666</c:v>
                </c:pt>
                <c:pt idx="603">
                  <c:v>0.21442708333333335</c:v>
                </c:pt>
                <c:pt idx="604">
                  <c:v>0.21483333333333332</c:v>
                </c:pt>
                <c:pt idx="605">
                  <c:v>0.22733333333333336</c:v>
                </c:pt>
              </c:numCache>
            </c:numRef>
          </c:xVal>
          <c:yVal>
            <c:numRef>
              <c:f>'Q550C10-1'!$C$2:$C$607</c:f>
              <c:numCache>
                <c:formatCode>0.000_ </c:formatCode>
                <c:ptCount val="606"/>
                <c:pt idx="0">
                  <c:v>0</c:v>
                </c:pt>
                <c:pt idx="1">
                  <c:v>0.19233543299515651</c:v>
                </c:pt>
                <c:pt idx="2">
                  <c:v>0.24041929124393283</c:v>
                </c:pt>
                <c:pt idx="3">
                  <c:v>0.1442515747463631</c:v>
                </c:pt>
                <c:pt idx="4">
                  <c:v>9.6167716497569722E-2</c:v>
                </c:pt>
                <c:pt idx="5">
                  <c:v>0.1442515747463631</c:v>
                </c:pt>
                <c:pt idx="6">
                  <c:v>0.19233543299515651</c:v>
                </c:pt>
                <c:pt idx="7">
                  <c:v>0.1442515747463631</c:v>
                </c:pt>
                <c:pt idx="8">
                  <c:v>0.19233543299515651</c:v>
                </c:pt>
                <c:pt idx="9">
                  <c:v>0</c:v>
                </c:pt>
                <c:pt idx="10">
                  <c:v>9.6167716497569722E-2</c:v>
                </c:pt>
                <c:pt idx="11">
                  <c:v>9.6167716497569722E-2</c:v>
                </c:pt>
                <c:pt idx="12">
                  <c:v>0</c:v>
                </c:pt>
                <c:pt idx="13">
                  <c:v>0.19233543299515651</c:v>
                </c:pt>
                <c:pt idx="14">
                  <c:v>9.6167716497569722E-2</c:v>
                </c:pt>
                <c:pt idx="15">
                  <c:v>0.1442515747463631</c:v>
                </c:pt>
                <c:pt idx="16">
                  <c:v>9.6167716497569722E-2</c:v>
                </c:pt>
                <c:pt idx="17">
                  <c:v>4.8083858248793403E-2</c:v>
                </c:pt>
                <c:pt idx="18">
                  <c:v>0</c:v>
                </c:pt>
                <c:pt idx="19">
                  <c:v>0.38467086599029593</c:v>
                </c:pt>
                <c:pt idx="20">
                  <c:v>0.19233543299515651</c:v>
                </c:pt>
                <c:pt idx="21">
                  <c:v>0.24041929124393283</c:v>
                </c:pt>
                <c:pt idx="22">
                  <c:v>0.33658700774150252</c:v>
                </c:pt>
                <c:pt idx="23">
                  <c:v>0.19233543299515651</c:v>
                </c:pt>
                <c:pt idx="24">
                  <c:v>0.19233543299515651</c:v>
                </c:pt>
                <c:pt idx="25">
                  <c:v>0.43275472423907224</c:v>
                </c:pt>
                <c:pt idx="26">
                  <c:v>0.1442515747463631</c:v>
                </c:pt>
                <c:pt idx="27">
                  <c:v>0.43275472423907224</c:v>
                </c:pt>
                <c:pt idx="28">
                  <c:v>0.19233543299515651</c:v>
                </c:pt>
                <c:pt idx="29">
                  <c:v>18.993124008270438</c:v>
                </c:pt>
                <c:pt idx="30">
                  <c:v>22.118574794441514</c:v>
                </c:pt>
                <c:pt idx="31">
                  <c:v>26.590373611578599</c:v>
                </c:pt>
                <c:pt idx="32">
                  <c:v>32.98552675866712</c:v>
                </c:pt>
                <c:pt idx="33">
                  <c:v>35.726306678847919</c:v>
                </c:pt>
                <c:pt idx="34">
                  <c:v>38.659422032023855</c:v>
                </c:pt>
                <c:pt idx="35">
                  <c:v>39.524931480501998</c:v>
                </c:pt>
                <c:pt idx="36">
                  <c:v>42.121459825936441</c:v>
                </c:pt>
                <c:pt idx="37">
                  <c:v>45.487329903351444</c:v>
                </c:pt>
                <c:pt idx="38">
                  <c:v>47.747271241044388</c:v>
                </c:pt>
                <c:pt idx="39">
                  <c:v>51.978650766937541</c:v>
                </c:pt>
                <c:pt idx="40">
                  <c:v>57.364042890801564</c:v>
                </c:pt>
                <c:pt idx="41">
                  <c:v>59.720151944992075</c:v>
                </c:pt>
                <c:pt idx="42">
                  <c:v>64.143866903880379</c:v>
                </c:pt>
                <c:pt idx="43">
                  <c:v>67.990575563783239</c:v>
                </c:pt>
                <c:pt idx="44">
                  <c:v>73.664470837139973</c:v>
                </c:pt>
                <c:pt idx="45">
                  <c:v>76.357166899071984</c:v>
                </c:pt>
                <c:pt idx="46">
                  <c:v>82.704236187911732</c:v>
                </c:pt>
                <c:pt idx="47">
                  <c:v>85.733519257585243</c:v>
                </c:pt>
                <c:pt idx="48">
                  <c:v>91.503582247439539</c:v>
                </c:pt>
                <c:pt idx="49">
                  <c:v>94.869452324854549</c:v>
                </c:pt>
                <c:pt idx="50">
                  <c:v>99.293167283742861</c:v>
                </c:pt>
                <c:pt idx="51">
                  <c:v>100.25484444871857</c:v>
                </c:pt>
                <c:pt idx="52">
                  <c:v>102.75520507765543</c:v>
                </c:pt>
                <c:pt idx="53">
                  <c:v>104.34197239986538</c:v>
                </c:pt>
                <c:pt idx="54">
                  <c:v>104.67855940760687</c:v>
                </c:pt>
                <c:pt idx="55">
                  <c:v>104.58239169110929</c:v>
                </c:pt>
                <c:pt idx="56">
                  <c:v>104.63047554935808</c:v>
                </c:pt>
                <c:pt idx="57">
                  <c:v>104.53430783286052</c:v>
                </c:pt>
                <c:pt idx="58">
                  <c:v>104.63047554935808</c:v>
                </c:pt>
                <c:pt idx="59">
                  <c:v>104.34197239986538</c:v>
                </c:pt>
                <c:pt idx="60">
                  <c:v>104.39005625811416</c:v>
                </c:pt>
                <c:pt idx="61">
                  <c:v>104.34197239986538</c:v>
                </c:pt>
                <c:pt idx="62">
                  <c:v>104.29388854161658</c:v>
                </c:pt>
                <c:pt idx="63">
                  <c:v>104.29388854161658</c:v>
                </c:pt>
                <c:pt idx="64">
                  <c:v>104.19772082511901</c:v>
                </c:pt>
                <c:pt idx="65">
                  <c:v>104.24580468336779</c:v>
                </c:pt>
                <c:pt idx="66">
                  <c:v>104.58239169110929</c:v>
                </c:pt>
                <c:pt idx="67">
                  <c:v>104.67855940760687</c:v>
                </c:pt>
                <c:pt idx="68">
                  <c:v>107.17892003654374</c:v>
                </c:pt>
                <c:pt idx="69">
                  <c:v>108.66951964225609</c:v>
                </c:pt>
                <c:pt idx="70">
                  <c:v>113.18940231764199</c:v>
                </c:pt>
                <c:pt idx="71">
                  <c:v>115.4974275135837</c:v>
                </c:pt>
                <c:pt idx="72">
                  <c:v>121.21940664518921</c:v>
                </c:pt>
                <c:pt idx="73">
                  <c:v>127.90306294177044</c:v>
                </c:pt>
                <c:pt idx="74">
                  <c:v>132.61528105015148</c:v>
                </c:pt>
                <c:pt idx="75">
                  <c:v>140.4048660864548</c:v>
                </c:pt>
                <c:pt idx="76">
                  <c:v>144.87666490359189</c:v>
                </c:pt>
                <c:pt idx="77">
                  <c:v>147.5212771072751</c:v>
                </c:pt>
                <c:pt idx="78">
                  <c:v>157.52271962302257</c:v>
                </c:pt>
                <c:pt idx="79">
                  <c:v>155.88786844256384</c:v>
                </c:pt>
                <c:pt idx="80">
                  <c:v>170.7457806414387</c:v>
                </c:pt>
                <c:pt idx="81">
                  <c:v>176.99668221378084</c:v>
                </c:pt>
                <c:pt idx="82">
                  <c:v>186.32495071404529</c:v>
                </c:pt>
                <c:pt idx="83">
                  <c:v>191.66225897966052</c:v>
                </c:pt>
                <c:pt idx="84">
                  <c:v>202.1445400778959</c:v>
                </c:pt>
                <c:pt idx="85">
                  <c:v>207.8665192095014</c:v>
                </c:pt>
                <c:pt idx="86">
                  <c:v>216.13694282829255</c:v>
                </c:pt>
                <c:pt idx="87">
                  <c:v>220.9934125114199</c:v>
                </c:pt>
                <c:pt idx="88">
                  <c:v>228.59066211472813</c:v>
                </c:pt>
                <c:pt idx="89">
                  <c:v>237.24575659950955</c:v>
                </c:pt>
                <c:pt idx="90">
                  <c:v>244.84300620281772</c:v>
                </c:pt>
                <c:pt idx="91">
                  <c:v>254.45977785257489</c:v>
                </c:pt>
                <c:pt idx="92">
                  <c:v>261.624272731644</c:v>
                </c:pt>
                <c:pt idx="93">
                  <c:v>272.25080540462568</c:v>
                </c:pt>
                <c:pt idx="94">
                  <c:v>276.38601721402131</c:v>
                </c:pt>
                <c:pt idx="95">
                  <c:v>286.19512429677354</c:v>
                </c:pt>
                <c:pt idx="96">
                  <c:v>297.06207626099916</c:v>
                </c:pt>
                <c:pt idx="97">
                  <c:v>307.44818964273691</c:v>
                </c:pt>
                <c:pt idx="98">
                  <c:v>312.06424003462041</c:v>
                </c:pt>
                <c:pt idx="99">
                  <c:v>322.54652113285573</c:v>
                </c:pt>
                <c:pt idx="100">
                  <c:v>334.08664711256432</c:v>
                </c:pt>
                <c:pt idx="101">
                  <c:v>344.713179785546</c:v>
                </c:pt>
                <c:pt idx="102">
                  <c:v>354.81079001779102</c:v>
                </c:pt>
                <c:pt idx="103">
                  <c:v>364.86031639178725</c:v>
                </c:pt>
                <c:pt idx="104">
                  <c:v>376.25619079674954</c:v>
                </c:pt>
                <c:pt idx="105">
                  <c:v>380.77607347213541</c:v>
                </c:pt>
                <c:pt idx="106">
                  <c:v>389.19074866567291</c:v>
                </c:pt>
                <c:pt idx="107">
                  <c:v>395.58590181276145</c:v>
                </c:pt>
                <c:pt idx="108">
                  <c:v>409.38596913016301</c:v>
                </c:pt>
                <c:pt idx="109">
                  <c:v>421.16651440111553</c:v>
                </c:pt>
                <c:pt idx="110">
                  <c:v>432.17771794008752</c:v>
                </c:pt>
                <c:pt idx="111">
                  <c:v>442.8042506130692</c:v>
                </c:pt>
                <c:pt idx="112">
                  <c:v>444.19868250228399</c:v>
                </c:pt>
                <c:pt idx="113">
                  <c:v>463.86498052603741</c:v>
                </c:pt>
                <c:pt idx="114">
                  <c:v>471.0294754051065</c:v>
                </c:pt>
                <c:pt idx="115">
                  <c:v>486.51247776121551</c:v>
                </c:pt>
                <c:pt idx="116">
                  <c:v>492.37870846756738</c:v>
                </c:pt>
                <c:pt idx="117">
                  <c:v>504.92859547050051</c:v>
                </c:pt>
                <c:pt idx="118">
                  <c:v>516.94956003269692</c:v>
                </c:pt>
                <c:pt idx="119">
                  <c:v>531.08621435784005</c:v>
                </c:pt>
                <c:pt idx="120">
                  <c:v>542.96292734529015</c:v>
                </c:pt>
                <c:pt idx="121">
                  <c:v>554.21455017550602</c:v>
                </c:pt>
                <c:pt idx="122">
                  <c:v>557.53233639467226</c:v>
                </c:pt>
                <c:pt idx="123">
                  <c:v>569.69755253161509</c:v>
                </c:pt>
                <c:pt idx="124">
                  <c:v>517.62273404817995</c:v>
                </c:pt>
                <c:pt idx="125">
                  <c:v>547.67514545367112</c:v>
                </c:pt>
                <c:pt idx="126">
                  <c:v>561.6194643458191</c:v>
                </c:pt>
                <c:pt idx="127">
                  <c:v>576.42929268644514</c:v>
                </c:pt>
                <c:pt idx="128">
                  <c:v>560.41736788959952</c:v>
                </c:pt>
                <c:pt idx="129">
                  <c:v>549.79083521661778</c:v>
                </c:pt>
                <c:pt idx="130">
                  <c:v>548.78107419339324</c:v>
                </c:pt>
                <c:pt idx="131">
                  <c:v>549.35808049237869</c:v>
                </c:pt>
                <c:pt idx="132">
                  <c:v>549.50233206712505</c:v>
                </c:pt>
                <c:pt idx="133">
                  <c:v>552.7720344280425</c:v>
                </c:pt>
                <c:pt idx="134">
                  <c:v>551.32951868057899</c:v>
                </c:pt>
                <c:pt idx="135">
                  <c:v>552.14694427080826</c:v>
                </c:pt>
                <c:pt idx="136">
                  <c:v>550.36784151560323</c:v>
                </c:pt>
                <c:pt idx="137">
                  <c:v>553.49329230177432</c:v>
                </c:pt>
                <c:pt idx="138">
                  <c:v>551.52185411357402</c:v>
                </c:pt>
                <c:pt idx="139">
                  <c:v>551.95460883781311</c:v>
                </c:pt>
                <c:pt idx="140">
                  <c:v>552.14694427080826</c:v>
                </c:pt>
                <c:pt idx="141">
                  <c:v>550.65634466509596</c:v>
                </c:pt>
                <c:pt idx="142">
                  <c:v>552.24311198730584</c:v>
                </c:pt>
                <c:pt idx="143">
                  <c:v>549.79083521661778</c:v>
                </c:pt>
                <c:pt idx="144">
                  <c:v>551.08909938933505</c:v>
                </c:pt>
                <c:pt idx="145">
                  <c:v>549.59849978362263</c:v>
                </c:pt>
                <c:pt idx="146">
                  <c:v>550.56017694859838</c:v>
                </c:pt>
                <c:pt idx="147">
                  <c:v>549.83891907486657</c:v>
                </c:pt>
                <c:pt idx="148">
                  <c:v>550.94484781458868</c:v>
                </c:pt>
                <c:pt idx="149">
                  <c:v>552.14694427080826</c:v>
                </c:pt>
                <c:pt idx="150">
                  <c:v>550.46400923210081</c:v>
                </c:pt>
                <c:pt idx="151">
                  <c:v>551.6180218300716</c:v>
                </c:pt>
                <c:pt idx="152">
                  <c:v>549.64658364187142</c:v>
                </c:pt>
                <c:pt idx="153">
                  <c:v>551.18526710583262</c:v>
                </c:pt>
                <c:pt idx="154">
                  <c:v>548.63682261864687</c:v>
                </c:pt>
                <c:pt idx="155">
                  <c:v>549.50233206712505</c:v>
                </c:pt>
                <c:pt idx="156">
                  <c:v>548.05981631966154</c:v>
                </c:pt>
                <c:pt idx="157">
                  <c:v>549.06957734288596</c:v>
                </c:pt>
                <c:pt idx="158">
                  <c:v>547.77131317016881</c:v>
                </c:pt>
                <c:pt idx="159">
                  <c:v>549.55041592537384</c:v>
                </c:pt>
                <c:pt idx="160">
                  <c:v>549.98317064961293</c:v>
                </c:pt>
                <c:pt idx="161">
                  <c:v>548.15598403615911</c:v>
                </c:pt>
                <c:pt idx="162">
                  <c:v>550.22358994085675</c:v>
                </c:pt>
                <c:pt idx="163">
                  <c:v>548.87724190989081</c:v>
                </c:pt>
                <c:pt idx="164">
                  <c:v>550.65634466509596</c:v>
                </c:pt>
                <c:pt idx="165">
                  <c:v>548.73299033514445</c:v>
                </c:pt>
                <c:pt idx="166">
                  <c:v>550.17550608260808</c:v>
                </c:pt>
                <c:pt idx="167">
                  <c:v>550.51209309034959</c:v>
                </c:pt>
                <c:pt idx="168">
                  <c:v>548.63682261864687</c:v>
                </c:pt>
                <c:pt idx="169">
                  <c:v>549.55041592537384</c:v>
                </c:pt>
                <c:pt idx="170">
                  <c:v>549.40616435062748</c:v>
                </c:pt>
                <c:pt idx="171">
                  <c:v>550.51209309034959</c:v>
                </c:pt>
                <c:pt idx="172">
                  <c:v>549.06957734288596</c:v>
                </c:pt>
                <c:pt idx="173">
                  <c:v>551.08909938933505</c:v>
                </c:pt>
                <c:pt idx="174">
                  <c:v>549.83891907486657</c:v>
                </c:pt>
                <c:pt idx="175">
                  <c:v>550.56017694859838</c:v>
                </c:pt>
                <c:pt idx="176">
                  <c:v>550.07933836611039</c:v>
                </c:pt>
                <c:pt idx="177">
                  <c:v>550.56017694859838</c:v>
                </c:pt>
                <c:pt idx="178">
                  <c:v>550.41592537385202</c:v>
                </c:pt>
                <c:pt idx="179">
                  <c:v>547.62706159542245</c:v>
                </c:pt>
                <c:pt idx="180">
                  <c:v>549.40616435062748</c:v>
                </c:pt>
                <c:pt idx="181">
                  <c:v>549.74275135836899</c:v>
                </c:pt>
                <c:pt idx="182">
                  <c:v>552.62778285329603</c:v>
                </c:pt>
                <c:pt idx="183">
                  <c:v>556.71491080444298</c:v>
                </c:pt>
                <c:pt idx="184">
                  <c:v>558.39784584315044</c:v>
                </c:pt>
                <c:pt idx="185">
                  <c:v>560.94629033033607</c:v>
                </c:pt>
                <c:pt idx="186">
                  <c:v>560.99437418858486</c:v>
                </c:pt>
                <c:pt idx="187">
                  <c:v>563.06198009328273</c:v>
                </c:pt>
                <c:pt idx="188">
                  <c:v>564.02365725825837</c:v>
                </c:pt>
                <c:pt idx="189">
                  <c:v>565.0334182814828</c:v>
                </c:pt>
                <c:pt idx="190">
                  <c:v>566.62018560369279</c:v>
                </c:pt>
                <c:pt idx="191">
                  <c:v>566.28359859595139</c:v>
                </c:pt>
                <c:pt idx="192">
                  <c:v>568.39928835889793</c:v>
                </c:pt>
                <c:pt idx="193">
                  <c:v>567.96653363465884</c:v>
                </c:pt>
                <c:pt idx="194">
                  <c:v>570.08222339760539</c:v>
                </c:pt>
                <c:pt idx="195">
                  <c:v>570.22647497235175</c:v>
                </c:pt>
                <c:pt idx="196">
                  <c:v>572.0055777275569</c:v>
                </c:pt>
                <c:pt idx="197">
                  <c:v>571.52473914506902</c:v>
                </c:pt>
                <c:pt idx="198">
                  <c:v>571.86132615281042</c:v>
                </c:pt>
                <c:pt idx="199">
                  <c:v>574.21743520700102</c:v>
                </c:pt>
                <c:pt idx="200">
                  <c:v>574.16935134875223</c:v>
                </c:pt>
                <c:pt idx="201">
                  <c:v>574.98677693898162</c:v>
                </c:pt>
                <c:pt idx="202">
                  <c:v>575.51569937971828</c:v>
                </c:pt>
                <c:pt idx="203">
                  <c:v>576.33312496994756</c:v>
                </c:pt>
                <c:pt idx="204">
                  <c:v>577.24671827667453</c:v>
                </c:pt>
                <c:pt idx="205">
                  <c:v>577.87180843390865</c:v>
                </c:pt>
                <c:pt idx="206">
                  <c:v>579.55474347261622</c:v>
                </c:pt>
                <c:pt idx="207">
                  <c:v>579.41049189786986</c:v>
                </c:pt>
                <c:pt idx="208">
                  <c:v>581.52618166081652</c:v>
                </c:pt>
                <c:pt idx="209">
                  <c:v>580.99725922007985</c:v>
                </c:pt>
                <c:pt idx="210">
                  <c:v>582.87252969178246</c:v>
                </c:pt>
                <c:pt idx="211">
                  <c:v>582.48785882579216</c:v>
                </c:pt>
                <c:pt idx="212">
                  <c:v>584.07462614800215</c:v>
                </c:pt>
                <c:pt idx="213">
                  <c:v>584.41121315574355</c:v>
                </c:pt>
                <c:pt idx="214">
                  <c:v>585.8056450449584</c:v>
                </c:pt>
                <c:pt idx="215">
                  <c:v>585.66139347021203</c:v>
                </c:pt>
                <c:pt idx="216">
                  <c:v>587.48858008366585</c:v>
                </c:pt>
                <c:pt idx="217">
                  <c:v>587.00774150117809</c:v>
                </c:pt>
                <c:pt idx="218">
                  <c:v>587.10390921767566</c:v>
                </c:pt>
                <c:pt idx="219">
                  <c:v>589.50810213011493</c:v>
                </c:pt>
                <c:pt idx="220">
                  <c:v>589.89277299610512</c:v>
                </c:pt>
                <c:pt idx="221">
                  <c:v>590.0370245708516</c:v>
                </c:pt>
                <c:pt idx="222">
                  <c:v>590.7582824445833</c:v>
                </c:pt>
                <c:pt idx="223">
                  <c:v>591.86421118430542</c:v>
                </c:pt>
                <c:pt idx="224">
                  <c:v>591.76804346780784</c:v>
                </c:pt>
                <c:pt idx="225">
                  <c:v>593.30672693176905</c:v>
                </c:pt>
                <c:pt idx="226">
                  <c:v>593.93181708900318</c:v>
                </c:pt>
                <c:pt idx="227">
                  <c:v>593.21055921527147</c:v>
                </c:pt>
                <c:pt idx="228">
                  <c:v>595.95133913545226</c:v>
                </c:pt>
                <c:pt idx="229">
                  <c:v>596.1917584266962</c:v>
                </c:pt>
                <c:pt idx="230">
                  <c:v>595.42241669471559</c:v>
                </c:pt>
                <c:pt idx="231">
                  <c:v>597.63427417415971</c:v>
                </c:pt>
                <c:pt idx="232">
                  <c:v>596.23984228494498</c:v>
                </c:pt>
                <c:pt idx="233">
                  <c:v>598.59595133913547</c:v>
                </c:pt>
                <c:pt idx="234">
                  <c:v>597.73044189065729</c:v>
                </c:pt>
                <c:pt idx="235">
                  <c:v>599.79804779535505</c:v>
                </c:pt>
                <c:pt idx="236">
                  <c:v>598.83637063037929</c:v>
                </c:pt>
                <c:pt idx="237">
                  <c:v>601.24056354281856</c:v>
                </c:pt>
                <c:pt idx="238">
                  <c:v>600.13463480309656</c:v>
                </c:pt>
                <c:pt idx="239">
                  <c:v>602.34649228254079</c:v>
                </c:pt>
                <c:pt idx="240">
                  <c:v>601.62523440880898</c:v>
                </c:pt>
                <c:pt idx="241">
                  <c:v>601.38481511756504</c:v>
                </c:pt>
                <c:pt idx="242">
                  <c:v>602.97158243977492</c:v>
                </c:pt>
                <c:pt idx="243">
                  <c:v>603.01966629802371</c:v>
                </c:pt>
                <c:pt idx="244">
                  <c:v>603.93325960475067</c:v>
                </c:pt>
                <c:pt idx="245">
                  <c:v>603.8370918882531</c:v>
                </c:pt>
                <c:pt idx="246">
                  <c:v>605.85661393470207</c:v>
                </c:pt>
                <c:pt idx="247">
                  <c:v>606.09703322594601</c:v>
                </c:pt>
                <c:pt idx="248">
                  <c:v>605.08727220272158</c:v>
                </c:pt>
                <c:pt idx="249">
                  <c:v>607.2510458239168</c:v>
                </c:pt>
                <c:pt idx="250">
                  <c:v>605.95278165119964</c:v>
                </c:pt>
                <c:pt idx="251">
                  <c:v>608.54930999663418</c:v>
                </c:pt>
                <c:pt idx="252">
                  <c:v>606.67403952493146</c:v>
                </c:pt>
                <c:pt idx="253">
                  <c:v>609.60715487810739</c:v>
                </c:pt>
                <c:pt idx="254">
                  <c:v>608.88589700437558</c:v>
                </c:pt>
                <c:pt idx="255">
                  <c:v>608.54930999663418</c:v>
                </c:pt>
                <c:pt idx="256">
                  <c:v>610.66499975958072</c:v>
                </c:pt>
                <c:pt idx="257">
                  <c:v>609.94374188584891</c:v>
                </c:pt>
                <c:pt idx="258">
                  <c:v>611.1458383420686</c:v>
                </c:pt>
                <c:pt idx="259">
                  <c:v>610.3284127518391</c:v>
                </c:pt>
                <c:pt idx="260">
                  <c:v>612.15559936529303</c:v>
                </c:pt>
                <c:pt idx="261">
                  <c:v>611.19392220031739</c:v>
                </c:pt>
                <c:pt idx="262">
                  <c:v>613.40577967976151</c:v>
                </c:pt>
                <c:pt idx="263">
                  <c:v>612.58835408953212</c:v>
                </c:pt>
                <c:pt idx="264">
                  <c:v>612.73260566427848</c:v>
                </c:pt>
                <c:pt idx="265">
                  <c:v>613.69428282925423</c:v>
                </c:pt>
                <c:pt idx="266">
                  <c:v>613.59811511275666</c:v>
                </c:pt>
                <c:pt idx="267">
                  <c:v>615.13679857671775</c:v>
                </c:pt>
                <c:pt idx="268">
                  <c:v>614.36745684473726</c:v>
                </c:pt>
                <c:pt idx="269">
                  <c:v>615.80997259220078</c:v>
                </c:pt>
                <c:pt idx="270">
                  <c:v>614.89637928547381</c:v>
                </c:pt>
                <c:pt idx="271">
                  <c:v>617.34865605616199</c:v>
                </c:pt>
                <c:pt idx="272">
                  <c:v>615.23296629321533</c:v>
                </c:pt>
                <c:pt idx="273">
                  <c:v>617.58907534740592</c:v>
                </c:pt>
                <c:pt idx="274">
                  <c:v>616.24272731643987</c:v>
                </c:pt>
                <c:pt idx="275">
                  <c:v>618.26224936288895</c:v>
                </c:pt>
                <c:pt idx="276">
                  <c:v>619.1277588113669</c:v>
                </c:pt>
                <c:pt idx="277">
                  <c:v>617.34865605616199</c:v>
                </c:pt>
                <c:pt idx="278">
                  <c:v>619.22392652786459</c:v>
                </c:pt>
                <c:pt idx="279">
                  <c:v>617.78141078040107</c:v>
                </c:pt>
                <c:pt idx="280">
                  <c:v>620.32985526758659</c:v>
                </c:pt>
                <c:pt idx="281">
                  <c:v>619.17584266961592</c:v>
                </c:pt>
                <c:pt idx="282">
                  <c:v>620.7626099918258</c:v>
                </c:pt>
                <c:pt idx="283">
                  <c:v>617.10823676491805</c:v>
                </c:pt>
                <c:pt idx="284">
                  <c:v>620.7626099918258</c:v>
                </c:pt>
                <c:pt idx="285">
                  <c:v>621.86853873154791</c:v>
                </c:pt>
                <c:pt idx="286">
                  <c:v>620.52219070058186</c:v>
                </c:pt>
                <c:pt idx="287">
                  <c:v>620.42602298408428</c:v>
                </c:pt>
                <c:pt idx="288">
                  <c:v>622.2532095975381</c:v>
                </c:pt>
                <c:pt idx="289">
                  <c:v>622.87829975477223</c:v>
                </c:pt>
                <c:pt idx="290">
                  <c:v>621.86853873154791</c:v>
                </c:pt>
                <c:pt idx="291">
                  <c:v>623.35913833726022</c:v>
                </c:pt>
                <c:pt idx="292">
                  <c:v>622.01279030629428</c:v>
                </c:pt>
                <c:pt idx="293">
                  <c:v>623.64764148675295</c:v>
                </c:pt>
                <c:pt idx="294">
                  <c:v>622.58979660527973</c:v>
                </c:pt>
                <c:pt idx="295">
                  <c:v>623.98422849449446</c:v>
                </c:pt>
                <c:pt idx="296">
                  <c:v>623.21488676251386</c:v>
                </c:pt>
                <c:pt idx="297">
                  <c:v>624.80165408472374</c:v>
                </c:pt>
                <c:pt idx="298">
                  <c:v>623.69572534500173</c:v>
                </c:pt>
                <c:pt idx="299">
                  <c:v>625.33057652546051</c:v>
                </c:pt>
                <c:pt idx="300">
                  <c:v>625.61907967495324</c:v>
                </c:pt>
                <c:pt idx="301">
                  <c:v>624.27273164398719</c:v>
                </c:pt>
                <c:pt idx="302">
                  <c:v>626.05183439919222</c:v>
                </c:pt>
                <c:pt idx="303">
                  <c:v>624.60931865172859</c:v>
                </c:pt>
                <c:pt idx="304">
                  <c:v>626.29225369043616</c:v>
                </c:pt>
                <c:pt idx="305">
                  <c:v>625.61907967495324</c:v>
                </c:pt>
                <c:pt idx="306">
                  <c:v>626.96542770591918</c:v>
                </c:pt>
                <c:pt idx="307">
                  <c:v>625.47482810020688</c:v>
                </c:pt>
                <c:pt idx="308">
                  <c:v>627.39818243015827</c:v>
                </c:pt>
                <c:pt idx="309">
                  <c:v>627.83093715439725</c:v>
                </c:pt>
                <c:pt idx="310">
                  <c:v>626.48458912343119</c:v>
                </c:pt>
                <c:pt idx="311">
                  <c:v>628.02327258739251</c:v>
                </c:pt>
                <c:pt idx="312">
                  <c:v>626.62884069817767</c:v>
                </c:pt>
                <c:pt idx="313">
                  <c:v>628.64836274462675</c:v>
                </c:pt>
                <c:pt idx="314">
                  <c:v>627.54243400490452</c:v>
                </c:pt>
                <c:pt idx="315">
                  <c:v>629.08111746886573</c:v>
                </c:pt>
                <c:pt idx="316">
                  <c:v>627.3020147136607</c:v>
                </c:pt>
                <c:pt idx="317">
                  <c:v>629.5619560513536</c:v>
                </c:pt>
                <c:pt idx="318">
                  <c:v>629.89854305909512</c:v>
                </c:pt>
                <c:pt idx="319">
                  <c:v>627.83093715439725</c:v>
                </c:pt>
                <c:pt idx="320">
                  <c:v>629.85045920084633</c:v>
                </c:pt>
                <c:pt idx="321">
                  <c:v>628.88878203587046</c:v>
                </c:pt>
                <c:pt idx="322">
                  <c:v>630.71596864932451</c:v>
                </c:pt>
                <c:pt idx="323">
                  <c:v>629.1772851853633</c:v>
                </c:pt>
                <c:pt idx="324">
                  <c:v>630.33129778333409</c:v>
                </c:pt>
                <c:pt idx="325">
                  <c:v>629.61003990960239</c:v>
                </c:pt>
                <c:pt idx="326">
                  <c:v>630.66788479107561</c:v>
                </c:pt>
                <c:pt idx="327">
                  <c:v>631.485310381305</c:v>
                </c:pt>
                <c:pt idx="328">
                  <c:v>630.04279463384137</c:v>
                </c:pt>
                <c:pt idx="329">
                  <c:v>631.29297494830985</c:v>
                </c:pt>
                <c:pt idx="330">
                  <c:v>630.52363321632924</c:v>
                </c:pt>
                <c:pt idx="331">
                  <c:v>631.9180651055442</c:v>
                </c:pt>
                <c:pt idx="332">
                  <c:v>631.05255565706591</c:v>
                </c:pt>
                <c:pt idx="333">
                  <c:v>632.15848439678803</c:v>
                </c:pt>
                <c:pt idx="334">
                  <c:v>631.00447179881724</c:v>
                </c:pt>
                <c:pt idx="335">
                  <c:v>632.44698754628075</c:v>
                </c:pt>
                <c:pt idx="336">
                  <c:v>632.87974227051984</c:v>
                </c:pt>
                <c:pt idx="337">
                  <c:v>631.1006395153147</c:v>
                </c:pt>
                <c:pt idx="338">
                  <c:v>631.38914266480742</c:v>
                </c:pt>
                <c:pt idx="339">
                  <c:v>632.49507140452954</c:v>
                </c:pt>
                <c:pt idx="340">
                  <c:v>633.55291628600276</c:v>
                </c:pt>
                <c:pt idx="341">
                  <c:v>633.12016156176389</c:v>
                </c:pt>
                <c:pt idx="342">
                  <c:v>633.45674856950518</c:v>
                </c:pt>
                <c:pt idx="343">
                  <c:v>632.73549069577348</c:v>
                </c:pt>
                <c:pt idx="344">
                  <c:v>633.55291628600276</c:v>
                </c:pt>
                <c:pt idx="345">
                  <c:v>634.03375486849063</c:v>
                </c:pt>
                <c:pt idx="346">
                  <c:v>632.20656825503693</c:v>
                </c:pt>
                <c:pt idx="347">
                  <c:v>633.3605808530076</c:v>
                </c:pt>
                <c:pt idx="348">
                  <c:v>633.12016156176389</c:v>
                </c:pt>
                <c:pt idx="349">
                  <c:v>633.40866471125662</c:v>
                </c:pt>
                <c:pt idx="350">
                  <c:v>633.3605808530076</c:v>
                </c:pt>
                <c:pt idx="351">
                  <c:v>633.93758715199306</c:v>
                </c:pt>
                <c:pt idx="352">
                  <c:v>633.64908400250033</c:v>
                </c:pt>
                <c:pt idx="353">
                  <c:v>634.32225801798347</c:v>
                </c:pt>
                <c:pt idx="354">
                  <c:v>635.81285762369589</c:v>
                </c:pt>
                <c:pt idx="355">
                  <c:v>633.21632927826124</c:v>
                </c:pt>
                <c:pt idx="356">
                  <c:v>635.3801028994568</c:v>
                </c:pt>
                <c:pt idx="357">
                  <c:v>633.69716786074912</c:v>
                </c:pt>
                <c:pt idx="358">
                  <c:v>635.42818675770548</c:v>
                </c:pt>
                <c:pt idx="359">
                  <c:v>634.17800644323711</c:v>
                </c:pt>
                <c:pt idx="360">
                  <c:v>635.47627061595426</c:v>
                </c:pt>
                <c:pt idx="361">
                  <c:v>635.3320190412079</c:v>
                </c:pt>
                <c:pt idx="362">
                  <c:v>634.17800644323711</c:v>
                </c:pt>
                <c:pt idx="363">
                  <c:v>635.90902534019335</c:v>
                </c:pt>
                <c:pt idx="364">
                  <c:v>634.75501274222245</c:v>
                </c:pt>
                <c:pt idx="365">
                  <c:v>635.3801028994568</c:v>
                </c:pt>
                <c:pt idx="366">
                  <c:v>635.18776746646154</c:v>
                </c:pt>
                <c:pt idx="367">
                  <c:v>635.7166899071982</c:v>
                </c:pt>
                <c:pt idx="368">
                  <c:v>634.80309660047124</c:v>
                </c:pt>
                <c:pt idx="369">
                  <c:v>635.13968360821275</c:v>
                </c:pt>
                <c:pt idx="370">
                  <c:v>636.24561234793475</c:v>
                </c:pt>
                <c:pt idx="371">
                  <c:v>636.0532769149396</c:v>
                </c:pt>
                <c:pt idx="372">
                  <c:v>635.23585132471032</c:v>
                </c:pt>
                <c:pt idx="373">
                  <c:v>636.72645093042286</c:v>
                </c:pt>
                <c:pt idx="374">
                  <c:v>635.3320190412079</c:v>
                </c:pt>
                <c:pt idx="375">
                  <c:v>636.77453478867142</c:v>
                </c:pt>
                <c:pt idx="376">
                  <c:v>637.44770880415444</c:v>
                </c:pt>
                <c:pt idx="377">
                  <c:v>635.62052219070063</c:v>
                </c:pt>
                <c:pt idx="378">
                  <c:v>635.09159974996396</c:v>
                </c:pt>
                <c:pt idx="379">
                  <c:v>636.4379477809299</c:v>
                </c:pt>
                <c:pt idx="380">
                  <c:v>635.57243833245184</c:v>
                </c:pt>
                <c:pt idx="381">
                  <c:v>636.0532769149396</c:v>
                </c:pt>
                <c:pt idx="382">
                  <c:v>635.23585132471032</c:v>
                </c:pt>
                <c:pt idx="383">
                  <c:v>637.83237967014475</c:v>
                </c:pt>
                <c:pt idx="384">
                  <c:v>635.81285762369589</c:v>
                </c:pt>
                <c:pt idx="385">
                  <c:v>636.67836707217384</c:v>
                </c:pt>
                <c:pt idx="386">
                  <c:v>636.24561234793475</c:v>
                </c:pt>
                <c:pt idx="387">
                  <c:v>636.96687022166657</c:v>
                </c:pt>
                <c:pt idx="388">
                  <c:v>636.0532769149396</c:v>
                </c:pt>
                <c:pt idx="389">
                  <c:v>637.54387652065202</c:v>
                </c:pt>
                <c:pt idx="390">
                  <c:v>636.48603163917869</c:v>
                </c:pt>
                <c:pt idx="391">
                  <c:v>637.15920565466172</c:v>
                </c:pt>
                <c:pt idx="392">
                  <c:v>636.19752848968596</c:v>
                </c:pt>
                <c:pt idx="393">
                  <c:v>637.15920565466172</c:v>
                </c:pt>
                <c:pt idx="394">
                  <c:v>638.0247151031399</c:v>
                </c:pt>
                <c:pt idx="395">
                  <c:v>635.95710919844214</c:v>
                </c:pt>
                <c:pt idx="396">
                  <c:v>637.54387652065202</c:v>
                </c:pt>
                <c:pt idx="397">
                  <c:v>637.11112179641293</c:v>
                </c:pt>
                <c:pt idx="398">
                  <c:v>636.29369620618354</c:v>
                </c:pt>
                <c:pt idx="399">
                  <c:v>637.88046352839353</c:v>
                </c:pt>
                <c:pt idx="400">
                  <c:v>636.38986392268112</c:v>
                </c:pt>
                <c:pt idx="401">
                  <c:v>637.92854738664244</c:v>
                </c:pt>
                <c:pt idx="402">
                  <c:v>636.10136077318839</c:v>
                </c:pt>
                <c:pt idx="403">
                  <c:v>638.0727989613888</c:v>
                </c:pt>
                <c:pt idx="404">
                  <c:v>636.87070250516911</c:v>
                </c:pt>
                <c:pt idx="405">
                  <c:v>636.48603163917869</c:v>
                </c:pt>
                <c:pt idx="406">
                  <c:v>637.11112179641293</c:v>
                </c:pt>
                <c:pt idx="407">
                  <c:v>636.38986392268112</c:v>
                </c:pt>
                <c:pt idx="408">
                  <c:v>637.01495407991547</c:v>
                </c:pt>
                <c:pt idx="409">
                  <c:v>637.15920565466172</c:v>
                </c:pt>
                <c:pt idx="410">
                  <c:v>636.87070250516911</c:v>
                </c:pt>
                <c:pt idx="411">
                  <c:v>636.96687022166657</c:v>
                </c:pt>
                <c:pt idx="412">
                  <c:v>638.4093859691302</c:v>
                </c:pt>
                <c:pt idx="413">
                  <c:v>636.87070250516911</c:v>
                </c:pt>
                <c:pt idx="414">
                  <c:v>637.49579266240323</c:v>
                </c:pt>
                <c:pt idx="415">
                  <c:v>637.06303793816414</c:v>
                </c:pt>
                <c:pt idx="416">
                  <c:v>636.4379477809299</c:v>
                </c:pt>
                <c:pt idx="417">
                  <c:v>638.60172140212535</c:v>
                </c:pt>
                <c:pt idx="418">
                  <c:v>636.38986392268112</c:v>
                </c:pt>
                <c:pt idx="419">
                  <c:v>638.0727989613888</c:v>
                </c:pt>
                <c:pt idx="420">
                  <c:v>637.54387652065202</c:v>
                </c:pt>
                <c:pt idx="421">
                  <c:v>636.24561234793475</c:v>
                </c:pt>
                <c:pt idx="422">
                  <c:v>637.49579266240323</c:v>
                </c:pt>
                <c:pt idx="423">
                  <c:v>636.24561234793475</c:v>
                </c:pt>
                <c:pt idx="424">
                  <c:v>638.16896667788626</c:v>
                </c:pt>
                <c:pt idx="425">
                  <c:v>636.48603163917869</c:v>
                </c:pt>
                <c:pt idx="426">
                  <c:v>637.83237967014475</c:v>
                </c:pt>
                <c:pt idx="427">
                  <c:v>636.63028321392505</c:v>
                </c:pt>
                <c:pt idx="428">
                  <c:v>638.50555368562777</c:v>
                </c:pt>
                <c:pt idx="429">
                  <c:v>636.58219935567649</c:v>
                </c:pt>
                <c:pt idx="430">
                  <c:v>636.24561234793475</c:v>
                </c:pt>
                <c:pt idx="431">
                  <c:v>636.53411549742748</c:v>
                </c:pt>
                <c:pt idx="432">
                  <c:v>637.01495407991547</c:v>
                </c:pt>
                <c:pt idx="433">
                  <c:v>636.67836707217384</c:v>
                </c:pt>
                <c:pt idx="434">
                  <c:v>636.77453478867142</c:v>
                </c:pt>
                <c:pt idx="435">
                  <c:v>636.72645093042286</c:v>
                </c:pt>
                <c:pt idx="436">
                  <c:v>636.38986392268112</c:v>
                </c:pt>
                <c:pt idx="437">
                  <c:v>638.0247151031399</c:v>
                </c:pt>
                <c:pt idx="438">
                  <c:v>636.4379477809299</c:v>
                </c:pt>
                <c:pt idx="439">
                  <c:v>638.0247151031399</c:v>
                </c:pt>
                <c:pt idx="440">
                  <c:v>635.90902534019335</c:v>
                </c:pt>
                <c:pt idx="441">
                  <c:v>637.92854738664244</c:v>
                </c:pt>
                <c:pt idx="442">
                  <c:v>637.92854738664244</c:v>
                </c:pt>
                <c:pt idx="443">
                  <c:v>636.4379477809299</c:v>
                </c:pt>
                <c:pt idx="444">
                  <c:v>637.78429581189607</c:v>
                </c:pt>
                <c:pt idx="445">
                  <c:v>636.14944463143718</c:v>
                </c:pt>
                <c:pt idx="446">
                  <c:v>637.59196037890081</c:v>
                </c:pt>
                <c:pt idx="447">
                  <c:v>636.00519305669093</c:v>
                </c:pt>
                <c:pt idx="448">
                  <c:v>637.39962494590566</c:v>
                </c:pt>
                <c:pt idx="449">
                  <c:v>635.86094148194456</c:v>
                </c:pt>
                <c:pt idx="450">
                  <c:v>637.54387652065202</c:v>
                </c:pt>
                <c:pt idx="451">
                  <c:v>635.62052219070063</c:v>
                </c:pt>
                <c:pt idx="452">
                  <c:v>637.15920565466172</c:v>
                </c:pt>
                <c:pt idx="453">
                  <c:v>635.7166899071982</c:v>
                </c:pt>
                <c:pt idx="454">
                  <c:v>635.3801028994568</c:v>
                </c:pt>
                <c:pt idx="455">
                  <c:v>637.44770880415444</c:v>
                </c:pt>
                <c:pt idx="456">
                  <c:v>635.04351589171517</c:v>
                </c:pt>
                <c:pt idx="457">
                  <c:v>637.01495407991547</c:v>
                </c:pt>
                <c:pt idx="458">
                  <c:v>635.23585132471032</c:v>
                </c:pt>
                <c:pt idx="459">
                  <c:v>636.58219935567649</c:v>
                </c:pt>
                <c:pt idx="460">
                  <c:v>636.38986392268112</c:v>
                </c:pt>
                <c:pt idx="461">
                  <c:v>634.70692888397366</c:v>
                </c:pt>
                <c:pt idx="462">
                  <c:v>636.00519305669093</c:v>
                </c:pt>
                <c:pt idx="463">
                  <c:v>634.27417415973457</c:v>
                </c:pt>
                <c:pt idx="464">
                  <c:v>636.24561234793475</c:v>
                </c:pt>
                <c:pt idx="465">
                  <c:v>634.08183872673942</c:v>
                </c:pt>
                <c:pt idx="466">
                  <c:v>635.95710919844214</c:v>
                </c:pt>
                <c:pt idx="467">
                  <c:v>633.69716786074912</c:v>
                </c:pt>
                <c:pt idx="468">
                  <c:v>635.57243833245184</c:v>
                </c:pt>
                <c:pt idx="469">
                  <c:v>634.89926431696881</c:v>
                </c:pt>
                <c:pt idx="470">
                  <c:v>633.60100014425154</c:v>
                </c:pt>
                <c:pt idx="471">
                  <c:v>634.08183872673942</c:v>
                </c:pt>
                <c:pt idx="472">
                  <c:v>632.97590998701753</c:v>
                </c:pt>
                <c:pt idx="473">
                  <c:v>633.64908400250033</c:v>
                </c:pt>
                <c:pt idx="474">
                  <c:v>632.6393229792759</c:v>
                </c:pt>
                <c:pt idx="475">
                  <c:v>634.08183872673942</c:v>
                </c:pt>
                <c:pt idx="476">
                  <c:v>633.98567101024184</c:v>
                </c:pt>
                <c:pt idx="477">
                  <c:v>631.9180651055442</c:v>
                </c:pt>
                <c:pt idx="478">
                  <c:v>633.45674856950518</c:v>
                </c:pt>
                <c:pt idx="479">
                  <c:v>631.62956195605136</c:v>
                </c:pt>
                <c:pt idx="480">
                  <c:v>632.78357455402227</c:v>
                </c:pt>
                <c:pt idx="481">
                  <c:v>630.81213636582197</c:v>
                </c:pt>
                <c:pt idx="482">
                  <c:v>632.15848439678803</c:v>
                </c:pt>
                <c:pt idx="483">
                  <c:v>630.13896235033906</c:v>
                </c:pt>
                <c:pt idx="484">
                  <c:v>631.96614896379288</c:v>
                </c:pt>
                <c:pt idx="485">
                  <c:v>629.89854305909512</c:v>
                </c:pt>
                <c:pt idx="486">
                  <c:v>631.14872337356348</c:v>
                </c:pt>
                <c:pt idx="487">
                  <c:v>628.93686589411936</c:v>
                </c:pt>
                <c:pt idx="488">
                  <c:v>630.61980093282682</c:v>
                </c:pt>
                <c:pt idx="489">
                  <c:v>627.92710487089482</c:v>
                </c:pt>
                <c:pt idx="490">
                  <c:v>629.51387219310482</c:v>
                </c:pt>
                <c:pt idx="491">
                  <c:v>628.02327258739251</c:v>
                </c:pt>
                <c:pt idx="492">
                  <c:v>626.72500841467524</c:v>
                </c:pt>
                <c:pt idx="493">
                  <c:v>627.97518872914361</c:v>
                </c:pt>
                <c:pt idx="494">
                  <c:v>626.48458912343119</c:v>
                </c:pt>
                <c:pt idx="495">
                  <c:v>626.9173438476704</c:v>
                </c:pt>
                <c:pt idx="496">
                  <c:v>624.89782180122143</c:v>
                </c:pt>
                <c:pt idx="497">
                  <c:v>626.05183439919222</c:v>
                </c:pt>
                <c:pt idx="498">
                  <c:v>623.88806077799688</c:v>
                </c:pt>
                <c:pt idx="499">
                  <c:v>624.84973794297264</c:v>
                </c:pt>
                <c:pt idx="500">
                  <c:v>623.79189306149931</c:v>
                </c:pt>
                <c:pt idx="501">
                  <c:v>621.72428715680155</c:v>
                </c:pt>
                <c:pt idx="502">
                  <c:v>622.49362888878215</c:v>
                </c:pt>
                <c:pt idx="503">
                  <c:v>620.47410684233296</c:v>
                </c:pt>
                <c:pt idx="504">
                  <c:v>621.4838678655575</c:v>
                </c:pt>
                <c:pt idx="505">
                  <c:v>619.51242967735732</c:v>
                </c:pt>
                <c:pt idx="506">
                  <c:v>620.08943597634277</c:v>
                </c:pt>
                <c:pt idx="507">
                  <c:v>619.65668125210368</c:v>
                </c:pt>
                <c:pt idx="508">
                  <c:v>617.01206904842047</c:v>
                </c:pt>
                <c:pt idx="509">
                  <c:v>617.73332692215229</c:v>
                </c:pt>
                <c:pt idx="510">
                  <c:v>615.37721786796169</c:v>
                </c:pt>
                <c:pt idx="511">
                  <c:v>616.05039188344472</c:v>
                </c:pt>
                <c:pt idx="512">
                  <c:v>613.64619897100545</c:v>
                </c:pt>
                <c:pt idx="513">
                  <c:v>614.46362456123472</c:v>
                </c:pt>
                <c:pt idx="514">
                  <c:v>612.29985094003939</c:v>
                </c:pt>
                <c:pt idx="515">
                  <c:v>613.21344424676636</c:v>
                </c:pt>
                <c:pt idx="516">
                  <c:v>610.3284127518391</c:v>
                </c:pt>
                <c:pt idx="517">
                  <c:v>611.1458383420686</c:v>
                </c:pt>
                <c:pt idx="518">
                  <c:v>608.50122613838539</c:v>
                </c:pt>
                <c:pt idx="519">
                  <c:v>609.41481944511224</c:v>
                </c:pt>
                <c:pt idx="520">
                  <c:v>608.0684714141463</c:v>
                </c:pt>
                <c:pt idx="521">
                  <c:v>605.47194306871188</c:v>
                </c:pt>
                <c:pt idx="522">
                  <c:v>606.38553637543873</c:v>
                </c:pt>
                <c:pt idx="523">
                  <c:v>603.50050488051158</c:v>
                </c:pt>
                <c:pt idx="524">
                  <c:v>604.46218204548734</c:v>
                </c:pt>
                <c:pt idx="525">
                  <c:v>601.72140212530655</c:v>
                </c:pt>
                <c:pt idx="526">
                  <c:v>602.29840842429189</c:v>
                </c:pt>
                <c:pt idx="527">
                  <c:v>599.41337692936486</c:v>
                </c:pt>
                <c:pt idx="528">
                  <c:v>600.66355724383322</c:v>
                </c:pt>
                <c:pt idx="529">
                  <c:v>597.77852574890608</c:v>
                </c:pt>
                <c:pt idx="530">
                  <c:v>598.25936433139395</c:v>
                </c:pt>
                <c:pt idx="531">
                  <c:v>594.89349425397893</c:v>
                </c:pt>
                <c:pt idx="532">
                  <c:v>595.75900370245699</c:v>
                </c:pt>
                <c:pt idx="533">
                  <c:v>593.69139779775935</c:v>
                </c:pt>
                <c:pt idx="534">
                  <c:v>591.57570803481269</c:v>
                </c:pt>
                <c:pt idx="535">
                  <c:v>591.1429533105736</c:v>
                </c:pt>
                <c:pt idx="536">
                  <c:v>590.13319228734917</c:v>
                </c:pt>
                <c:pt idx="537">
                  <c:v>589.98894071260281</c:v>
                </c:pt>
                <c:pt idx="538">
                  <c:v>586.67115449343646</c:v>
                </c:pt>
                <c:pt idx="539">
                  <c:v>587.20007693417324</c:v>
                </c:pt>
                <c:pt idx="540">
                  <c:v>584.89205173823143</c:v>
                </c:pt>
                <c:pt idx="541">
                  <c:v>584.69971630523628</c:v>
                </c:pt>
                <c:pt idx="542">
                  <c:v>581.76660095206034</c:v>
                </c:pt>
                <c:pt idx="543">
                  <c:v>581.81468481030913</c:v>
                </c:pt>
                <c:pt idx="544">
                  <c:v>578.78540174063562</c:v>
                </c:pt>
                <c:pt idx="545">
                  <c:v>579.50665961436744</c:v>
                </c:pt>
                <c:pt idx="546">
                  <c:v>577.53522142616725</c:v>
                </c:pt>
                <c:pt idx="547">
                  <c:v>574.55402221474253</c:v>
                </c:pt>
                <c:pt idx="548">
                  <c:v>574.74635764773768</c:v>
                </c:pt>
                <c:pt idx="549">
                  <c:v>571.47665528682023</c:v>
                </c:pt>
                <c:pt idx="550">
                  <c:v>571.71707457806406</c:v>
                </c:pt>
                <c:pt idx="551">
                  <c:v>568.06270135115642</c:v>
                </c:pt>
                <c:pt idx="552">
                  <c:v>569.02437851613217</c:v>
                </c:pt>
                <c:pt idx="553">
                  <c:v>565.17766985622916</c:v>
                </c:pt>
                <c:pt idx="554">
                  <c:v>565.12958599798048</c:v>
                </c:pt>
                <c:pt idx="555">
                  <c:v>563.11006395153152</c:v>
                </c:pt>
                <c:pt idx="556">
                  <c:v>561.42712891282395</c:v>
                </c:pt>
                <c:pt idx="557">
                  <c:v>560.60970332259456</c:v>
                </c:pt>
                <c:pt idx="558">
                  <c:v>557.34000096167722</c:v>
                </c:pt>
                <c:pt idx="559">
                  <c:v>556.66682694619419</c:v>
                </c:pt>
                <c:pt idx="560">
                  <c:v>553.49329230177432</c:v>
                </c:pt>
                <c:pt idx="561">
                  <c:v>553.10862143578402</c:v>
                </c:pt>
                <c:pt idx="562">
                  <c:v>550.22358994085675</c:v>
                </c:pt>
                <c:pt idx="563">
                  <c:v>549.50233206712505</c:v>
                </c:pt>
                <c:pt idx="564">
                  <c:v>545.89604269846609</c:v>
                </c:pt>
                <c:pt idx="565">
                  <c:v>545.51137183247579</c:v>
                </c:pt>
                <c:pt idx="566">
                  <c:v>542.770591912295</c:v>
                </c:pt>
                <c:pt idx="567">
                  <c:v>542.00125018031451</c:v>
                </c:pt>
                <c:pt idx="568">
                  <c:v>538.01028994566525</c:v>
                </c:pt>
                <c:pt idx="569">
                  <c:v>537.72178679617252</c:v>
                </c:pt>
                <c:pt idx="570">
                  <c:v>535.26951002548446</c:v>
                </c:pt>
                <c:pt idx="571">
                  <c:v>531.37471750733278</c:v>
                </c:pt>
                <c:pt idx="572">
                  <c:v>530.84579506659611</c:v>
                </c:pt>
                <c:pt idx="573">
                  <c:v>527.4318411309323</c:v>
                </c:pt>
                <c:pt idx="574">
                  <c:v>526.27782853296151</c:v>
                </c:pt>
                <c:pt idx="575">
                  <c:v>524.0178871952686</c:v>
                </c:pt>
                <c:pt idx="576">
                  <c:v>521.46944270808285</c:v>
                </c:pt>
                <c:pt idx="577">
                  <c:v>519.06524979564358</c:v>
                </c:pt>
                <c:pt idx="578">
                  <c:v>517.09381160744329</c:v>
                </c:pt>
                <c:pt idx="579">
                  <c:v>514.83387026975049</c:v>
                </c:pt>
                <c:pt idx="580">
                  <c:v>511.94883877482329</c:v>
                </c:pt>
                <c:pt idx="581">
                  <c:v>509.83314901187674</c:v>
                </c:pt>
                <c:pt idx="582">
                  <c:v>506.94811751694948</c:v>
                </c:pt>
                <c:pt idx="583">
                  <c:v>504.0150021637736</c:v>
                </c:pt>
                <c:pt idx="584">
                  <c:v>501.65889310958312</c:v>
                </c:pt>
                <c:pt idx="585">
                  <c:v>499.63937106313409</c:v>
                </c:pt>
                <c:pt idx="586">
                  <c:v>494.97523681300186</c:v>
                </c:pt>
                <c:pt idx="587">
                  <c:v>493.72505649853338</c:v>
                </c:pt>
                <c:pt idx="588">
                  <c:v>489.78218012213301</c:v>
                </c:pt>
                <c:pt idx="589">
                  <c:v>488.19541279992308</c:v>
                </c:pt>
                <c:pt idx="590">
                  <c:v>483.48319469154205</c:v>
                </c:pt>
                <c:pt idx="591">
                  <c:v>482.18493051882484</c:v>
                </c:pt>
                <c:pt idx="592">
                  <c:v>477.08804154445352</c:v>
                </c:pt>
                <c:pt idx="593">
                  <c:v>475.78977737173631</c:v>
                </c:pt>
                <c:pt idx="594">
                  <c:v>471.65456556234074</c:v>
                </c:pt>
                <c:pt idx="595">
                  <c:v>468.76953406741359</c:v>
                </c:pt>
                <c:pt idx="596">
                  <c:v>465.98067028898402</c:v>
                </c:pt>
                <c:pt idx="597">
                  <c:v>462.32629706207621</c:v>
                </c:pt>
                <c:pt idx="598">
                  <c:v>458.72000769341724</c:v>
                </c:pt>
                <c:pt idx="599">
                  <c:v>454.72904745876809</c:v>
                </c:pt>
                <c:pt idx="600">
                  <c:v>451.21892580660671</c:v>
                </c:pt>
                <c:pt idx="601">
                  <c:v>446.98754628071356</c:v>
                </c:pt>
                <c:pt idx="602">
                  <c:v>385.24787228927249</c:v>
                </c:pt>
                <c:pt idx="603">
                  <c:v>386.88272346973127</c:v>
                </c:pt>
                <c:pt idx="604">
                  <c:v>387.31547819397031</c:v>
                </c:pt>
                <c:pt idx="605">
                  <c:v>376.20810693850075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EF-43F2-B132-C847718B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0744576"/>
        <c:axId val="-890735872"/>
      </c:scatterChart>
      <c:valAx>
        <c:axId val="-8907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35872"/>
        <c:crosses val="autoZero"/>
        <c:crossBetween val="midCat"/>
      </c:valAx>
      <c:valAx>
        <c:axId val="-890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4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'Q890C10-1'!$D$2:$D$480</c:f>
              <c:numCache>
                <c:formatCode>0.000_ </c:formatCode>
                <c:ptCount val="479"/>
                <c:pt idx="0">
                  <c:v>0</c:v>
                </c:pt>
                <c:pt idx="1">
                  <c:v>-3.2291666666666666E-4</c:v>
                </c:pt>
                <c:pt idx="2">
                  <c:v>-3.6458333333333335E-4</c:v>
                </c:pt>
                <c:pt idx="3">
                  <c:v>4.1666666666666665E-5</c:v>
                </c:pt>
                <c:pt idx="4">
                  <c:v>-1.9791666666666666E-4</c:v>
                </c:pt>
                <c:pt idx="5">
                  <c:v>-4.1666666666666665E-5</c:v>
                </c:pt>
                <c:pt idx="6">
                  <c:v>-6.4583333333333333E-4</c:v>
                </c:pt>
                <c:pt idx="7">
                  <c:v>-4.0624999999999998E-4</c:v>
                </c:pt>
                <c:pt idx="8">
                  <c:v>0</c:v>
                </c:pt>
                <c:pt idx="9">
                  <c:v>4.1666666666666665E-5</c:v>
                </c:pt>
                <c:pt idx="10">
                  <c:v>8.3333333333333331E-5</c:v>
                </c:pt>
                <c:pt idx="11">
                  <c:v>0</c:v>
                </c:pt>
                <c:pt idx="12">
                  <c:v>4.1666666666666665E-5</c:v>
                </c:pt>
                <c:pt idx="13">
                  <c:v>4.1666666666666665E-5</c:v>
                </c:pt>
                <c:pt idx="14">
                  <c:v>-6.041666666666667E-4</c:v>
                </c:pt>
                <c:pt idx="15">
                  <c:v>-4.0624999999999998E-4</c:v>
                </c:pt>
                <c:pt idx="16">
                  <c:v>0</c:v>
                </c:pt>
                <c:pt idx="17">
                  <c:v>-4.1666666666666665E-5</c:v>
                </c:pt>
                <c:pt idx="18">
                  <c:v>4.1666666666666665E-5</c:v>
                </c:pt>
                <c:pt idx="19">
                  <c:v>-8.3333333333333331E-5</c:v>
                </c:pt>
                <c:pt idx="20">
                  <c:v>0</c:v>
                </c:pt>
                <c:pt idx="21">
                  <c:v>-2.3958333333333332E-4</c:v>
                </c:pt>
                <c:pt idx="22">
                  <c:v>-4.1666666666666665E-5</c:v>
                </c:pt>
                <c:pt idx="23">
                  <c:v>-8.3333333333333331E-5</c:v>
                </c:pt>
                <c:pt idx="24">
                  <c:v>-1.9791666666666666E-4</c:v>
                </c:pt>
                <c:pt idx="25">
                  <c:v>-1.25E-4</c:v>
                </c:pt>
                <c:pt idx="26">
                  <c:v>1.5625E-4</c:v>
                </c:pt>
                <c:pt idx="27">
                  <c:v>-1.9791666666666666E-4</c:v>
                </c:pt>
                <c:pt idx="28">
                  <c:v>8.3333333333333331E-5</c:v>
                </c:pt>
                <c:pt idx="29">
                  <c:v>1.25E-4</c:v>
                </c:pt>
                <c:pt idx="30">
                  <c:v>2.8124999999999998E-4</c:v>
                </c:pt>
                <c:pt idx="31">
                  <c:v>1.5625E-4</c:v>
                </c:pt>
                <c:pt idx="32">
                  <c:v>3.6458333333333335E-4</c:v>
                </c:pt>
                <c:pt idx="33">
                  <c:v>3.6458333333333335E-4</c:v>
                </c:pt>
                <c:pt idx="34">
                  <c:v>3.2291666666666666E-4</c:v>
                </c:pt>
                <c:pt idx="35">
                  <c:v>4.3750000000000001E-4</c:v>
                </c:pt>
                <c:pt idx="36">
                  <c:v>4.0624999999999998E-4</c:v>
                </c:pt>
                <c:pt idx="37">
                  <c:v>6.041666666666667E-4</c:v>
                </c:pt>
                <c:pt idx="38">
                  <c:v>4.7916666666666664E-4</c:v>
                </c:pt>
                <c:pt idx="39">
                  <c:v>4.7916666666666664E-4</c:v>
                </c:pt>
                <c:pt idx="40">
                  <c:v>4.3750000000000001E-4</c:v>
                </c:pt>
                <c:pt idx="41">
                  <c:v>4.7916666666666664E-4</c:v>
                </c:pt>
                <c:pt idx="42">
                  <c:v>5.2083333333333333E-4</c:v>
                </c:pt>
                <c:pt idx="43">
                  <c:v>5.6249999999999996E-4</c:v>
                </c:pt>
                <c:pt idx="44">
                  <c:v>6.041666666666667E-4</c:v>
                </c:pt>
                <c:pt idx="45">
                  <c:v>5.2083333333333333E-4</c:v>
                </c:pt>
                <c:pt idx="46">
                  <c:v>5.2083333333333333E-4</c:v>
                </c:pt>
                <c:pt idx="47">
                  <c:v>5.2083333333333333E-4</c:v>
                </c:pt>
                <c:pt idx="48">
                  <c:v>6.041666666666667E-4</c:v>
                </c:pt>
                <c:pt idx="49">
                  <c:v>6.8750000000000007E-4</c:v>
                </c:pt>
                <c:pt idx="50">
                  <c:v>5.2083333333333333E-4</c:v>
                </c:pt>
                <c:pt idx="51">
                  <c:v>5.6249999999999996E-4</c:v>
                </c:pt>
                <c:pt idx="52">
                  <c:v>6.4583333333333333E-4</c:v>
                </c:pt>
                <c:pt idx="53">
                  <c:v>5.2083333333333333E-4</c:v>
                </c:pt>
                <c:pt idx="54">
                  <c:v>6.041666666666667E-4</c:v>
                </c:pt>
                <c:pt idx="55">
                  <c:v>6.041666666666667E-4</c:v>
                </c:pt>
                <c:pt idx="56">
                  <c:v>5.6249999999999996E-4</c:v>
                </c:pt>
                <c:pt idx="57">
                  <c:v>5.2083333333333333E-4</c:v>
                </c:pt>
                <c:pt idx="58">
                  <c:v>5.6249999999999996E-4</c:v>
                </c:pt>
                <c:pt idx="59">
                  <c:v>4.7916666666666664E-4</c:v>
                </c:pt>
                <c:pt idx="60">
                  <c:v>5.6249999999999996E-4</c:v>
                </c:pt>
                <c:pt idx="61">
                  <c:v>6.8750000000000007E-4</c:v>
                </c:pt>
                <c:pt idx="62">
                  <c:v>6.4583333333333333E-4</c:v>
                </c:pt>
                <c:pt idx="63">
                  <c:v>7.187500000000001E-4</c:v>
                </c:pt>
                <c:pt idx="64">
                  <c:v>5.2083333333333333E-4</c:v>
                </c:pt>
                <c:pt idx="65">
                  <c:v>6.8750000000000007E-4</c:v>
                </c:pt>
                <c:pt idx="66">
                  <c:v>8.8541666666666673E-4</c:v>
                </c:pt>
                <c:pt idx="67">
                  <c:v>6.8750000000000007E-4</c:v>
                </c:pt>
                <c:pt idx="68">
                  <c:v>6.4583333333333333E-4</c:v>
                </c:pt>
                <c:pt idx="69">
                  <c:v>7.187500000000001E-4</c:v>
                </c:pt>
                <c:pt idx="70">
                  <c:v>6.8750000000000007E-4</c:v>
                </c:pt>
                <c:pt idx="71">
                  <c:v>5.6249999999999996E-4</c:v>
                </c:pt>
                <c:pt idx="72">
                  <c:v>6.8750000000000007E-4</c:v>
                </c:pt>
                <c:pt idx="73">
                  <c:v>8.0208333333333336E-4</c:v>
                </c:pt>
                <c:pt idx="74">
                  <c:v>1.1666666666666668E-3</c:v>
                </c:pt>
                <c:pt idx="75">
                  <c:v>7.187500000000001E-4</c:v>
                </c:pt>
                <c:pt idx="76">
                  <c:v>7.187500000000001E-4</c:v>
                </c:pt>
                <c:pt idx="77">
                  <c:v>7.6041666666666662E-4</c:v>
                </c:pt>
                <c:pt idx="78">
                  <c:v>9.6874999999999999E-4</c:v>
                </c:pt>
                <c:pt idx="79">
                  <c:v>1.3229166666666667E-3</c:v>
                </c:pt>
                <c:pt idx="80">
                  <c:v>1.3645833333333333E-3</c:v>
                </c:pt>
                <c:pt idx="81">
                  <c:v>8.8541666666666673E-4</c:v>
                </c:pt>
                <c:pt idx="82">
                  <c:v>1E-3</c:v>
                </c:pt>
                <c:pt idx="83">
                  <c:v>1.4479166666666668E-3</c:v>
                </c:pt>
                <c:pt idx="84">
                  <c:v>1.0416666666666667E-3</c:v>
                </c:pt>
                <c:pt idx="85">
                  <c:v>1.25E-3</c:v>
                </c:pt>
                <c:pt idx="86">
                  <c:v>2.0104166666666669E-3</c:v>
                </c:pt>
                <c:pt idx="87">
                  <c:v>1.1666666666666668E-3</c:v>
                </c:pt>
                <c:pt idx="88">
                  <c:v>2.1666666666666666E-3</c:v>
                </c:pt>
                <c:pt idx="89">
                  <c:v>1.2083333333333334E-3</c:v>
                </c:pt>
                <c:pt idx="90">
                  <c:v>1.3229166666666667E-3</c:v>
                </c:pt>
                <c:pt idx="91">
                  <c:v>1.2812500000000001E-3</c:v>
                </c:pt>
                <c:pt idx="92">
                  <c:v>2.1666666666666666E-3</c:v>
                </c:pt>
                <c:pt idx="93">
                  <c:v>1.3645833333333333E-3</c:v>
                </c:pt>
                <c:pt idx="94">
                  <c:v>1.3645833333333333E-3</c:v>
                </c:pt>
                <c:pt idx="95">
                  <c:v>2.8958333333333336E-3</c:v>
                </c:pt>
                <c:pt idx="96">
                  <c:v>1.6041666666666667E-3</c:v>
                </c:pt>
                <c:pt idx="97">
                  <c:v>1.6875E-3</c:v>
                </c:pt>
                <c:pt idx="98">
                  <c:v>1.6875E-3</c:v>
                </c:pt>
                <c:pt idx="99">
                  <c:v>3.0104166666666664E-3</c:v>
                </c:pt>
                <c:pt idx="100">
                  <c:v>1.8124999999999999E-3</c:v>
                </c:pt>
                <c:pt idx="101">
                  <c:v>1.8854166666666665E-3</c:v>
                </c:pt>
                <c:pt idx="102">
                  <c:v>2.0104166666666669E-3</c:v>
                </c:pt>
                <c:pt idx="103">
                  <c:v>2.0104166666666669E-3</c:v>
                </c:pt>
                <c:pt idx="104">
                  <c:v>2.1354166666666665E-3</c:v>
                </c:pt>
                <c:pt idx="105">
                  <c:v>2.2083333333333334E-3</c:v>
                </c:pt>
                <c:pt idx="106">
                  <c:v>2.1354166666666665E-3</c:v>
                </c:pt>
                <c:pt idx="107">
                  <c:v>2.1354166666666665E-3</c:v>
                </c:pt>
                <c:pt idx="108">
                  <c:v>2.2499999999999998E-3</c:v>
                </c:pt>
                <c:pt idx="109">
                  <c:v>4.4583333333333332E-3</c:v>
                </c:pt>
                <c:pt idx="110">
                  <c:v>2.5312500000000001E-3</c:v>
                </c:pt>
                <c:pt idx="111">
                  <c:v>2.8958333333333336E-3</c:v>
                </c:pt>
                <c:pt idx="112">
                  <c:v>3.7812499999999999E-3</c:v>
                </c:pt>
                <c:pt idx="113">
                  <c:v>4.7083333333333335E-3</c:v>
                </c:pt>
                <c:pt idx="114">
                  <c:v>2.8541666666666667E-3</c:v>
                </c:pt>
                <c:pt idx="115">
                  <c:v>2.6562500000000002E-3</c:v>
                </c:pt>
                <c:pt idx="116">
                  <c:v>2.8958333333333336E-3</c:v>
                </c:pt>
                <c:pt idx="117">
                  <c:v>3.0520833333333333E-3</c:v>
                </c:pt>
                <c:pt idx="118">
                  <c:v>3.0520833333333333E-3</c:v>
                </c:pt>
                <c:pt idx="119">
                  <c:v>4.7812499999999999E-3</c:v>
                </c:pt>
                <c:pt idx="120">
                  <c:v>3.2187499999999998E-3</c:v>
                </c:pt>
                <c:pt idx="121">
                  <c:v>3.2604166666666667E-3</c:v>
                </c:pt>
                <c:pt idx="122">
                  <c:v>5.0208333333333329E-3</c:v>
                </c:pt>
                <c:pt idx="123">
                  <c:v>3.4583333333333337E-3</c:v>
                </c:pt>
                <c:pt idx="124">
                  <c:v>3.4583333333333337E-3</c:v>
                </c:pt>
                <c:pt idx="125">
                  <c:v>3.5729166666666669E-3</c:v>
                </c:pt>
                <c:pt idx="126">
                  <c:v>3.6562499999999998E-3</c:v>
                </c:pt>
                <c:pt idx="127">
                  <c:v>6.6770833333333335E-3</c:v>
                </c:pt>
                <c:pt idx="128">
                  <c:v>3.7812499999999999E-3</c:v>
                </c:pt>
                <c:pt idx="129">
                  <c:v>6.7916666666666672E-3</c:v>
                </c:pt>
                <c:pt idx="130">
                  <c:v>5.9479166666666665E-3</c:v>
                </c:pt>
                <c:pt idx="131">
                  <c:v>3.9791666666666664E-3</c:v>
                </c:pt>
                <c:pt idx="132">
                  <c:v>6.3124999999999995E-3</c:v>
                </c:pt>
                <c:pt idx="133">
                  <c:v>4.4583333333333332E-3</c:v>
                </c:pt>
                <c:pt idx="134">
                  <c:v>6.3124999999999995E-3</c:v>
                </c:pt>
                <c:pt idx="135">
                  <c:v>5.2291666666666667E-3</c:v>
                </c:pt>
                <c:pt idx="136">
                  <c:v>4.8229166666666672E-3</c:v>
                </c:pt>
                <c:pt idx="137">
                  <c:v>4.8229166666666672E-3</c:v>
                </c:pt>
                <c:pt idx="138">
                  <c:v>4.8645833333333336E-3</c:v>
                </c:pt>
                <c:pt idx="139">
                  <c:v>4.8645833333333336E-3</c:v>
                </c:pt>
                <c:pt idx="140">
                  <c:v>4.90625E-3</c:v>
                </c:pt>
                <c:pt idx="141">
                  <c:v>4.90625E-3</c:v>
                </c:pt>
                <c:pt idx="142">
                  <c:v>4.8645833333333336E-3</c:v>
                </c:pt>
                <c:pt idx="143">
                  <c:v>4.8645833333333336E-3</c:v>
                </c:pt>
                <c:pt idx="144">
                  <c:v>4.90625E-3</c:v>
                </c:pt>
                <c:pt idx="145">
                  <c:v>4.9895833333333328E-3</c:v>
                </c:pt>
                <c:pt idx="146">
                  <c:v>7.6770833333333335E-3</c:v>
                </c:pt>
                <c:pt idx="147">
                  <c:v>5.7500000000000008E-3</c:v>
                </c:pt>
                <c:pt idx="148">
                  <c:v>5.7500000000000008E-3</c:v>
                </c:pt>
                <c:pt idx="149">
                  <c:v>8.1979166666666676E-3</c:v>
                </c:pt>
                <c:pt idx="150">
                  <c:v>6.2291666666666667E-3</c:v>
                </c:pt>
                <c:pt idx="151">
                  <c:v>6.3124999999999995E-3</c:v>
                </c:pt>
                <c:pt idx="152">
                  <c:v>6.3124999999999995E-3</c:v>
                </c:pt>
                <c:pt idx="153">
                  <c:v>6.2708333333333331E-3</c:v>
                </c:pt>
                <c:pt idx="154">
                  <c:v>6.4270833333333333E-3</c:v>
                </c:pt>
                <c:pt idx="155">
                  <c:v>8.8437499999999992E-3</c:v>
                </c:pt>
                <c:pt idx="156">
                  <c:v>7.8020833333333336E-3</c:v>
                </c:pt>
                <c:pt idx="157">
                  <c:v>7.5208333333333334E-3</c:v>
                </c:pt>
                <c:pt idx="158">
                  <c:v>9.8125E-3</c:v>
                </c:pt>
                <c:pt idx="159">
                  <c:v>8.6041666666666662E-3</c:v>
                </c:pt>
                <c:pt idx="160">
                  <c:v>1.1979166666666666E-2</c:v>
                </c:pt>
                <c:pt idx="161">
                  <c:v>9.1249999999999994E-3</c:v>
                </c:pt>
                <c:pt idx="162">
                  <c:v>9.3645833333333341E-3</c:v>
                </c:pt>
                <c:pt idx="163">
                  <c:v>1.1697916666666667E-2</c:v>
                </c:pt>
                <c:pt idx="164">
                  <c:v>1.2822916666666668E-2</c:v>
                </c:pt>
                <c:pt idx="165">
                  <c:v>1.0697916666666666E-2</c:v>
                </c:pt>
                <c:pt idx="166">
                  <c:v>1.1614583333333333E-2</c:v>
                </c:pt>
                <c:pt idx="167">
                  <c:v>1.1697916666666667E-2</c:v>
                </c:pt>
                <c:pt idx="168">
                  <c:v>1.2177083333333333E-2</c:v>
                </c:pt>
                <c:pt idx="169">
                  <c:v>1.3708333333333335E-2</c:v>
                </c:pt>
                <c:pt idx="170">
                  <c:v>1.3302083333333332E-2</c:v>
                </c:pt>
                <c:pt idx="171">
                  <c:v>1.3666666666666667E-2</c:v>
                </c:pt>
                <c:pt idx="172">
                  <c:v>1.403125E-2</c:v>
                </c:pt>
                <c:pt idx="173">
                  <c:v>1.4833333333333332E-2</c:v>
                </c:pt>
                <c:pt idx="174">
                  <c:v>1.7562499999999998E-2</c:v>
                </c:pt>
                <c:pt idx="175">
                  <c:v>1.5197916666666667E-2</c:v>
                </c:pt>
                <c:pt idx="176">
                  <c:v>1.6322916666666666E-2</c:v>
                </c:pt>
                <c:pt idx="177">
                  <c:v>1.6604166666666666E-2</c:v>
                </c:pt>
                <c:pt idx="178">
                  <c:v>1.7562499999999998E-2</c:v>
                </c:pt>
                <c:pt idx="179">
                  <c:v>1.7604166666666667E-2</c:v>
                </c:pt>
                <c:pt idx="180">
                  <c:v>1.8093750000000002E-2</c:v>
                </c:pt>
                <c:pt idx="181">
                  <c:v>2.0500000000000001E-2</c:v>
                </c:pt>
                <c:pt idx="182">
                  <c:v>1.9822916666666666E-2</c:v>
                </c:pt>
                <c:pt idx="183">
                  <c:v>1.9697916666666666E-2</c:v>
                </c:pt>
                <c:pt idx="184">
                  <c:v>2.0260416666666666E-2</c:v>
                </c:pt>
                <c:pt idx="185">
                  <c:v>2.0739583333333336E-2</c:v>
                </c:pt>
                <c:pt idx="186">
                  <c:v>2.2635416666666668E-2</c:v>
                </c:pt>
                <c:pt idx="187">
                  <c:v>2.3999999999999997E-2</c:v>
                </c:pt>
                <c:pt idx="188">
                  <c:v>2.2270833333333333E-2</c:v>
                </c:pt>
                <c:pt idx="189">
                  <c:v>2.2833333333333334E-2</c:v>
                </c:pt>
                <c:pt idx="190">
                  <c:v>2.2989583333333331E-2</c:v>
                </c:pt>
                <c:pt idx="191">
                  <c:v>2.359375E-2</c:v>
                </c:pt>
                <c:pt idx="192">
                  <c:v>2.4083333333333332E-2</c:v>
                </c:pt>
                <c:pt idx="193">
                  <c:v>2.4520833333333335E-2</c:v>
                </c:pt>
                <c:pt idx="194">
                  <c:v>2.6208333333333333E-2</c:v>
                </c:pt>
                <c:pt idx="195">
                  <c:v>2.5604166666666667E-2</c:v>
                </c:pt>
                <c:pt idx="196">
                  <c:v>2.6093749999999999E-2</c:v>
                </c:pt>
                <c:pt idx="197">
                  <c:v>2.6489583333333334E-2</c:v>
                </c:pt>
                <c:pt idx="198">
                  <c:v>2.7135416666666665E-2</c:v>
                </c:pt>
                <c:pt idx="199">
                  <c:v>2.75E-2</c:v>
                </c:pt>
                <c:pt idx="200">
                  <c:v>2.7854166666666666E-2</c:v>
                </c:pt>
                <c:pt idx="201">
                  <c:v>2.854166666666667E-2</c:v>
                </c:pt>
                <c:pt idx="202">
                  <c:v>2.9104166666666667E-2</c:v>
                </c:pt>
                <c:pt idx="203">
                  <c:v>2.9427083333333336E-2</c:v>
                </c:pt>
                <c:pt idx="204">
                  <c:v>3.0072916666666668E-2</c:v>
                </c:pt>
                <c:pt idx="205">
                  <c:v>3.0791666666666665E-2</c:v>
                </c:pt>
                <c:pt idx="206">
                  <c:v>3.1114583333333334E-2</c:v>
                </c:pt>
                <c:pt idx="207">
                  <c:v>3.1843749999999997E-2</c:v>
                </c:pt>
                <c:pt idx="208">
                  <c:v>3.3927083333333337E-2</c:v>
                </c:pt>
                <c:pt idx="209">
                  <c:v>3.3364583333333329E-2</c:v>
                </c:pt>
                <c:pt idx="210">
                  <c:v>3.2885416666666667E-2</c:v>
                </c:pt>
                <c:pt idx="211">
                  <c:v>3.4729166666666665E-2</c:v>
                </c:pt>
                <c:pt idx="212">
                  <c:v>3.4093749999999999E-2</c:v>
                </c:pt>
                <c:pt idx="213">
                  <c:v>3.7385416666666664E-2</c:v>
                </c:pt>
                <c:pt idx="214">
                  <c:v>3.4854166666666665E-2</c:v>
                </c:pt>
                <c:pt idx="215">
                  <c:v>3.7104166666666667E-2</c:v>
                </c:pt>
                <c:pt idx="216">
                  <c:v>3.6218750000000001E-2</c:v>
                </c:pt>
                <c:pt idx="217">
                  <c:v>3.6583333333333336E-2</c:v>
                </c:pt>
                <c:pt idx="218">
                  <c:v>3.669791666666667E-2</c:v>
                </c:pt>
                <c:pt idx="219">
                  <c:v>3.9270833333333331E-2</c:v>
                </c:pt>
                <c:pt idx="220">
                  <c:v>3.8072916666666665E-2</c:v>
                </c:pt>
                <c:pt idx="221">
                  <c:v>3.839583333333333E-2</c:v>
                </c:pt>
                <c:pt idx="222">
                  <c:v>3.9114583333333335E-2</c:v>
                </c:pt>
                <c:pt idx="223">
                  <c:v>3.9958333333333332E-2</c:v>
                </c:pt>
                <c:pt idx="224">
                  <c:v>4.0083333333333332E-2</c:v>
                </c:pt>
                <c:pt idx="225">
                  <c:v>4.0760416666666667E-2</c:v>
                </c:pt>
                <c:pt idx="226">
                  <c:v>4.1000000000000002E-2</c:v>
                </c:pt>
                <c:pt idx="227">
                  <c:v>4.3937499999999997E-2</c:v>
                </c:pt>
                <c:pt idx="228">
                  <c:v>4.205208333333333E-2</c:v>
                </c:pt>
                <c:pt idx="229">
                  <c:v>4.4822916666666664E-2</c:v>
                </c:pt>
                <c:pt idx="230">
                  <c:v>4.5427083333333333E-2</c:v>
                </c:pt>
                <c:pt idx="231">
                  <c:v>4.3572916666666663E-2</c:v>
                </c:pt>
                <c:pt idx="232">
                  <c:v>4.4624999999999998E-2</c:v>
                </c:pt>
                <c:pt idx="233">
                  <c:v>4.4739583333333333E-2</c:v>
                </c:pt>
                <c:pt idx="234">
                  <c:v>4.4697916666666671E-2</c:v>
                </c:pt>
                <c:pt idx="235">
                  <c:v>4.74375E-2</c:v>
                </c:pt>
                <c:pt idx="236">
                  <c:v>4.5468750000000002E-2</c:v>
                </c:pt>
                <c:pt idx="237">
                  <c:v>4.8364583333333329E-2</c:v>
                </c:pt>
                <c:pt idx="238">
                  <c:v>4.7072916666666666E-2</c:v>
                </c:pt>
                <c:pt idx="239">
                  <c:v>4.8364583333333329E-2</c:v>
                </c:pt>
                <c:pt idx="240">
                  <c:v>4.8364583333333329E-2</c:v>
                </c:pt>
                <c:pt idx="241">
                  <c:v>4.7718750000000004E-2</c:v>
                </c:pt>
                <c:pt idx="242">
                  <c:v>4.7958333333333332E-2</c:v>
                </c:pt>
                <c:pt idx="243">
                  <c:v>5.0125000000000003E-2</c:v>
                </c:pt>
                <c:pt idx="244">
                  <c:v>4.7833333333333332E-2</c:v>
                </c:pt>
                <c:pt idx="245">
                  <c:v>4.888541666666666E-2</c:v>
                </c:pt>
                <c:pt idx="246">
                  <c:v>4.8437500000000001E-2</c:v>
                </c:pt>
                <c:pt idx="247">
                  <c:v>4.8687500000000002E-2</c:v>
                </c:pt>
                <c:pt idx="248">
                  <c:v>5.1458333333333335E-2</c:v>
                </c:pt>
                <c:pt idx="249">
                  <c:v>5.1375000000000004E-2</c:v>
                </c:pt>
                <c:pt idx="250">
                  <c:v>4.9729166666666665E-2</c:v>
                </c:pt>
                <c:pt idx="251">
                  <c:v>5.2343750000000001E-2</c:v>
                </c:pt>
                <c:pt idx="252">
                  <c:v>5.0333333333333334E-2</c:v>
                </c:pt>
                <c:pt idx="253">
                  <c:v>5.0895833333333335E-2</c:v>
                </c:pt>
                <c:pt idx="254">
                  <c:v>5.121875E-2</c:v>
                </c:pt>
                <c:pt idx="255">
                  <c:v>5.4510416666666665E-2</c:v>
                </c:pt>
                <c:pt idx="256">
                  <c:v>5.226041666666667E-2</c:v>
                </c:pt>
                <c:pt idx="257">
                  <c:v>5.2624999999999998E-2</c:v>
                </c:pt>
                <c:pt idx="258">
                  <c:v>5.2947916666666671E-2</c:v>
                </c:pt>
                <c:pt idx="259">
                  <c:v>5.3510416666666664E-2</c:v>
                </c:pt>
                <c:pt idx="260">
                  <c:v>5.4270833333333331E-2</c:v>
                </c:pt>
                <c:pt idx="261">
                  <c:v>5.4031250000000003E-2</c:v>
                </c:pt>
                <c:pt idx="262">
                  <c:v>5.4916666666666669E-2</c:v>
                </c:pt>
                <c:pt idx="263">
                  <c:v>5.7604166666666672E-2</c:v>
                </c:pt>
                <c:pt idx="264">
                  <c:v>5.5635416666666666E-2</c:v>
                </c:pt>
                <c:pt idx="265">
                  <c:v>5.6114583333333329E-2</c:v>
                </c:pt>
                <c:pt idx="266">
                  <c:v>5.792708333333333E-2</c:v>
                </c:pt>
                <c:pt idx="267">
                  <c:v>5.8052083333333337E-2</c:v>
                </c:pt>
                <c:pt idx="268">
                  <c:v>5.7447916666666661E-2</c:v>
                </c:pt>
                <c:pt idx="269">
                  <c:v>5.8770833333333335E-2</c:v>
                </c:pt>
                <c:pt idx="270">
                  <c:v>5.8375000000000003E-2</c:v>
                </c:pt>
                <c:pt idx="271">
                  <c:v>6.1468749999999996E-2</c:v>
                </c:pt>
                <c:pt idx="272">
                  <c:v>5.9177083333333332E-2</c:v>
                </c:pt>
                <c:pt idx="273">
                  <c:v>5.9781250000000001E-2</c:v>
                </c:pt>
                <c:pt idx="274">
                  <c:v>6.0781250000000002E-2</c:v>
                </c:pt>
                <c:pt idx="275">
                  <c:v>6.0583333333333329E-2</c:v>
                </c:pt>
                <c:pt idx="276">
                  <c:v>6.0979166666666668E-2</c:v>
                </c:pt>
                <c:pt idx="277">
                  <c:v>6.102083333333333E-2</c:v>
                </c:pt>
                <c:pt idx="278">
                  <c:v>6.1947916666666665E-2</c:v>
                </c:pt>
                <c:pt idx="279">
                  <c:v>6.2354166666666662E-2</c:v>
                </c:pt>
                <c:pt idx="280">
                  <c:v>6.3802083333333329E-2</c:v>
                </c:pt>
                <c:pt idx="281">
                  <c:v>6.4239583333333336E-2</c:v>
                </c:pt>
                <c:pt idx="282">
                  <c:v>6.3760416666666667E-2</c:v>
                </c:pt>
                <c:pt idx="283">
                  <c:v>6.4156249999999998E-2</c:v>
                </c:pt>
                <c:pt idx="284">
                  <c:v>6.4677083333333329E-2</c:v>
                </c:pt>
                <c:pt idx="285">
                  <c:v>6.5322916666666661E-2</c:v>
                </c:pt>
                <c:pt idx="286">
                  <c:v>6.6812499999999997E-2</c:v>
                </c:pt>
                <c:pt idx="287">
                  <c:v>6.6093749999999993E-2</c:v>
                </c:pt>
                <c:pt idx="288">
                  <c:v>6.6614583333333324E-2</c:v>
                </c:pt>
                <c:pt idx="289">
                  <c:v>6.9229166666666661E-2</c:v>
                </c:pt>
                <c:pt idx="290">
                  <c:v>6.8666666666666668E-2</c:v>
                </c:pt>
                <c:pt idx="291">
                  <c:v>6.797916666666666E-2</c:v>
                </c:pt>
                <c:pt idx="292">
                  <c:v>6.8583333333333329E-2</c:v>
                </c:pt>
                <c:pt idx="293">
                  <c:v>6.8864583333333326E-2</c:v>
                </c:pt>
                <c:pt idx="294">
                  <c:v>7.0708333333333331E-2</c:v>
                </c:pt>
                <c:pt idx="295">
                  <c:v>6.9864583333333327E-2</c:v>
                </c:pt>
                <c:pt idx="296">
                  <c:v>6.9906250000000003E-2</c:v>
                </c:pt>
                <c:pt idx="297">
                  <c:v>7.0593749999999997E-2</c:v>
                </c:pt>
                <c:pt idx="298">
                  <c:v>7.1354166666666663E-2</c:v>
                </c:pt>
                <c:pt idx="299">
                  <c:v>7.1072916666666666E-2</c:v>
                </c:pt>
                <c:pt idx="300">
                  <c:v>7.2041666666666671E-2</c:v>
                </c:pt>
                <c:pt idx="301">
                  <c:v>7.5010416666666663E-2</c:v>
                </c:pt>
                <c:pt idx="302">
                  <c:v>7.3166666666666672E-2</c:v>
                </c:pt>
                <c:pt idx="303">
                  <c:v>7.6218750000000002E-2</c:v>
                </c:pt>
                <c:pt idx="304">
                  <c:v>7.5177083333333325E-2</c:v>
                </c:pt>
                <c:pt idx="305">
                  <c:v>7.5531250000000008E-2</c:v>
                </c:pt>
                <c:pt idx="306">
                  <c:v>7.5093750000000001E-2</c:v>
                </c:pt>
                <c:pt idx="307">
                  <c:v>7.5614583333333332E-2</c:v>
                </c:pt>
                <c:pt idx="308">
                  <c:v>7.6177083333333326E-2</c:v>
                </c:pt>
                <c:pt idx="309">
                  <c:v>7.6260416666666664E-2</c:v>
                </c:pt>
                <c:pt idx="310">
                  <c:v>7.8635416666666666E-2</c:v>
                </c:pt>
                <c:pt idx="311">
                  <c:v>7.947916666666667E-2</c:v>
                </c:pt>
                <c:pt idx="312">
                  <c:v>7.8031249999999996E-2</c:v>
                </c:pt>
                <c:pt idx="313">
                  <c:v>8.0645833333333333E-2</c:v>
                </c:pt>
                <c:pt idx="314">
                  <c:v>7.922916666666667E-2</c:v>
                </c:pt>
                <c:pt idx="315">
                  <c:v>7.9552083333333329E-2</c:v>
                </c:pt>
                <c:pt idx="316">
                  <c:v>8.0322916666666674E-2</c:v>
                </c:pt>
                <c:pt idx="317">
                  <c:v>8.2250000000000004E-2</c:v>
                </c:pt>
                <c:pt idx="318">
                  <c:v>8.1239583333333337E-2</c:v>
                </c:pt>
                <c:pt idx="319">
                  <c:v>8.1447916666666662E-2</c:v>
                </c:pt>
                <c:pt idx="320">
                  <c:v>8.2093750000000007E-2</c:v>
                </c:pt>
                <c:pt idx="321">
                  <c:v>8.3572916666666663E-2</c:v>
                </c:pt>
                <c:pt idx="322">
                  <c:v>8.3333333333333329E-2</c:v>
                </c:pt>
                <c:pt idx="323">
                  <c:v>8.3614583333333325E-2</c:v>
                </c:pt>
                <c:pt idx="324">
                  <c:v>8.458333333333333E-2</c:v>
                </c:pt>
                <c:pt idx="325">
                  <c:v>8.4656250000000002E-2</c:v>
                </c:pt>
                <c:pt idx="326">
                  <c:v>8.5260416666666672E-2</c:v>
                </c:pt>
                <c:pt idx="327">
                  <c:v>8.5666666666666669E-2</c:v>
                </c:pt>
                <c:pt idx="328">
                  <c:v>8.751041666666666E-2</c:v>
                </c:pt>
                <c:pt idx="329">
                  <c:v>8.679166666666667E-2</c:v>
                </c:pt>
                <c:pt idx="330">
                  <c:v>8.7270833333333339E-2</c:v>
                </c:pt>
                <c:pt idx="331">
                  <c:v>8.7802083333333336E-2</c:v>
                </c:pt>
                <c:pt idx="332">
                  <c:v>8.8479166666666664E-2</c:v>
                </c:pt>
                <c:pt idx="333">
                  <c:v>8.9645833333333327E-2</c:v>
                </c:pt>
                <c:pt idx="334">
                  <c:v>8.9489583333333331E-2</c:v>
                </c:pt>
                <c:pt idx="335">
                  <c:v>9.0166666666666673E-2</c:v>
                </c:pt>
                <c:pt idx="336">
                  <c:v>9.0489583333333332E-2</c:v>
                </c:pt>
                <c:pt idx="337">
                  <c:v>9.068749999999999E-2</c:v>
                </c:pt>
                <c:pt idx="338">
                  <c:v>9.1374999999999998E-2</c:v>
                </c:pt>
                <c:pt idx="339">
                  <c:v>9.1531250000000008E-2</c:v>
                </c:pt>
                <c:pt idx="340">
                  <c:v>9.2458333333333323E-2</c:v>
                </c:pt>
                <c:pt idx="341">
                  <c:v>9.2979166666666668E-2</c:v>
                </c:pt>
                <c:pt idx="342">
                  <c:v>9.4947916666666674E-2</c:v>
                </c:pt>
                <c:pt idx="343">
                  <c:v>9.3625E-2</c:v>
                </c:pt>
                <c:pt idx="344">
                  <c:v>9.4187499999999993E-2</c:v>
                </c:pt>
                <c:pt idx="345">
                  <c:v>9.5072916666666674E-2</c:v>
                </c:pt>
                <c:pt idx="346">
                  <c:v>9.7729166666666659E-2</c:v>
                </c:pt>
                <c:pt idx="347">
                  <c:v>9.6645833333333334E-2</c:v>
                </c:pt>
                <c:pt idx="348">
                  <c:v>9.8937499999999998E-2</c:v>
                </c:pt>
                <c:pt idx="349">
                  <c:v>9.6281249999999999E-2</c:v>
                </c:pt>
                <c:pt idx="350">
                  <c:v>9.7843750000000007E-2</c:v>
                </c:pt>
                <c:pt idx="351">
                  <c:v>9.8406249999999987E-2</c:v>
                </c:pt>
                <c:pt idx="352">
                  <c:v>9.872916666666666E-2</c:v>
                </c:pt>
                <c:pt idx="353">
                  <c:v>9.9458333333333329E-2</c:v>
                </c:pt>
                <c:pt idx="354">
                  <c:v>9.9979166666666675E-2</c:v>
                </c:pt>
                <c:pt idx="355">
                  <c:v>0.10049999999999999</c:v>
                </c:pt>
                <c:pt idx="356">
                  <c:v>0.10287499999999999</c:v>
                </c:pt>
                <c:pt idx="357">
                  <c:v>0.10122916666666666</c:v>
                </c:pt>
                <c:pt idx="358">
                  <c:v>0.10428124999999999</c:v>
                </c:pt>
                <c:pt idx="359">
                  <c:v>0.10263541666666666</c:v>
                </c:pt>
                <c:pt idx="360">
                  <c:v>0.10298958333333334</c:v>
                </c:pt>
                <c:pt idx="361">
                  <c:v>0.10359375</c:v>
                </c:pt>
                <c:pt idx="362">
                  <c:v>0.10653125000000001</c:v>
                </c:pt>
                <c:pt idx="363">
                  <c:v>0.10467708333333332</c:v>
                </c:pt>
                <c:pt idx="364">
                  <c:v>0.10512500000000001</c:v>
                </c:pt>
                <c:pt idx="365">
                  <c:v>0.10572916666666667</c:v>
                </c:pt>
                <c:pt idx="366">
                  <c:v>0.10625</c:v>
                </c:pt>
                <c:pt idx="367">
                  <c:v>0.10689583333333334</c:v>
                </c:pt>
                <c:pt idx="368">
                  <c:v>0.10717708333333333</c:v>
                </c:pt>
                <c:pt idx="369">
                  <c:v>0.10809375</c:v>
                </c:pt>
                <c:pt idx="370">
                  <c:v>0.10826041666666668</c:v>
                </c:pt>
                <c:pt idx="371">
                  <c:v>0.10869791666666667</c:v>
                </c:pt>
                <c:pt idx="372">
                  <c:v>0.10930208333333334</c:v>
                </c:pt>
                <c:pt idx="373">
                  <c:v>0.11211458333333334</c:v>
                </c:pt>
                <c:pt idx="374">
                  <c:v>0.11070833333333334</c:v>
                </c:pt>
                <c:pt idx="375">
                  <c:v>0.11103125000000001</c:v>
                </c:pt>
                <c:pt idx="376">
                  <c:v>0.11159374999999999</c:v>
                </c:pt>
                <c:pt idx="377">
                  <c:v>0.11204166666666666</c:v>
                </c:pt>
                <c:pt idx="378">
                  <c:v>0.11533333333333333</c:v>
                </c:pt>
                <c:pt idx="379">
                  <c:v>0.11377083333333333</c:v>
                </c:pt>
                <c:pt idx="380">
                  <c:v>0.11384375000000001</c:v>
                </c:pt>
                <c:pt idx="381">
                  <c:v>0.11492708333333333</c:v>
                </c:pt>
                <c:pt idx="382">
                  <c:v>0.11686458333333333</c:v>
                </c:pt>
                <c:pt idx="383">
                  <c:v>0.11533333333333333</c:v>
                </c:pt>
                <c:pt idx="384">
                  <c:v>0.11585416666666666</c:v>
                </c:pt>
                <c:pt idx="385">
                  <c:v>0.11734375000000001</c:v>
                </c:pt>
                <c:pt idx="386">
                  <c:v>0.11697916666666668</c:v>
                </c:pt>
                <c:pt idx="387">
                  <c:v>0.11749999999999999</c:v>
                </c:pt>
                <c:pt idx="388">
                  <c:v>0.11798958333333333</c:v>
                </c:pt>
                <c:pt idx="389">
                  <c:v>0.12108333333333333</c:v>
                </c:pt>
                <c:pt idx="390">
                  <c:v>0.11915625000000001</c:v>
                </c:pt>
                <c:pt idx="391">
                  <c:v>0.11963541666666666</c:v>
                </c:pt>
                <c:pt idx="392">
                  <c:v>0.12389583333333333</c:v>
                </c:pt>
                <c:pt idx="393">
                  <c:v>0.12092708333333334</c:v>
                </c:pt>
                <c:pt idx="394">
                  <c:v>0.12116666666666666</c:v>
                </c:pt>
                <c:pt idx="395">
                  <c:v>0.12329166666666667</c:v>
                </c:pt>
                <c:pt idx="396">
                  <c:v>0.12192708333333334</c:v>
                </c:pt>
                <c:pt idx="397">
                  <c:v>0.12305208333333334</c:v>
                </c:pt>
                <c:pt idx="398">
                  <c:v>0.12409375</c:v>
                </c:pt>
                <c:pt idx="399">
                  <c:v>0.12409375</c:v>
                </c:pt>
                <c:pt idx="400">
                  <c:v>0.12454166666666666</c:v>
                </c:pt>
                <c:pt idx="401">
                  <c:v>0.12514583333333332</c:v>
                </c:pt>
                <c:pt idx="402">
                  <c:v>0.12743750000000001</c:v>
                </c:pt>
                <c:pt idx="403">
                  <c:v>0.12635416666666668</c:v>
                </c:pt>
                <c:pt idx="404">
                  <c:v>0.12880208333333334</c:v>
                </c:pt>
                <c:pt idx="405">
                  <c:v>0.12912500000000002</c:v>
                </c:pt>
                <c:pt idx="406">
                  <c:v>0.12783333333333333</c:v>
                </c:pt>
                <c:pt idx="407">
                  <c:v>0.12852083333333333</c:v>
                </c:pt>
                <c:pt idx="408">
                  <c:v>0.12888541666666667</c:v>
                </c:pt>
                <c:pt idx="409">
                  <c:v>0.12952083333333334</c:v>
                </c:pt>
                <c:pt idx="410">
                  <c:v>0.13012500000000002</c:v>
                </c:pt>
                <c:pt idx="411">
                  <c:v>0.13197916666666668</c:v>
                </c:pt>
                <c:pt idx="412">
                  <c:v>0.13064583333333332</c:v>
                </c:pt>
                <c:pt idx="413">
                  <c:v>0.1318125</c:v>
                </c:pt>
                <c:pt idx="414">
                  <c:v>0.13221875</c:v>
                </c:pt>
                <c:pt idx="415">
                  <c:v>0.1330625</c:v>
                </c:pt>
                <c:pt idx="416">
                  <c:v>0.13515625000000001</c:v>
                </c:pt>
                <c:pt idx="417">
                  <c:v>0.13390625</c:v>
                </c:pt>
                <c:pt idx="418">
                  <c:v>0.13667708333333334</c:v>
                </c:pt>
                <c:pt idx="419">
                  <c:v>0.13699999999999998</c:v>
                </c:pt>
                <c:pt idx="420">
                  <c:v>0.13245833333333332</c:v>
                </c:pt>
                <c:pt idx="421">
                  <c:v>0.15312499999999998</c:v>
                </c:pt>
                <c:pt idx="422">
                  <c:v>0.15396875000000002</c:v>
                </c:pt>
                <c:pt idx="423">
                  <c:v>0.15336458333333333</c:v>
                </c:pt>
                <c:pt idx="424">
                  <c:v>0.15392708333333333</c:v>
                </c:pt>
                <c:pt idx="425">
                  <c:v>0.15690625</c:v>
                </c:pt>
                <c:pt idx="426">
                  <c:v>0.15617708333333333</c:v>
                </c:pt>
                <c:pt idx="427">
                  <c:v>0.17020833333333332</c:v>
                </c:pt>
                <c:pt idx="428">
                  <c:v>0.19295833333333334</c:v>
                </c:pt>
                <c:pt idx="429">
                  <c:v>0.19304166666666667</c:v>
                </c:pt>
                <c:pt idx="430">
                  <c:v>0.26214583333333336</c:v>
                </c:pt>
                <c:pt idx="431">
                  <c:v>0.27006249999999998</c:v>
                </c:pt>
                <c:pt idx="432">
                  <c:v>0.26917708333333334</c:v>
                </c:pt>
                <c:pt idx="433">
                  <c:v>0.27585416666666668</c:v>
                </c:pt>
                <c:pt idx="434">
                  <c:v>0.27951041666666665</c:v>
                </c:pt>
                <c:pt idx="435">
                  <c:v>0.27979166666666666</c:v>
                </c:pt>
                <c:pt idx="436">
                  <c:v>0.27967708333333335</c:v>
                </c:pt>
                <c:pt idx="437">
                  <c:v>0.27967708333333335</c:v>
                </c:pt>
                <c:pt idx="438">
                  <c:v>0.27987499999999998</c:v>
                </c:pt>
                <c:pt idx="439">
                  <c:v>0.27983333333333332</c:v>
                </c:pt>
                <c:pt idx="440">
                  <c:v>0.27987499999999998</c:v>
                </c:pt>
                <c:pt idx="441">
                  <c:v>0.27946874999999999</c:v>
                </c:pt>
                <c:pt idx="442">
                  <c:v>0.27987499999999998</c:v>
                </c:pt>
                <c:pt idx="443">
                  <c:v>0.27942708333333333</c:v>
                </c:pt>
                <c:pt idx="444">
                  <c:v>0.27946874999999999</c:v>
                </c:pt>
                <c:pt idx="445">
                  <c:v>0.27983333333333332</c:v>
                </c:pt>
                <c:pt idx="446">
                  <c:v>0.2792708333333333</c:v>
                </c:pt>
                <c:pt idx="447">
                  <c:v>0.27955208333333331</c:v>
                </c:pt>
                <c:pt idx="448">
                  <c:v>0.27991666666666665</c:v>
                </c:pt>
                <c:pt idx="449">
                  <c:v>0.27955208333333331</c:v>
                </c:pt>
                <c:pt idx="450">
                  <c:v>0.27987499999999998</c:v>
                </c:pt>
                <c:pt idx="451">
                  <c:v>0.27983333333333332</c:v>
                </c:pt>
                <c:pt idx="452">
                  <c:v>0.27983333333333332</c:v>
                </c:pt>
                <c:pt idx="453">
                  <c:v>0.27991666666666665</c:v>
                </c:pt>
                <c:pt idx="454">
                  <c:v>0.27983333333333332</c:v>
                </c:pt>
                <c:pt idx="455">
                  <c:v>0.27987499999999998</c:v>
                </c:pt>
                <c:pt idx="456">
                  <c:v>0.27983333333333332</c:v>
                </c:pt>
                <c:pt idx="457">
                  <c:v>0.27979166666666666</c:v>
                </c:pt>
                <c:pt idx="458">
                  <c:v>0.27987499999999998</c:v>
                </c:pt>
                <c:pt idx="459">
                  <c:v>0.27987499999999998</c:v>
                </c:pt>
                <c:pt idx="460">
                  <c:v>0.27979166666666666</c:v>
                </c:pt>
                <c:pt idx="461">
                  <c:v>0.27939583333333334</c:v>
                </c:pt>
                <c:pt idx="462">
                  <c:v>0.27979166666666666</c:v>
                </c:pt>
                <c:pt idx="463">
                  <c:v>0.27983333333333332</c:v>
                </c:pt>
                <c:pt idx="464">
                  <c:v>0.27987499999999998</c:v>
                </c:pt>
                <c:pt idx="465">
                  <c:v>0.27983333333333332</c:v>
                </c:pt>
                <c:pt idx="466">
                  <c:v>0.27983333333333332</c:v>
                </c:pt>
                <c:pt idx="467">
                  <c:v>0.27987499999999998</c:v>
                </c:pt>
                <c:pt idx="468">
                  <c:v>0.27979166666666666</c:v>
                </c:pt>
                <c:pt idx="469">
                  <c:v>0.27951041666666665</c:v>
                </c:pt>
                <c:pt idx="470">
                  <c:v>0.27987499999999998</c:v>
                </c:pt>
                <c:pt idx="471">
                  <c:v>0.27979166666666666</c:v>
                </c:pt>
                <c:pt idx="472">
                  <c:v>0.27979166666666666</c:v>
                </c:pt>
                <c:pt idx="473">
                  <c:v>0.27983333333333332</c:v>
                </c:pt>
                <c:pt idx="474">
                  <c:v>0.27987499999999998</c:v>
                </c:pt>
                <c:pt idx="475">
                  <c:v>0.27991666666666665</c:v>
                </c:pt>
                <c:pt idx="476">
                  <c:v>0.27979166666666666</c:v>
                </c:pt>
                <c:pt idx="477">
                  <c:v>0.27979166666666666</c:v>
                </c:pt>
                <c:pt idx="478">
                  <c:v>0.27987499999999998</c:v>
                </c:pt>
              </c:numCache>
            </c:numRef>
          </c:xVal>
          <c:yVal>
            <c:numRef>
              <c:f>'Q890C10-1'!$C$2:$C$480</c:f>
              <c:numCache>
                <c:formatCode>0.000_ </c:formatCode>
                <c:ptCount val="479"/>
                <c:pt idx="0">
                  <c:v>0</c:v>
                </c:pt>
                <c:pt idx="1">
                  <c:v>-0.40975209997952183</c:v>
                </c:pt>
                <c:pt idx="2">
                  <c:v>-0.30731407498462771</c:v>
                </c:pt>
                <c:pt idx="3">
                  <c:v>-0.25609506248719888</c:v>
                </c:pt>
                <c:pt idx="4">
                  <c:v>-0.25609506248719888</c:v>
                </c:pt>
                <c:pt idx="5">
                  <c:v>-0.3585330874820748</c:v>
                </c:pt>
                <c:pt idx="6">
                  <c:v>-0.46097111247695072</c:v>
                </c:pt>
                <c:pt idx="7">
                  <c:v>-0.46097111247695072</c:v>
                </c:pt>
                <c:pt idx="8">
                  <c:v>-0.15365703749232296</c:v>
                </c:pt>
                <c:pt idx="9">
                  <c:v>-0.15365703749232296</c:v>
                </c:pt>
                <c:pt idx="10">
                  <c:v>-0.40975209997952183</c:v>
                </c:pt>
                <c:pt idx="11">
                  <c:v>-0.20487604998975181</c:v>
                </c:pt>
                <c:pt idx="12">
                  <c:v>-0.25609506248719888</c:v>
                </c:pt>
                <c:pt idx="13">
                  <c:v>-0.15365703749232296</c:v>
                </c:pt>
                <c:pt idx="14">
                  <c:v>-0.15365703749232296</c:v>
                </c:pt>
                <c:pt idx="15">
                  <c:v>-0.15365703749232296</c:v>
                </c:pt>
                <c:pt idx="16">
                  <c:v>5.1219012497428856E-2</c:v>
                </c:pt>
                <c:pt idx="17">
                  <c:v>-0.15365703749232296</c:v>
                </c:pt>
                <c:pt idx="18">
                  <c:v>-0.20487604998975181</c:v>
                </c:pt>
                <c:pt idx="19">
                  <c:v>22.382708461380869</c:v>
                </c:pt>
                <c:pt idx="20">
                  <c:v>28.375332923581226</c:v>
                </c:pt>
                <c:pt idx="21">
                  <c:v>32.267977873386592</c:v>
                </c:pt>
                <c:pt idx="22">
                  <c:v>37.799631223110012</c:v>
                </c:pt>
                <c:pt idx="23">
                  <c:v>42.665437410366728</c:v>
                </c:pt>
                <c:pt idx="24">
                  <c:v>44.253226797787335</c:v>
                </c:pt>
                <c:pt idx="25">
                  <c:v>47.377586560131121</c:v>
                </c:pt>
                <c:pt idx="26">
                  <c:v>51.219012497439046</c:v>
                </c:pt>
                <c:pt idx="27">
                  <c:v>54.753124359762339</c:v>
                </c:pt>
                <c:pt idx="28">
                  <c:v>56.033599672198321</c:v>
                </c:pt>
                <c:pt idx="29">
                  <c:v>60.489653759475516</c:v>
                </c:pt>
                <c:pt idx="30">
                  <c:v>64.433517721778315</c:v>
                </c:pt>
                <c:pt idx="31">
                  <c:v>65.09936488424502</c:v>
                </c:pt>
                <c:pt idx="32">
                  <c:v>70.221266133988934</c:v>
                </c:pt>
                <c:pt idx="33">
                  <c:v>73.601720958819925</c:v>
                </c:pt>
                <c:pt idx="34">
                  <c:v>75.804138496209788</c:v>
                </c:pt>
                <c:pt idx="35">
                  <c:v>81.438229870928069</c:v>
                </c:pt>
                <c:pt idx="36">
                  <c:v>83.845523458307724</c:v>
                </c:pt>
                <c:pt idx="37">
                  <c:v>90.299119032985047</c:v>
                </c:pt>
                <c:pt idx="38">
                  <c:v>93.26982175783651</c:v>
                </c:pt>
                <c:pt idx="39">
                  <c:v>98.699037082565042</c:v>
                </c:pt>
                <c:pt idx="40">
                  <c:v>103.71850030731407</c:v>
                </c:pt>
                <c:pt idx="41">
                  <c:v>106.17701290719114</c:v>
                </c:pt>
                <c:pt idx="42">
                  <c:v>108.22577340708871</c:v>
                </c:pt>
                <c:pt idx="43">
                  <c:v>109.35259168203237</c:v>
                </c:pt>
                <c:pt idx="44">
                  <c:v>109.91600081950419</c:v>
                </c:pt>
                <c:pt idx="45">
                  <c:v>110.68428600696578</c:v>
                </c:pt>
                <c:pt idx="46">
                  <c:v>110.63306699446834</c:v>
                </c:pt>
                <c:pt idx="47">
                  <c:v>110.5818479819709</c:v>
                </c:pt>
                <c:pt idx="48">
                  <c:v>110.5818479819709</c:v>
                </c:pt>
                <c:pt idx="49">
                  <c:v>110.42819094447859</c:v>
                </c:pt>
                <c:pt idx="50">
                  <c:v>110.5818479819709</c:v>
                </c:pt>
                <c:pt idx="51">
                  <c:v>110.73550501946322</c:v>
                </c:pt>
                <c:pt idx="52">
                  <c:v>110.8379430444581</c:v>
                </c:pt>
                <c:pt idx="53">
                  <c:v>110.5818479819709</c:v>
                </c:pt>
                <c:pt idx="54">
                  <c:v>110.78672403196066</c:v>
                </c:pt>
                <c:pt idx="55">
                  <c:v>110.5818479819709</c:v>
                </c:pt>
                <c:pt idx="56">
                  <c:v>110.73550501946322</c:v>
                </c:pt>
                <c:pt idx="57">
                  <c:v>110.68428600696578</c:v>
                </c:pt>
                <c:pt idx="58">
                  <c:v>110.5818479819709</c:v>
                </c:pt>
                <c:pt idx="59">
                  <c:v>110.78672403196066</c:v>
                </c:pt>
                <c:pt idx="60">
                  <c:v>110.73550501946322</c:v>
                </c:pt>
                <c:pt idx="61">
                  <c:v>111.81110428190944</c:v>
                </c:pt>
                <c:pt idx="62">
                  <c:v>114.1159598442942</c:v>
                </c:pt>
                <c:pt idx="63">
                  <c:v>118.00860479409957</c:v>
                </c:pt>
                <c:pt idx="64">
                  <c:v>125.23048555623846</c:v>
                </c:pt>
                <c:pt idx="65">
                  <c:v>127.84265519360787</c:v>
                </c:pt>
                <c:pt idx="66">
                  <c:v>137.4718295431264</c:v>
                </c:pt>
                <c:pt idx="67">
                  <c:v>143.3620159803319</c:v>
                </c:pt>
                <c:pt idx="68">
                  <c:v>149.76439254251179</c:v>
                </c:pt>
                <c:pt idx="69">
                  <c:v>156.06433107969679</c:v>
                </c:pt>
                <c:pt idx="70">
                  <c:v>159.23990985453798</c:v>
                </c:pt>
                <c:pt idx="71">
                  <c:v>167.89592296660518</c:v>
                </c:pt>
                <c:pt idx="72">
                  <c:v>175.27146076623643</c:v>
                </c:pt>
                <c:pt idx="73">
                  <c:v>179.31776275353411</c:v>
                </c:pt>
                <c:pt idx="74">
                  <c:v>186.84695759065767</c:v>
                </c:pt>
                <c:pt idx="75">
                  <c:v>198.0639213275968</c:v>
                </c:pt>
                <c:pt idx="76">
                  <c:v>201.18828108994057</c:v>
                </c:pt>
                <c:pt idx="77">
                  <c:v>212.30280680188486</c:v>
                </c:pt>
                <c:pt idx="78">
                  <c:v>219.98565867650072</c:v>
                </c:pt>
                <c:pt idx="79">
                  <c:v>223.82708461380864</c:v>
                </c:pt>
                <c:pt idx="80">
                  <c:v>233.76357303831182</c:v>
                </c:pt>
                <c:pt idx="81">
                  <c:v>246.05613603769717</c:v>
                </c:pt>
                <c:pt idx="82">
                  <c:v>246.97807826265108</c:v>
                </c:pt>
                <c:pt idx="83">
                  <c:v>258.14382298709279</c:v>
                </c:pt>
                <c:pt idx="84">
                  <c:v>270.28272894898583</c:v>
                </c:pt>
                <c:pt idx="85">
                  <c:v>280.21921737348902</c:v>
                </c:pt>
                <c:pt idx="86">
                  <c:v>286.10940381069452</c:v>
                </c:pt>
                <c:pt idx="87">
                  <c:v>299.47756607252609</c:v>
                </c:pt>
                <c:pt idx="88">
                  <c:v>309.77258758451137</c:v>
                </c:pt>
                <c:pt idx="89">
                  <c:v>313.15304240934233</c:v>
                </c:pt>
                <c:pt idx="90">
                  <c:v>330.56750665847159</c:v>
                </c:pt>
                <c:pt idx="91">
                  <c:v>330.77238270846135</c:v>
                </c:pt>
                <c:pt idx="92">
                  <c:v>347.52099979512394</c:v>
                </c:pt>
                <c:pt idx="93">
                  <c:v>360.12087686949394</c:v>
                </c:pt>
                <c:pt idx="94">
                  <c:v>371.44027863142804</c:v>
                </c:pt>
                <c:pt idx="95">
                  <c:v>376.15242778119239</c:v>
                </c:pt>
                <c:pt idx="96">
                  <c:v>388.85474288055724</c:v>
                </c:pt>
                <c:pt idx="97">
                  <c:v>399.76439254251176</c:v>
                </c:pt>
                <c:pt idx="98">
                  <c:v>406.11555009219416</c:v>
                </c:pt>
                <c:pt idx="99">
                  <c:v>421.89100594140541</c:v>
                </c:pt>
                <c:pt idx="100">
                  <c:v>417.94714197910264</c:v>
                </c:pt>
                <c:pt idx="101">
                  <c:v>443.50542921532468</c:v>
                </c:pt>
                <c:pt idx="102">
                  <c:v>454.61995492726891</c:v>
                </c:pt>
                <c:pt idx="103">
                  <c:v>468.29543126408521</c:v>
                </c:pt>
                <c:pt idx="104">
                  <c:v>471.82954312640851</c:v>
                </c:pt>
                <c:pt idx="105">
                  <c:v>487.80987502560959</c:v>
                </c:pt>
                <c:pt idx="106">
                  <c:v>503.79020692481055</c:v>
                </c:pt>
                <c:pt idx="107">
                  <c:v>507.83650891210817</c:v>
                </c:pt>
                <c:pt idx="108">
                  <c:v>527.1972956361401</c:v>
                </c:pt>
                <c:pt idx="109">
                  <c:v>544.86785494775654</c:v>
                </c:pt>
                <c:pt idx="110">
                  <c:v>544.15078877279257</c:v>
                </c:pt>
                <c:pt idx="111">
                  <c:v>560.43843474697803</c:v>
                </c:pt>
                <c:pt idx="112">
                  <c:v>572.93587379635323</c:v>
                </c:pt>
                <c:pt idx="113">
                  <c:v>577.90411800860488</c:v>
                </c:pt>
                <c:pt idx="114">
                  <c:v>601.46486375742677</c:v>
                </c:pt>
                <c:pt idx="115">
                  <c:v>602.95021511985249</c:v>
                </c:pt>
                <c:pt idx="116">
                  <c:v>624.7182954312641</c:v>
                </c:pt>
                <c:pt idx="117">
                  <c:v>635.67916410571604</c:v>
                </c:pt>
                <c:pt idx="118">
                  <c:v>639.2132759680394</c:v>
                </c:pt>
                <c:pt idx="119">
                  <c:v>656.16676910469175</c:v>
                </c:pt>
                <c:pt idx="120">
                  <c:v>675.78365089121075</c:v>
                </c:pt>
                <c:pt idx="121">
                  <c:v>691.61032575291949</c:v>
                </c:pt>
                <c:pt idx="122">
                  <c:v>695.45175169022741</c:v>
                </c:pt>
                <c:pt idx="123">
                  <c:v>712.76377791436175</c:v>
                </c:pt>
                <c:pt idx="124">
                  <c:v>727.05388240114723</c:v>
                </c:pt>
                <c:pt idx="125">
                  <c:v>733.66113501331688</c:v>
                </c:pt>
                <c:pt idx="126">
                  <c:v>751.22925629993847</c:v>
                </c:pt>
                <c:pt idx="127">
                  <c:v>766.59496004917037</c:v>
                </c:pt>
                <c:pt idx="128">
                  <c:v>776.58266748617086</c:v>
                </c:pt>
                <c:pt idx="129">
                  <c:v>783.03626306084811</c:v>
                </c:pt>
                <c:pt idx="130">
                  <c:v>799.88731817250573</c:v>
                </c:pt>
                <c:pt idx="131">
                  <c:v>821.14320835894284</c:v>
                </c:pt>
                <c:pt idx="132">
                  <c:v>838.30157754558502</c:v>
                </c:pt>
                <c:pt idx="133">
                  <c:v>828.82606023355868</c:v>
                </c:pt>
                <c:pt idx="134">
                  <c:v>851.46486375742677</c:v>
                </c:pt>
                <c:pt idx="135">
                  <c:v>877.0743700061463</c:v>
                </c:pt>
                <c:pt idx="136">
                  <c:v>888.64986683056748</c:v>
                </c:pt>
                <c:pt idx="137">
                  <c:v>911.95451751690223</c:v>
                </c:pt>
                <c:pt idx="138">
                  <c:v>911.69842245441498</c:v>
                </c:pt>
                <c:pt idx="139">
                  <c:v>934.02991190329851</c:v>
                </c:pt>
                <c:pt idx="140">
                  <c:v>951.75169022741238</c:v>
                </c:pt>
                <c:pt idx="141">
                  <c:v>970.34419176398285</c:v>
                </c:pt>
                <c:pt idx="142">
                  <c:v>986.93915181315299</c:v>
                </c:pt>
                <c:pt idx="143">
                  <c:v>998.61708666256914</c:v>
                </c:pt>
                <c:pt idx="144">
                  <c:v>975.97828313870104</c:v>
                </c:pt>
                <c:pt idx="145">
                  <c:v>999.43659086252808</c:v>
                </c:pt>
                <c:pt idx="146">
                  <c:v>1023.2022126613398</c:v>
                </c:pt>
                <c:pt idx="147">
                  <c:v>1047.1214914976438</c:v>
                </c:pt>
                <c:pt idx="148">
                  <c:v>1067.8139725466094</c:v>
                </c:pt>
                <c:pt idx="149">
                  <c:v>1087.2771972956361</c:v>
                </c:pt>
                <c:pt idx="150">
                  <c:v>1074.1651300962917</c:v>
                </c:pt>
                <c:pt idx="151">
                  <c:v>1099.6209793075188</c:v>
                </c:pt>
                <c:pt idx="152">
                  <c:v>1114.7305879942635</c:v>
                </c:pt>
                <c:pt idx="153">
                  <c:v>1135.4742880557262</c:v>
                </c:pt>
                <c:pt idx="154">
                  <c:v>1156.4228641671789</c:v>
                </c:pt>
                <c:pt idx="155">
                  <c:v>1174.2470805162877</c:v>
                </c:pt>
                <c:pt idx="156">
                  <c:v>1181.5713993034215</c:v>
                </c:pt>
                <c:pt idx="157">
                  <c:v>1146.179061667691</c:v>
                </c:pt>
                <c:pt idx="158">
                  <c:v>1144.7961483302604</c:v>
                </c:pt>
                <c:pt idx="159">
                  <c:v>1144.079082155296</c:v>
                </c:pt>
                <c:pt idx="160">
                  <c:v>1137.4718295431264</c:v>
                </c:pt>
                <c:pt idx="161">
                  <c:v>1136.1401352181929</c:v>
                </c:pt>
                <c:pt idx="162">
                  <c:v>1136.9084204056546</c:v>
                </c:pt>
                <c:pt idx="163">
                  <c:v>1134.6547838557672</c:v>
                </c:pt>
                <c:pt idx="164">
                  <c:v>1137.6767055931161</c:v>
                </c:pt>
                <c:pt idx="165">
                  <c:v>1136.6011063306698</c:v>
                </c:pt>
                <c:pt idx="166">
                  <c:v>1138.4962097930752</c:v>
                </c:pt>
                <c:pt idx="167">
                  <c:v>1136.3450112681826</c:v>
                </c:pt>
                <c:pt idx="168">
                  <c:v>1136.3962302806801</c:v>
                </c:pt>
                <c:pt idx="169">
                  <c:v>1136.8572013931571</c:v>
                </c:pt>
                <c:pt idx="170">
                  <c:v>1138.59864781807</c:v>
                </c:pt>
                <c:pt idx="171">
                  <c:v>1138.1888957180904</c:v>
                </c:pt>
                <c:pt idx="172">
                  <c:v>1135.7816021307108</c:v>
                </c:pt>
                <c:pt idx="173">
                  <c:v>1138.0864576930958</c:v>
                </c:pt>
                <c:pt idx="174">
                  <c:v>1137.0620774431468</c:v>
                </c:pt>
                <c:pt idx="175">
                  <c:v>1135.4742880557262</c:v>
                </c:pt>
                <c:pt idx="176">
                  <c:v>1137.7791436181112</c:v>
                </c:pt>
                <c:pt idx="177">
                  <c:v>1135.6279450932186</c:v>
                </c:pt>
                <c:pt idx="178">
                  <c:v>1137.2157344806392</c:v>
                </c:pt>
                <c:pt idx="179">
                  <c:v>1135.4742880557262</c:v>
                </c:pt>
                <c:pt idx="180">
                  <c:v>1137.318172505634</c:v>
                </c:pt>
                <c:pt idx="181">
                  <c:v>1135.2181929932392</c:v>
                </c:pt>
                <c:pt idx="182">
                  <c:v>1136.6011063306698</c:v>
                </c:pt>
                <c:pt idx="183">
                  <c:v>1135.0133169432493</c:v>
                </c:pt>
                <c:pt idx="184">
                  <c:v>1136.5498873181725</c:v>
                </c:pt>
                <c:pt idx="185">
                  <c:v>1134.5523458307725</c:v>
                </c:pt>
                <c:pt idx="186">
                  <c:v>1134.5523458307725</c:v>
                </c:pt>
                <c:pt idx="187">
                  <c:v>1133.8352796558081</c:v>
                </c:pt>
                <c:pt idx="188">
                  <c:v>1133.5279655808235</c:v>
                </c:pt>
                <c:pt idx="189">
                  <c:v>1134.1938127432902</c:v>
                </c:pt>
                <c:pt idx="190">
                  <c:v>1132.9133374308542</c:v>
                </c:pt>
                <c:pt idx="191">
                  <c:v>1135.0133169432493</c:v>
                </c:pt>
                <c:pt idx="192">
                  <c:v>1132.759680393362</c:v>
                </c:pt>
                <c:pt idx="193">
                  <c:v>1134.6035648432699</c:v>
                </c:pt>
                <c:pt idx="194">
                  <c:v>1132.759680393362</c:v>
                </c:pt>
                <c:pt idx="195">
                  <c:v>1135.4230690432289</c:v>
                </c:pt>
                <c:pt idx="196">
                  <c:v>1135.3206310182338</c:v>
                </c:pt>
                <c:pt idx="197">
                  <c:v>1133.6816226183159</c:v>
                </c:pt>
                <c:pt idx="198">
                  <c:v>1136.1401352181929</c:v>
                </c:pt>
                <c:pt idx="199">
                  <c:v>1134.3986887932801</c:v>
                </c:pt>
                <c:pt idx="200">
                  <c:v>1136.6011063306698</c:v>
                </c:pt>
                <c:pt idx="201">
                  <c:v>1134.8084408932596</c:v>
                </c:pt>
                <c:pt idx="202">
                  <c:v>1137.4206105306289</c:v>
                </c:pt>
                <c:pt idx="203">
                  <c:v>1135.0645359557468</c:v>
                </c:pt>
                <c:pt idx="204">
                  <c:v>1138.0864576930958</c:v>
                </c:pt>
                <c:pt idx="205">
                  <c:v>1136.7035443556647</c:v>
                </c:pt>
                <c:pt idx="206">
                  <c:v>1136.1401352181929</c:v>
                </c:pt>
                <c:pt idx="207">
                  <c:v>1136.6011063306698</c:v>
                </c:pt>
                <c:pt idx="208">
                  <c:v>1135.9352591682032</c:v>
                </c:pt>
                <c:pt idx="209">
                  <c:v>1138.2913337430855</c:v>
                </c:pt>
                <c:pt idx="210">
                  <c:v>1136.2425732431877</c:v>
                </c:pt>
                <c:pt idx="211">
                  <c:v>1138.4962097930752</c:v>
                </c:pt>
                <c:pt idx="212">
                  <c:v>1138.2913337430855</c:v>
                </c:pt>
                <c:pt idx="213">
                  <c:v>1135.4742880557262</c:v>
                </c:pt>
                <c:pt idx="214">
                  <c:v>1138.2401147305882</c:v>
                </c:pt>
                <c:pt idx="215">
                  <c:v>1135.2181929932392</c:v>
                </c:pt>
                <c:pt idx="216">
                  <c:v>1137.8815816431058</c:v>
                </c:pt>
                <c:pt idx="217">
                  <c:v>1135.5255070682238</c:v>
                </c:pt>
                <c:pt idx="218">
                  <c:v>1137.2669534931367</c:v>
                </c:pt>
                <c:pt idx="219">
                  <c:v>1135.2694120057365</c:v>
                </c:pt>
                <c:pt idx="220">
                  <c:v>1137.3693915181316</c:v>
                </c:pt>
                <c:pt idx="221">
                  <c:v>1135.2181929932392</c:v>
                </c:pt>
                <c:pt idx="222">
                  <c:v>1137.5742675681213</c:v>
                </c:pt>
                <c:pt idx="223">
                  <c:v>1137.5230485556237</c:v>
                </c:pt>
                <c:pt idx="224">
                  <c:v>1135.3718500307316</c:v>
                </c:pt>
                <c:pt idx="225">
                  <c:v>1137.1645154681416</c:v>
                </c:pt>
                <c:pt idx="226">
                  <c:v>1135.4230690432289</c:v>
                </c:pt>
                <c:pt idx="227">
                  <c:v>1137.0620774431468</c:v>
                </c:pt>
                <c:pt idx="228">
                  <c:v>1135.3718500307316</c:v>
                </c:pt>
                <c:pt idx="229">
                  <c:v>1136.8572013931571</c:v>
                </c:pt>
                <c:pt idx="230">
                  <c:v>1136.3450112681826</c:v>
                </c:pt>
                <c:pt idx="231">
                  <c:v>1135.3206310182338</c:v>
                </c:pt>
                <c:pt idx="232">
                  <c:v>1135.8840401557056</c:v>
                </c:pt>
                <c:pt idx="233">
                  <c:v>1134.3474697807826</c:v>
                </c:pt>
                <c:pt idx="234">
                  <c:v>1136.7035443556647</c:v>
                </c:pt>
                <c:pt idx="235">
                  <c:v>1134.501126818275</c:v>
                </c:pt>
                <c:pt idx="236">
                  <c:v>1137.1132964556443</c:v>
                </c:pt>
                <c:pt idx="237">
                  <c:v>1134.5523458307725</c:v>
                </c:pt>
                <c:pt idx="238">
                  <c:v>1137.0620774431468</c:v>
                </c:pt>
                <c:pt idx="239">
                  <c:v>1135.5255070682238</c:v>
                </c:pt>
                <c:pt idx="240">
                  <c:v>1138.1376767055931</c:v>
                </c:pt>
                <c:pt idx="241">
                  <c:v>1138.4449907805777</c:v>
                </c:pt>
                <c:pt idx="242">
                  <c:v>1136.3962302806801</c:v>
                </c:pt>
                <c:pt idx="243">
                  <c:v>1139.6230280680188</c:v>
                </c:pt>
                <c:pt idx="244">
                  <c:v>1138.9571809055521</c:v>
                </c:pt>
                <c:pt idx="245">
                  <c:v>1141.3644744929318</c:v>
                </c:pt>
                <c:pt idx="246">
                  <c:v>1140.0327801679982</c:v>
                </c:pt>
                <c:pt idx="247">
                  <c:v>1142.337635730383</c:v>
                </c:pt>
                <c:pt idx="248">
                  <c:v>1143.4132349928293</c:v>
                </c:pt>
                <c:pt idx="249">
                  <c:v>1141.4669125179266</c:v>
                </c:pt>
                <c:pt idx="250">
                  <c:v>1144.6937103052653</c:v>
                </c:pt>
                <c:pt idx="251">
                  <c:v>1143.1059209178447</c:v>
                </c:pt>
                <c:pt idx="252">
                  <c:v>1145.0010243802499</c:v>
                </c:pt>
                <c:pt idx="253">
                  <c:v>1143.9254251178036</c:v>
                </c:pt>
                <c:pt idx="254">
                  <c:v>1145.9741856177013</c:v>
                </c:pt>
                <c:pt idx="255">
                  <c:v>1144.2327391927884</c:v>
                </c:pt>
                <c:pt idx="256">
                  <c:v>1146.8961278426552</c:v>
                </c:pt>
                <c:pt idx="257">
                  <c:v>1144.898586355255</c:v>
                </c:pt>
                <c:pt idx="258">
                  <c:v>1147.1522229051423</c:v>
                </c:pt>
                <c:pt idx="259">
                  <c:v>1147.7156320426141</c:v>
                </c:pt>
                <c:pt idx="260">
                  <c:v>1144.8473673427575</c:v>
                </c:pt>
                <c:pt idx="261">
                  <c:v>1147.8692890801065</c:v>
                </c:pt>
                <c:pt idx="262">
                  <c:v>1145.8205285802089</c:v>
                </c:pt>
                <c:pt idx="263">
                  <c:v>1148.0229461175988</c:v>
                </c:pt>
                <c:pt idx="264">
                  <c:v>1146.640032780168</c:v>
                </c:pt>
                <c:pt idx="265">
                  <c:v>1148.5351362425731</c:v>
                </c:pt>
                <c:pt idx="266">
                  <c:v>1145.922966605204</c:v>
                </c:pt>
                <c:pt idx="267">
                  <c:v>1147.1010038926449</c:v>
                </c:pt>
                <c:pt idx="268">
                  <c:v>1149.4058594550297</c:v>
                </c:pt>
                <c:pt idx="269">
                  <c:v>1146.7424708051631</c:v>
                </c:pt>
                <c:pt idx="270">
                  <c:v>1148.1766031550912</c:v>
                </c:pt>
                <c:pt idx="271">
                  <c:v>1146.640032780168</c:v>
                </c:pt>
                <c:pt idx="272">
                  <c:v>1148.9961073550501</c:v>
                </c:pt>
                <c:pt idx="273">
                  <c:v>1147.4083179676295</c:v>
                </c:pt>
                <c:pt idx="274">
                  <c:v>1148.4326982175783</c:v>
                </c:pt>
                <c:pt idx="275">
                  <c:v>1147.9717271051013</c:v>
                </c:pt>
                <c:pt idx="276">
                  <c:v>1149.5082974800246</c:v>
                </c:pt>
                <c:pt idx="277">
                  <c:v>1147.3570989551322</c:v>
                </c:pt>
                <c:pt idx="278">
                  <c:v>1149.2522024175373</c:v>
                </c:pt>
                <c:pt idx="279">
                  <c:v>1147.7668510551116</c:v>
                </c:pt>
                <c:pt idx="280">
                  <c:v>1149.661954517517</c:v>
                </c:pt>
                <c:pt idx="281">
                  <c:v>1149.661954517517</c:v>
                </c:pt>
                <c:pt idx="282">
                  <c:v>1148.1253841425937</c:v>
                </c:pt>
                <c:pt idx="283">
                  <c:v>1148.8936693300552</c:v>
                </c:pt>
                <c:pt idx="284">
                  <c:v>1148.4326982175783</c:v>
                </c:pt>
                <c:pt idx="285">
                  <c:v>1149.5595164925219</c:v>
                </c:pt>
                <c:pt idx="286">
                  <c:v>1147.5107559926246</c:v>
                </c:pt>
                <c:pt idx="287">
                  <c:v>1149.7643925425118</c:v>
                </c:pt>
                <c:pt idx="288">
                  <c:v>1148.381479205081</c:v>
                </c:pt>
                <c:pt idx="289">
                  <c:v>1149.7643925425118</c:v>
                </c:pt>
                <c:pt idx="290">
                  <c:v>1148.381479205081</c:v>
                </c:pt>
                <c:pt idx="291">
                  <c:v>1149.3034214300349</c:v>
                </c:pt>
                <c:pt idx="292">
                  <c:v>1150.4302397049785</c:v>
                </c:pt>
                <c:pt idx="293">
                  <c:v>1147.8180700676091</c:v>
                </c:pt>
                <c:pt idx="294">
                  <c:v>1149.7643925425118</c:v>
                </c:pt>
                <c:pt idx="295">
                  <c:v>1148.0741651300962</c:v>
                </c:pt>
                <c:pt idx="296">
                  <c:v>1149.4570784675273</c:v>
                </c:pt>
                <c:pt idx="297">
                  <c:v>1149.0985453800449</c:v>
                </c:pt>
                <c:pt idx="298">
                  <c:v>1149.7643925425118</c:v>
                </c:pt>
                <c:pt idx="299">
                  <c:v>1148.2278221675886</c:v>
                </c:pt>
                <c:pt idx="300">
                  <c:v>1147.2546609301371</c:v>
                </c:pt>
                <c:pt idx="301">
                  <c:v>1149.4058594550297</c:v>
                </c:pt>
                <c:pt idx="302">
                  <c:v>1147.8692890801065</c:v>
                </c:pt>
                <c:pt idx="303">
                  <c:v>1147.8180700676091</c:v>
                </c:pt>
                <c:pt idx="304">
                  <c:v>1146.4863757426756</c:v>
                </c:pt>
                <c:pt idx="305">
                  <c:v>1148.0229461175988</c:v>
                </c:pt>
                <c:pt idx="306">
                  <c:v>1146.640032780168</c:v>
                </c:pt>
                <c:pt idx="307">
                  <c:v>1147.3570989551322</c:v>
                </c:pt>
                <c:pt idx="308">
                  <c:v>1145.5132145052244</c:v>
                </c:pt>
                <c:pt idx="309">
                  <c:v>1146.5888137676704</c:v>
                </c:pt>
                <c:pt idx="310">
                  <c:v>1147.0497848801476</c:v>
                </c:pt>
                <c:pt idx="311">
                  <c:v>1144.181520180291</c:v>
                </c:pt>
                <c:pt idx="312">
                  <c:v>1143.9254251178036</c:v>
                </c:pt>
                <c:pt idx="313">
                  <c:v>1144.5400532677729</c:v>
                </c:pt>
                <c:pt idx="314">
                  <c:v>1145.6156525302192</c:v>
                </c:pt>
                <c:pt idx="315">
                  <c:v>1142.0303216553984</c:v>
                </c:pt>
                <c:pt idx="316">
                  <c:v>1143.4132349928293</c:v>
                </c:pt>
                <c:pt idx="317">
                  <c:v>1140.2888752304855</c:v>
                </c:pt>
                <c:pt idx="318">
                  <c:v>1141.876664617906</c:v>
                </c:pt>
                <c:pt idx="319">
                  <c:v>1141.2108174554394</c:v>
                </c:pt>
                <c:pt idx="320">
                  <c:v>1138.0864576930958</c:v>
                </c:pt>
                <c:pt idx="321">
                  <c:v>1136.3450112681826</c:v>
                </c:pt>
                <c:pt idx="322">
                  <c:v>1135.4742880557262</c:v>
                </c:pt>
                <c:pt idx="323">
                  <c:v>1134.3986887932801</c:v>
                </c:pt>
                <c:pt idx="324">
                  <c:v>1132.7084613808645</c:v>
                </c:pt>
                <c:pt idx="325">
                  <c:v>1131.2231100184388</c:v>
                </c:pt>
                <c:pt idx="326">
                  <c:v>1130.1475107559925</c:v>
                </c:pt>
                <c:pt idx="327">
                  <c:v>1128.0475312435976</c:v>
                </c:pt>
                <c:pt idx="328">
                  <c:v>1126.101208768695</c:v>
                </c:pt>
                <c:pt idx="329">
                  <c:v>1124.5646383937717</c:v>
                </c:pt>
                <c:pt idx="330">
                  <c:v>1122.4134398688793</c:v>
                </c:pt>
                <c:pt idx="331">
                  <c:v>1121.0305265314485</c:v>
                </c:pt>
                <c:pt idx="332">
                  <c:v>1120.4158983814791</c:v>
                </c:pt>
                <c:pt idx="333">
                  <c:v>1115.0891210817456</c:v>
                </c:pt>
                <c:pt idx="334">
                  <c:v>1115.7549682442123</c:v>
                </c:pt>
                <c:pt idx="335">
                  <c:v>1111.0428190944479</c:v>
                </c:pt>
                <c:pt idx="336">
                  <c:v>1111.7086662569145</c:v>
                </c:pt>
                <c:pt idx="337">
                  <c:v>1110.0696578569966</c:v>
                </c:pt>
                <c:pt idx="338">
                  <c:v>1106.1770129071911</c:v>
                </c:pt>
                <c:pt idx="339">
                  <c:v>1104.9989756197499</c:v>
                </c:pt>
                <c:pt idx="340">
                  <c:v>1101.4648637574267</c:v>
                </c:pt>
                <c:pt idx="341">
                  <c:v>1100.6453595574678</c:v>
                </c:pt>
                <c:pt idx="342">
                  <c:v>1096.1893054701904</c:v>
                </c:pt>
                <c:pt idx="343">
                  <c:v>1095.4210202827289</c:v>
                </c:pt>
                <c:pt idx="344">
                  <c:v>1091.477156320426</c:v>
                </c:pt>
                <c:pt idx="345">
                  <c:v>1091.0674042204466</c:v>
                </c:pt>
                <c:pt idx="346">
                  <c:v>1086.5089121081744</c:v>
                </c:pt>
                <c:pt idx="347">
                  <c:v>1086.5601311206722</c:v>
                </c:pt>
                <c:pt idx="348">
                  <c:v>1080.6699446834664</c:v>
                </c:pt>
                <c:pt idx="349">
                  <c:v>1080.0553165334973</c:v>
                </c:pt>
                <c:pt idx="350">
                  <c:v>1076.9309567711537</c:v>
                </c:pt>
                <c:pt idx="351">
                  <c:v>1075.5992624462199</c:v>
                </c:pt>
                <c:pt idx="352">
                  <c:v>1075.5992624462199</c:v>
                </c:pt>
                <c:pt idx="353">
                  <c:v>1070.3237041589837</c:v>
                </c:pt>
                <c:pt idx="354">
                  <c:v>1066.2774021716862</c:v>
                </c:pt>
                <c:pt idx="355">
                  <c:v>1064.4847367342757</c:v>
                </c:pt>
                <c:pt idx="356">
                  <c:v>1060.6945298094652</c:v>
                </c:pt>
                <c:pt idx="357">
                  <c:v>1059.4652735095267</c:v>
                </c:pt>
                <c:pt idx="358">
                  <c:v>1059.2091784470394</c:v>
                </c:pt>
                <c:pt idx="359">
                  <c:v>1054.5994673222699</c:v>
                </c:pt>
                <c:pt idx="360">
                  <c:v>1050.4507273099773</c:v>
                </c:pt>
                <c:pt idx="361">
                  <c:v>1049.6824421225158</c:v>
                </c:pt>
                <c:pt idx="362">
                  <c:v>1044.7141979102641</c:v>
                </c:pt>
                <c:pt idx="363">
                  <c:v>1044.5093218602744</c:v>
                </c:pt>
                <c:pt idx="364">
                  <c:v>1040.0020487604997</c:v>
                </c:pt>
                <c:pt idx="365">
                  <c:v>1037.9532882606022</c:v>
                </c:pt>
                <c:pt idx="366">
                  <c:v>1034.2143003482895</c:v>
                </c:pt>
                <c:pt idx="367">
                  <c:v>1032.1143208358944</c:v>
                </c:pt>
                <c:pt idx="368">
                  <c:v>1027.8631427986068</c:v>
                </c:pt>
                <c:pt idx="369">
                  <c:v>1025.5070682237247</c:v>
                </c:pt>
                <c:pt idx="370">
                  <c:v>1023.0997746363449</c:v>
                </c:pt>
                <c:pt idx="371">
                  <c:v>1018.5925015365704</c:v>
                </c:pt>
                <c:pt idx="372">
                  <c:v>1017.1071501741446</c:v>
                </c:pt>
                <c:pt idx="373">
                  <c:v>1016.9534931366522</c:v>
                </c:pt>
                <c:pt idx="374">
                  <c:v>1012.3950010243802</c:v>
                </c:pt>
                <c:pt idx="375">
                  <c:v>1007.7340708871133</c:v>
                </c:pt>
                <c:pt idx="376">
                  <c:v>1006.4023765621798</c:v>
                </c:pt>
                <c:pt idx="377">
                  <c:v>1001.2804753124359</c:v>
                </c:pt>
                <c:pt idx="378">
                  <c:v>1000</c:v>
                </c:pt>
                <c:pt idx="379">
                  <c:v>994.9293177627535</c:v>
                </c:pt>
                <c:pt idx="380">
                  <c:v>993.70006146281514</c:v>
                </c:pt>
                <c:pt idx="381">
                  <c:v>990.06351157549682</c:v>
                </c:pt>
                <c:pt idx="382">
                  <c:v>988.06597008809661</c:v>
                </c:pt>
                <c:pt idx="383">
                  <c:v>982.07334562589631</c:v>
                </c:pt>
                <c:pt idx="384">
                  <c:v>982.12456463839374</c:v>
                </c:pt>
                <c:pt idx="385">
                  <c:v>976.43925425117811</c:v>
                </c:pt>
                <c:pt idx="386">
                  <c:v>975.7221880762138</c:v>
                </c:pt>
                <c:pt idx="387">
                  <c:v>969.57590657652111</c:v>
                </c:pt>
                <c:pt idx="388">
                  <c:v>968.2442122515879</c:v>
                </c:pt>
                <c:pt idx="389">
                  <c:v>962.04671173939767</c:v>
                </c:pt>
                <c:pt idx="390">
                  <c:v>958.41016185207945</c:v>
                </c:pt>
                <c:pt idx="391">
                  <c:v>955.64433517721773</c:v>
                </c:pt>
                <c:pt idx="392">
                  <c:v>951.39315713993028</c:v>
                </c:pt>
                <c:pt idx="393">
                  <c:v>951.08584306494561</c:v>
                </c:pt>
                <c:pt idx="394">
                  <c:v>944.5298094652735</c:v>
                </c:pt>
                <c:pt idx="395">
                  <c:v>943.04445810284778</c:v>
                </c:pt>
                <c:pt idx="396">
                  <c:v>937.1030526531448</c:v>
                </c:pt>
                <c:pt idx="397">
                  <c:v>935.77135832821159</c:v>
                </c:pt>
                <c:pt idx="398">
                  <c:v>928.29338250358524</c:v>
                </c:pt>
                <c:pt idx="399">
                  <c:v>925.62999385371847</c:v>
                </c:pt>
                <c:pt idx="400">
                  <c:v>921.3275968039336</c:v>
                </c:pt>
                <c:pt idx="401">
                  <c:v>918.20323704158977</c:v>
                </c:pt>
                <c:pt idx="402">
                  <c:v>913.33743085433309</c:v>
                </c:pt>
                <c:pt idx="403">
                  <c:v>909.9057570170047</c:v>
                </c:pt>
                <c:pt idx="404">
                  <c:v>909.80331899200974</c:v>
                </c:pt>
                <c:pt idx="405">
                  <c:v>902.47900020487612</c:v>
                </c:pt>
                <c:pt idx="406">
                  <c:v>901.30096291743496</c:v>
                </c:pt>
                <c:pt idx="407">
                  <c:v>895.20590043023969</c:v>
                </c:pt>
                <c:pt idx="408">
                  <c:v>889.36693300553179</c:v>
                </c:pt>
                <c:pt idx="409">
                  <c:v>887.67670559311614</c:v>
                </c:pt>
                <c:pt idx="410">
                  <c:v>881.2743290309362</c:v>
                </c:pt>
                <c:pt idx="411">
                  <c:v>878.09875025609506</c:v>
                </c:pt>
                <c:pt idx="412">
                  <c:v>871.54271665642284</c:v>
                </c:pt>
                <c:pt idx="413">
                  <c:v>869.54517516902274</c:v>
                </c:pt>
                <c:pt idx="414">
                  <c:v>787.59475517312023</c:v>
                </c:pt>
                <c:pt idx="415">
                  <c:v>789.89961073550501</c:v>
                </c:pt>
                <c:pt idx="416">
                  <c:v>791.84593321040768</c:v>
                </c:pt>
                <c:pt idx="417">
                  <c:v>792.61421839786931</c:v>
                </c:pt>
                <c:pt idx="418">
                  <c:v>783.08748207334577</c:v>
                </c:pt>
                <c:pt idx="419">
                  <c:v>773.81684081130913</c:v>
                </c:pt>
                <c:pt idx="420">
                  <c:v>767.4144642491292</c:v>
                </c:pt>
                <c:pt idx="421">
                  <c:v>11.42183978692891</c:v>
                </c:pt>
                <c:pt idx="422">
                  <c:v>11.47305879942634</c:v>
                </c:pt>
                <c:pt idx="423">
                  <c:v>11.42183978692891</c:v>
                </c:pt>
                <c:pt idx="424">
                  <c:v>11.268182749436585</c:v>
                </c:pt>
                <c:pt idx="425">
                  <c:v>11.42183978692891</c:v>
                </c:pt>
                <c:pt idx="426">
                  <c:v>11.47305879942634</c:v>
                </c:pt>
                <c:pt idx="427">
                  <c:v>11.47305879942634</c:v>
                </c:pt>
                <c:pt idx="428">
                  <c:v>11.370620774431464</c:v>
                </c:pt>
                <c:pt idx="429">
                  <c:v>11.42183978692891</c:v>
                </c:pt>
                <c:pt idx="430">
                  <c:v>11.47305879942634</c:v>
                </c:pt>
                <c:pt idx="431">
                  <c:v>11.47305879942634</c:v>
                </c:pt>
                <c:pt idx="432">
                  <c:v>11.216963736939158</c:v>
                </c:pt>
                <c:pt idx="433">
                  <c:v>11.626715836918661</c:v>
                </c:pt>
                <c:pt idx="434">
                  <c:v>11.319401761934033</c:v>
                </c:pt>
                <c:pt idx="435">
                  <c:v>11.370620774431464</c:v>
                </c:pt>
                <c:pt idx="436">
                  <c:v>11.677934849416108</c:v>
                </c:pt>
                <c:pt idx="437">
                  <c:v>11.524277811923785</c:v>
                </c:pt>
                <c:pt idx="438">
                  <c:v>11.370620774431464</c:v>
                </c:pt>
                <c:pt idx="439">
                  <c:v>11.524277811923785</c:v>
                </c:pt>
                <c:pt idx="440">
                  <c:v>11.575496824421215</c:v>
                </c:pt>
                <c:pt idx="441">
                  <c:v>11.16574472444171</c:v>
                </c:pt>
                <c:pt idx="442">
                  <c:v>11.114525711944264</c:v>
                </c:pt>
                <c:pt idx="443">
                  <c:v>11.216963736939158</c:v>
                </c:pt>
                <c:pt idx="444">
                  <c:v>11.42183978692891</c:v>
                </c:pt>
                <c:pt idx="445">
                  <c:v>11.42183978692891</c:v>
                </c:pt>
                <c:pt idx="446">
                  <c:v>11.575496824421215</c:v>
                </c:pt>
                <c:pt idx="447">
                  <c:v>11.729153861913536</c:v>
                </c:pt>
                <c:pt idx="448">
                  <c:v>11.575496824421215</c:v>
                </c:pt>
                <c:pt idx="449">
                  <c:v>11.47305879942634</c:v>
                </c:pt>
                <c:pt idx="450">
                  <c:v>11.524277811923785</c:v>
                </c:pt>
                <c:pt idx="451">
                  <c:v>11.882810899405861</c:v>
                </c:pt>
                <c:pt idx="452">
                  <c:v>11.985248924400738</c:v>
                </c:pt>
                <c:pt idx="453">
                  <c:v>11.780372874410986</c:v>
                </c:pt>
                <c:pt idx="454">
                  <c:v>11.780372874410986</c:v>
                </c:pt>
                <c:pt idx="455">
                  <c:v>11.831591886908413</c:v>
                </c:pt>
                <c:pt idx="456">
                  <c:v>11.985248924400738</c:v>
                </c:pt>
                <c:pt idx="457">
                  <c:v>11.677934849416108</c:v>
                </c:pt>
                <c:pt idx="458">
                  <c:v>11.677934849416108</c:v>
                </c:pt>
                <c:pt idx="459">
                  <c:v>11.575496824421215</c:v>
                </c:pt>
                <c:pt idx="460">
                  <c:v>11.47305879942634</c:v>
                </c:pt>
                <c:pt idx="461">
                  <c:v>11.729153861913536</c:v>
                </c:pt>
                <c:pt idx="462">
                  <c:v>11.626715836918661</c:v>
                </c:pt>
                <c:pt idx="463">
                  <c:v>11.575496824421215</c:v>
                </c:pt>
                <c:pt idx="464">
                  <c:v>11.729153861913536</c:v>
                </c:pt>
                <c:pt idx="465">
                  <c:v>11.575496824421215</c:v>
                </c:pt>
                <c:pt idx="466">
                  <c:v>11.780372874410986</c:v>
                </c:pt>
                <c:pt idx="467">
                  <c:v>11.524277811923785</c:v>
                </c:pt>
                <c:pt idx="468">
                  <c:v>11.575496824421215</c:v>
                </c:pt>
                <c:pt idx="469">
                  <c:v>11.47305879942634</c:v>
                </c:pt>
                <c:pt idx="470">
                  <c:v>11.575496824421215</c:v>
                </c:pt>
                <c:pt idx="471">
                  <c:v>11.42183978692891</c:v>
                </c:pt>
                <c:pt idx="472">
                  <c:v>11.677934849416108</c:v>
                </c:pt>
                <c:pt idx="473">
                  <c:v>11.575496824421215</c:v>
                </c:pt>
                <c:pt idx="474">
                  <c:v>11.677934849416108</c:v>
                </c:pt>
                <c:pt idx="475">
                  <c:v>11.47305879942634</c:v>
                </c:pt>
                <c:pt idx="476">
                  <c:v>11.780372874410986</c:v>
                </c:pt>
                <c:pt idx="477">
                  <c:v>11.729153861913536</c:v>
                </c:pt>
                <c:pt idx="478">
                  <c:v>11.42183978692891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D8-42BC-BA53-0434E761B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0723360"/>
        <c:axId val="-890733152"/>
      </c:scatterChart>
      <c:valAx>
        <c:axId val="-8907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33152"/>
        <c:crosses val="autoZero"/>
        <c:crossBetween val="midCat"/>
      </c:valAx>
      <c:valAx>
        <c:axId val="-8907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2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'Q890C10-2'!$F$2:$F$500</c:f>
              <c:numCache>
                <c:formatCode>General</c:formatCode>
                <c:ptCount val="499"/>
                <c:pt idx="0">
                  <c:v>0</c:v>
                </c:pt>
                <c:pt idx="1">
                  <c:v>-8.5088993716526473E-5</c:v>
                </c:pt>
                <c:pt idx="2">
                  <c:v>-5.6476088803791293E-4</c:v>
                </c:pt>
                <c:pt idx="3">
                  <c:v>-3.8548135297471595E-6</c:v>
                </c:pt>
                <c:pt idx="4">
                  <c:v>-4.4471035495293535E-5</c:v>
                </c:pt>
                <c:pt idx="5">
                  <c:v>-4.1053779301051429E-4</c:v>
                </c:pt>
                <c:pt idx="6">
                  <c:v>-2.4521903950277808E-4</c:v>
                </c:pt>
                <c:pt idx="7">
                  <c:v>-4.7274536244200515E-5</c:v>
                </c:pt>
                <c:pt idx="8">
                  <c:v>-9.0345557620727238E-5</c:v>
                </c:pt>
                <c:pt idx="9">
                  <c:v>-3.716585618670875E-4</c:v>
                </c:pt>
                <c:pt idx="10">
                  <c:v>3.4657046763006353E-5</c:v>
                </c:pt>
                <c:pt idx="11">
                  <c:v>-9.2097745588794164E-5</c:v>
                </c:pt>
                <c:pt idx="12">
                  <c:v>-1.3306787780425209E-4</c:v>
                </c:pt>
                <c:pt idx="13">
                  <c:v>-2.1090244571843572E-4</c:v>
                </c:pt>
                <c:pt idx="14">
                  <c:v>-2.032538042957598E-5</c:v>
                </c:pt>
                <c:pt idx="15">
                  <c:v>-2.5932381927390066E-5</c:v>
                </c:pt>
                <c:pt idx="16">
                  <c:v>5.4593978627805078E-5</c:v>
                </c:pt>
                <c:pt idx="17">
                  <c:v>-4.7158817762805116E-4</c:v>
                </c:pt>
                <c:pt idx="18">
                  <c:v>-3.7496822516631548E-5</c:v>
                </c:pt>
                <c:pt idx="19">
                  <c:v>-2.4454445470532024E-4</c:v>
                </c:pt>
                <c:pt idx="20">
                  <c:v>-9.5634924162847038E-5</c:v>
                </c:pt>
                <c:pt idx="21">
                  <c:v>-7.3591894658809717E-5</c:v>
                </c:pt>
                <c:pt idx="22">
                  <c:v>-4.8412968766932418E-4</c:v>
                </c:pt>
                <c:pt idx="23">
                  <c:v>-8.5857210435278064E-5</c:v>
                </c:pt>
                <c:pt idx="24">
                  <c:v>-1.3628568502199913E-4</c:v>
                </c:pt>
                <c:pt idx="25">
                  <c:v>-4.2144177928556538E-4</c:v>
                </c:pt>
                <c:pt idx="26">
                  <c:v>-1.0548171567762731E-4</c:v>
                </c:pt>
                <c:pt idx="27">
                  <c:v>-5.8896847050042469E-4</c:v>
                </c:pt>
                <c:pt idx="28">
                  <c:v>-5.0148850891431535E-5</c:v>
                </c:pt>
                <c:pt idx="29">
                  <c:v>-4.736165598609227E-4</c:v>
                </c:pt>
                <c:pt idx="30">
                  <c:v>-6.0506121130345157E-4</c:v>
                </c:pt>
                <c:pt idx="31">
                  <c:v>-3.1889821018817459E-5</c:v>
                </c:pt>
                <c:pt idx="32">
                  <c:v>-3.2229075665136215E-4</c:v>
                </c:pt>
                <c:pt idx="33">
                  <c:v>-5.3616951822847051E-5</c:v>
                </c:pt>
                <c:pt idx="34">
                  <c:v>-6.4675219771816866E-4</c:v>
                </c:pt>
                <c:pt idx="35">
                  <c:v>-7.8463482075791366E-5</c:v>
                </c:pt>
                <c:pt idx="36">
                  <c:v>-4.3804699201672495E-5</c:v>
                </c:pt>
                <c:pt idx="37">
                  <c:v>-7.0106067571389455E-4</c:v>
                </c:pt>
                <c:pt idx="38">
                  <c:v>-1.1951153187573122E-5</c:v>
                </c:pt>
                <c:pt idx="39">
                  <c:v>-6.821370456587721E-4</c:v>
                </c:pt>
                <c:pt idx="40">
                  <c:v>-7.6666793734854184E-4</c:v>
                </c:pt>
                <c:pt idx="41">
                  <c:v>-1.1951153187573122E-5</c:v>
                </c:pt>
                <c:pt idx="42">
                  <c:v>-4.5206449576125988E-5</c:v>
                </c:pt>
                <c:pt idx="43">
                  <c:v>1.7159129633487121E-6</c:v>
                </c:pt>
                <c:pt idx="44">
                  <c:v>-4.4354216404159167E-4</c:v>
                </c:pt>
                <c:pt idx="45">
                  <c:v>-5.9688423683339892E-5</c:v>
                </c:pt>
                <c:pt idx="46">
                  <c:v>-1.2171587775290814E-4</c:v>
                </c:pt>
                <c:pt idx="47">
                  <c:v>-1.0659040096978824E-4</c:v>
                </c:pt>
                <c:pt idx="48">
                  <c:v>-5.6374225865098095E-4</c:v>
                </c:pt>
                <c:pt idx="49">
                  <c:v>-3.882175121921002E-4</c:v>
                </c:pt>
                <c:pt idx="50">
                  <c:v>-1.9320514685003759E-4</c:v>
                </c:pt>
                <c:pt idx="51">
                  <c:v>-3.8544681408111226E-4</c:v>
                </c:pt>
                <c:pt idx="52">
                  <c:v>-2.8462961198994684E-4</c:v>
                </c:pt>
                <c:pt idx="53">
                  <c:v>-2.4115843691732616E-4</c:v>
                </c:pt>
                <c:pt idx="54">
                  <c:v>-2.6463775568942263E-4</c:v>
                </c:pt>
                <c:pt idx="55">
                  <c:v>-1.5122953388594257E-4</c:v>
                </c:pt>
                <c:pt idx="56">
                  <c:v>-2.1531335868046146E-4</c:v>
                </c:pt>
                <c:pt idx="57">
                  <c:v>-2.3318567595474393E-4</c:v>
                </c:pt>
                <c:pt idx="58">
                  <c:v>-2.7348599922028254E-4</c:v>
                </c:pt>
                <c:pt idx="59">
                  <c:v>-3.4738381191550113E-4</c:v>
                </c:pt>
                <c:pt idx="60">
                  <c:v>-2.0985032695339923E-4</c:v>
                </c:pt>
                <c:pt idx="61">
                  <c:v>-2.8444380943071863E-4</c:v>
                </c:pt>
                <c:pt idx="62">
                  <c:v>-1.9793903244171186E-4</c:v>
                </c:pt>
                <c:pt idx="63">
                  <c:v>-1.8047164820185821E-4</c:v>
                </c:pt>
                <c:pt idx="64">
                  <c:v>-2.7683536714155377E-4</c:v>
                </c:pt>
                <c:pt idx="65">
                  <c:v>-2.4109735189697267E-4</c:v>
                </c:pt>
                <c:pt idx="66">
                  <c:v>-8.9593198665818938E-5</c:v>
                </c:pt>
                <c:pt idx="67">
                  <c:v>-1.3403734068644752E-4</c:v>
                </c:pt>
                <c:pt idx="68">
                  <c:v>-6.2322232602830623E-5</c:v>
                </c:pt>
                <c:pt idx="69">
                  <c:v>-1.9355203324788431E-4</c:v>
                </c:pt>
                <c:pt idx="70">
                  <c:v>-7.1784047630391794E-5</c:v>
                </c:pt>
                <c:pt idx="71">
                  <c:v>-1.1342295503152875E-4</c:v>
                </c:pt>
                <c:pt idx="72">
                  <c:v>-1.1482470540598257E-4</c:v>
                </c:pt>
                <c:pt idx="73">
                  <c:v>-1.1377339262514221E-4</c:v>
                </c:pt>
                <c:pt idx="74">
                  <c:v>-7.0732734849551868E-5</c:v>
                </c:pt>
                <c:pt idx="75">
                  <c:v>-1.5190965796072983E-4</c:v>
                </c:pt>
                <c:pt idx="76">
                  <c:v>-1.1167076706346203E-4</c:v>
                </c:pt>
                <c:pt idx="77">
                  <c:v>-1.5331140833518342E-4</c:v>
                </c:pt>
                <c:pt idx="78">
                  <c:v>-1.1272207984430206E-4</c:v>
                </c:pt>
                <c:pt idx="79">
                  <c:v>-1.5471315870963702E-4</c:v>
                </c:pt>
                <c:pt idx="80">
                  <c:v>-1.9495378362233791E-4</c:v>
                </c:pt>
                <c:pt idx="81">
                  <c:v>-6.9681422068711618E-5</c:v>
                </c:pt>
                <c:pt idx="82">
                  <c:v>-7.0732734849551868E-5</c:v>
                </c:pt>
                <c:pt idx="83">
                  <c:v>-1.1342295503152875E-4</c:v>
                </c:pt>
                <c:pt idx="84">
                  <c:v>-8.4750238594086952E-5</c:v>
                </c:pt>
                <c:pt idx="85">
                  <c:v>-1.3515008583555839E-4</c:v>
                </c:pt>
                <c:pt idx="86">
                  <c:v>-8.8565955170319443E-5</c:v>
                </c:pt>
                <c:pt idx="87">
                  <c:v>-1.4677769266365523E-4</c:v>
                </c:pt>
                <c:pt idx="88">
                  <c:v>-8.4845275445271794E-5</c:v>
                </c:pt>
                <c:pt idx="89">
                  <c:v>-1.3355610095753157E-4</c:v>
                </c:pt>
                <c:pt idx="90">
                  <c:v>-2.9220929401320807E-4</c:v>
                </c:pt>
                <c:pt idx="91">
                  <c:v>-3.156495158317897E-4</c:v>
                </c:pt>
                <c:pt idx="92">
                  <c:v>-2.9398858519332795E-4</c:v>
                </c:pt>
                <c:pt idx="93">
                  <c:v>-2.7309993018423667E-4</c:v>
                </c:pt>
                <c:pt idx="94">
                  <c:v>-2.5775207621895647E-4</c:v>
                </c:pt>
                <c:pt idx="95">
                  <c:v>9.1921434517007027E-6</c:v>
                </c:pt>
                <c:pt idx="96">
                  <c:v>-2.7577239277907703E-4</c:v>
                </c:pt>
                <c:pt idx="97">
                  <c:v>-3.230814679168831E-4</c:v>
                </c:pt>
                <c:pt idx="98">
                  <c:v>1.0118908659148356E-4</c:v>
                </c:pt>
                <c:pt idx="99">
                  <c:v>-2.2735323223733073E-4</c:v>
                </c:pt>
                <c:pt idx="100">
                  <c:v>-2.1035317696782964E-4</c:v>
                </c:pt>
                <c:pt idx="101">
                  <c:v>-2.6256837841622319E-4</c:v>
                </c:pt>
                <c:pt idx="102">
                  <c:v>-4.031898088513973E-4</c:v>
                </c:pt>
                <c:pt idx="103">
                  <c:v>-3.8513497681068819E-4</c:v>
                </c:pt>
                <c:pt idx="104">
                  <c:v>-3.6277197680684506E-4</c:v>
                </c:pt>
                <c:pt idx="105">
                  <c:v>-4.3075686996784063E-4</c:v>
                </c:pt>
                <c:pt idx="106">
                  <c:v>-4.0185146100230745E-4</c:v>
                </c:pt>
                <c:pt idx="107">
                  <c:v>2.9859910257741757E-4</c:v>
                </c:pt>
                <c:pt idx="108">
                  <c:v>-2.6915625938887908E-4</c:v>
                </c:pt>
                <c:pt idx="109">
                  <c:v>-5.222393924467193E-4</c:v>
                </c:pt>
                <c:pt idx="110">
                  <c:v>-3.8831653219441103E-4</c:v>
                </c:pt>
                <c:pt idx="111">
                  <c:v>-5.1902975461220156E-4</c:v>
                </c:pt>
                <c:pt idx="112">
                  <c:v>-5.1421514277770128E-4</c:v>
                </c:pt>
                <c:pt idx="113">
                  <c:v>5.7591441312821725E-4</c:v>
                </c:pt>
                <c:pt idx="114">
                  <c:v>-4.207271921672646E-4</c:v>
                </c:pt>
                <c:pt idx="115">
                  <c:v>-4.9372986770500121E-4</c:v>
                </c:pt>
                <c:pt idx="116">
                  <c:v>-6.1311743106101072E-4</c:v>
                </c:pt>
                <c:pt idx="117">
                  <c:v>7.1846524672008897E-4</c:v>
                </c:pt>
                <c:pt idx="118">
                  <c:v>4.5524975300132798E-4</c:v>
                </c:pt>
                <c:pt idx="119">
                  <c:v>-4.3114434277838906E-4</c:v>
                </c:pt>
                <c:pt idx="120">
                  <c:v>-7.141511812292895E-4</c:v>
                </c:pt>
                <c:pt idx="121">
                  <c:v>-2.9094089408873919E-4</c:v>
                </c:pt>
                <c:pt idx="122">
                  <c:v>3.3981043676613873E-4</c:v>
                </c:pt>
                <c:pt idx="123">
                  <c:v>4.0794406268806344E-4</c:v>
                </c:pt>
                <c:pt idx="124">
                  <c:v>1.2251997307737364E-4</c:v>
                </c:pt>
                <c:pt idx="125">
                  <c:v>6.1145060937328743E-4</c:v>
                </c:pt>
                <c:pt idx="126">
                  <c:v>-8.1841687792754336E-4</c:v>
                </c:pt>
                <c:pt idx="127">
                  <c:v>-7.2597196599201528E-4</c:v>
                </c:pt>
                <c:pt idx="128">
                  <c:v>5.5264501539409056E-4</c:v>
                </c:pt>
                <c:pt idx="129">
                  <c:v>-7.9514791766182365E-4</c:v>
                </c:pt>
                <c:pt idx="130">
                  <c:v>-9.0392504476547418E-4</c:v>
                </c:pt>
                <c:pt idx="131">
                  <c:v>-8.3357143280161873E-4</c:v>
                </c:pt>
                <c:pt idx="132">
                  <c:v>-8.4390731360257237E-4</c:v>
                </c:pt>
                <c:pt idx="133">
                  <c:v>-1.4528602863056895E-4</c:v>
                </c:pt>
                <c:pt idx="134">
                  <c:v>-7.8475676047891872E-4</c:v>
                </c:pt>
                <c:pt idx="135">
                  <c:v>1.4008553923617034E-4</c:v>
                </c:pt>
                <c:pt idx="136">
                  <c:v>-8.5450003791673031E-4</c:v>
                </c:pt>
                <c:pt idx="137">
                  <c:v>-9.6577613976918126E-4</c:v>
                </c:pt>
                <c:pt idx="138">
                  <c:v>7.2708769087460445E-4</c:v>
                </c:pt>
                <c:pt idx="139">
                  <c:v>-9.2985369761173706E-4</c:v>
                </c:pt>
                <c:pt idx="140">
                  <c:v>-7.8109895023378449E-4</c:v>
                </c:pt>
                <c:pt idx="141">
                  <c:v>1.4179224210769349E-3</c:v>
                </c:pt>
                <c:pt idx="142">
                  <c:v>-5.7946465404177389E-4</c:v>
                </c:pt>
                <c:pt idx="143">
                  <c:v>-8.115158015033026E-4</c:v>
                </c:pt>
                <c:pt idx="144">
                  <c:v>-9.7042468819750864E-4</c:v>
                </c:pt>
                <c:pt idx="145">
                  <c:v>-9.2999800161747744E-4</c:v>
                </c:pt>
                <c:pt idx="146">
                  <c:v>8.9527527514827662E-5</c:v>
                </c:pt>
                <c:pt idx="147">
                  <c:v>-9.7811016270760946E-4</c:v>
                </c:pt>
                <c:pt idx="148">
                  <c:v>-1.0993615700978388E-3</c:v>
                </c:pt>
                <c:pt idx="149">
                  <c:v>5.6951290575572942E-4</c:v>
                </c:pt>
                <c:pt idx="150">
                  <c:v>1.2996387411441596E-3</c:v>
                </c:pt>
                <c:pt idx="151">
                  <c:v>-1.1007961187273763E-3</c:v>
                </c:pt>
                <c:pt idx="152">
                  <c:v>-1.1549730971043325E-3</c:v>
                </c:pt>
                <c:pt idx="153">
                  <c:v>-1.1514069416195339E-3</c:v>
                </c:pt>
                <c:pt idx="154">
                  <c:v>-1.0846347596657731E-3</c:v>
                </c:pt>
                <c:pt idx="155">
                  <c:v>8.1498354917685506E-4</c:v>
                </c:pt>
                <c:pt idx="156">
                  <c:v>-1.2441775611249485E-3</c:v>
                </c:pt>
                <c:pt idx="157">
                  <c:v>-1.2716122715847791E-3</c:v>
                </c:pt>
                <c:pt idx="158">
                  <c:v>-9.4228454386537357E-4</c:v>
                </c:pt>
                <c:pt idx="159">
                  <c:v>-1.055715582161801E-3</c:v>
                </c:pt>
                <c:pt idx="160">
                  <c:v>-9.6988147690035484E-4</c:v>
                </c:pt>
                <c:pt idx="161">
                  <c:v>-1.0707066444613968E-3</c:v>
                </c:pt>
                <c:pt idx="162">
                  <c:v>-6.0202940717583083E-4</c:v>
                </c:pt>
                <c:pt idx="163">
                  <c:v>8.2011988854314467E-4</c:v>
                </c:pt>
                <c:pt idx="164">
                  <c:v>1.509723448705055E-4</c:v>
                </c:pt>
                <c:pt idx="165">
                  <c:v>5.562239754728646E-4</c:v>
                </c:pt>
                <c:pt idx="166">
                  <c:v>-6.1351304214827228E-4</c:v>
                </c:pt>
                <c:pt idx="167">
                  <c:v>-1.3038144963535793E-3</c:v>
                </c:pt>
                <c:pt idx="168">
                  <c:v>-4.9490783043883244E-4</c:v>
                </c:pt>
                <c:pt idx="169">
                  <c:v>-5.6766837963099451E-4</c:v>
                </c:pt>
                <c:pt idx="170">
                  <c:v>-7.4843151568942511E-4</c:v>
                </c:pt>
                <c:pt idx="171">
                  <c:v>-8.3640309222490078E-4</c:v>
                </c:pt>
                <c:pt idx="172">
                  <c:v>-8.064523458842553E-4</c:v>
                </c:pt>
                <c:pt idx="173">
                  <c:v>1.5553195059778918E-3</c:v>
                </c:pt>
                <c:pt idx="174">
                  <c:v>-7.0020404720905899E-4</c:v>
                </c:pt>
                <c:pt idx="175">
                  <c:v>-7.0293964092814267E-4</c:v>
                </c:pt>
                <c:pt idx="176">
                  <c:v>-6.0998466241069665E-4</c:v>
                </c:pt>
                <c:pt idx="177">
                  <c:v>1.6606634697997457E-4</c:v>
                </c:pt>
                <c:pt idx="178">
                  <c:v>1.4485665899411663E-3</c:v>
                </c:pt>
                <c:pt idx="179">
                  <c:v>1.8696615083963752E-3</c:v>
                </c:pt>
                <c:pt idx="180">
                  <c:v>-7.9646513587478159E-4</c:v>
                </c:pt>
                <c:pt idx="181">
                  <c:v>1.5436659986496522E-3</c:v>
                </c:pt>
                <c:pt idx="182">
                  <c:v>8.751253248081084E-5</c:v>
                </c:pt>
                <c:pt idx="183">
                  <c:v>4.6074765427990202E-4</c:v>
                </c:pt>
                <c:pt idx="184">
                  <c:v>3.7600634086567362E-3</c:v>
                </c:pt>
                <c:pt idx="185">
                  <c:v>1.5419213628869218E-3</c:v>
                </c:pt>
                <c:pt idx="186">
                  <c:v>2.008694531167963E-3</c:v>
                </c:pt>
                <c:pt idx="187">
                  <c:v>5.133937274693562E-3</c:v>
                </c:pt>
                <c:pt idx="188">
                  <c:v>3.7379621108441924E-3</c:v>
                </c:pt>
                <c:pt idx="189">
                  <c:v>3.2708234485599964E-3</c:v>
                </c:pt>
                <c:pt idx="190">
                  <c:v>6.1125672536033E-3</c:v>
                </c:pt>
                <c:pt idx="191">
                  <c:v>4.1753998120135213E-3</c:v>
                </c:pt>
                <c:pt idx="192">
                  <c:v>4.675546334736728E-3</c:v>
                </c:pt>
                <c:pt idx="193">
                  <c:v>6.9095797714348465E-3</c:v>
                </c:pt>
                <c:pt idx="194">
                  <c:v>5.6687448320148605E-3</c:v>
                </c:pt>
                <c:pt idx="195">
                  <c:v>6.1954483706522408E-3</c:v>
                </c:pt>
                <c:pt idx="196">
                  <c:v>6.5176878468932416E-3</c:v>
                </c:pt>
                <c:pt idx="197">
                  <c:v>7.8570955277955344E-3</c:v>
                </c:pt>
                <c:pt idx="198">
                  <c:v>7.2238841530801959E-3</c:v>
                </c:pt>
                <c:pt idx="199">
                  <c:v>7.7599830024381805E-3</c:v>
                </c:pt>
                <c:pt idx="200">
                  <c:v>8.2163080687886331E-3</c:v>
                </c:pt>
                <c:pt idx="201">
                  <c:v>8.8242743566989898E-3</c:v>
                </c:pt>
                <c:pt idx="202">
                  <c:v>9.0452726354429327E-3</c:v>
                </c:pt>
                <c:pt idx="203">
                  <c:v>1.1794411429902035E-2</c:v>
                </c:pt>
                <c:pt idx="204">
                  <c:v>9.8954905368854942E-3</c:v>
                </c:pt>
                <c:pt idx="205">
                  <c:v>1.0701137844387223E-2</c:v>
                </c:pt>
                <c:pt idx="206">
                  <c:v>1.1158802427653883E-2</c:v>
                </c:pt>
                <c:pt idx="207">
                  <c:v>1.2236299196068914E-2</c:v>
                </c:pt>
                <c:pt idx="208">
                  <c:v>1.2134639088234665E-2</c:v>
                </c:pt>
                <c:pt idx="209">
                  <c:v>1.2588336796247969E-2</c:v>
                </c:pt>
                <c:pt idx="210">
                  <c:v>1.4545055315486926E-2</c:v>
                </c:pt>
                <c:pt idx="211">
                  <c:v>1.3691792655783543E-2</c:v>
                </c:pt>
                <c:pt idx="212">
                  <c:v>1.4102733956588991E-2</c:v>
                </c:pt>
                <c:pt idx="213">
                  <c:v>1.5068619349054062E-2</c:v>
                </c:pt>
                <c:pt idx="214">
                  <c:v>1.5131843913087363E-2</c:v>
                </c:pt>
                <c:pt idx="215">
                  <c:v>1.5773699377948994E-2</c:v>
                </c:pt>
                <c:pt idx="216">
                  <c:v>1.6167949271041225E-2</c:v>
                </c:pt>
                <c:pt idx="217">
                  <c:v>1.7444706970521522E-2</c:v>
                </c:pt>
                <c:pt idx="218">
                  <c:v>1.6836150268831902E-2</c:v>
                </c:pt>
                <c:pt idx="219">
                  <c:v>1.8350026279361765E-2</c:v>
                </c:pt>
                <c:pt idx="220">
                  <c:v>1.8007053607327198E-2</c:v>
                </c:pt>
                <c:pt idx="221">
                  <c:v>1.8469340053158857E-2</c:v>
                </c:pt>
                <c:pt idx="222">
                  <c:v>1.9019210033310856E-2</c:v>
                </c:pt>
                <c:pt idx="223">
                  <c:v>2.0758877696367743E-2</c:v>
                </c:pt>
                <c:pt idx="224">
                  <c:v>2.2110263939390751E-2</c:v>
                </c:pt>
                <c:pt idx="225">
                  <c:v>2.0401334645199894E-2</c:v>
                </c:pt>
                <c:pt idx="226">
                  <c:v>2.0811868133153416E-2</c:v>
                </c:pt>
                <c:pt idx="227">
                  <c:v>2.2000853949871165E-2</c:v>
                </c:pt>
                <c:pt idx="228">
                  <c:v>2.2568197532936769E-2</c:v>
                </c:pt>
                <c:pt idx="229">
                  <c:v>2.3633994615620754E-2</c:v>
                </c:pt>
                <c:pt idx="230">
                  <c:v>2.4326341483974272E-2</c:v>
                </c:pt>
                <c:pt idx="231">
                  <c:v>2.3122484666511605E-2</c:v>
                </c:pt>
                <c:pt idx="232">
                  <c:v>2.4784294820975283E-2</c:v>
                </c:pt>
                <c:pt idx="233">
                  <c:v>2.436073265689612E-2</c:v>
                </c:pt>
                <c:pt idx="234">
                  <c:v>2.4716946772550787E-2</c:v>
                </c:pt>
                <c:pt idx="235">
                  <c:v>2.5749661130471835E-2</c:v>
                </c:pt>
                <c:pt idx="236">
                  <c:v>2.5690712589088244E-2</c:v>
                </c:pt>
                <c:pt idx="237">
                  <c:v>2.6287143485005257E-2</c:v>
                </c:pt>
                <c:pt idx="238">
                  <c:v>2.7942562880405294E-2</c:v>
                </c:pt>
                <c:pt idx="239">
                  <c:v>2.7301687337942852E-2</c:v>
                </c:pt>
                <c:pt idx="240">
                  <c:v>2.7779982426522916E-2</c:v>
                </c:pt>
                <c:pt idx="241">
                  <c:v>2.8197080935829115E-2</c:v>
                </c:pt>
                <c:pt idx="242">
                  <c:v>3.0408055563685324E-2</c:v>
                </c:pt>
                <c:pt idx="243">
                  <c:v>3.0222933355184931E-2</c:v>
                </c:pt>
                <c:pt idx="244">
                  <c:v>2.978133995179482E-2</c:v>
                </c:pt>
                <c:pt idx="245">
                  <c:v>2.998665394258895E-2</c:v>
                </c:pt>
                <c:pt idx="246">
                  <c:v>3.0553529146422627E-2</c:v>
                </c:pt>
                <c:pt idx="247">
                  <c:v>3.3734155694003967E-2</c:v>
                </c:pt>
                <c:pt idx="248">
                  <c:v>3.1557585665736368E-2</c:v>
                </c:pt>
                <c:pt idx="249">
                  <c:v>3.4511546488214744E-2</c:v>
                </c:pt>
                <c:pt idx="250">
                  <c:v>3.2570643730208806E-2</c:v>
                </c:pt>
                <c:pt idx="251">
                  <c:v>3.3124753062690714E-2</c:v>
                </c:pt>
                <c:pt idx="252">
                  <c:v>3.5647962754929978E-2</c:v>
                </c:pt>
                <c:pt idx="253">
                  <c:v>3.4187591842650716E-2</c:v>
                </c:pt>
                <c:pt idx="254">
                  <c:v>3.6240636277080671E-2</c:v>
                </c:pt>
                <c:pt idx="255">
                  <c:v>3.5227228686786544E-2</c:v>
                </c:pt>
                <c:pt idx="256">
                  <c:v>3.5472813018190025E-2</c:v>
                </c:pt>
                <c:pt idx="257">
                  <c:v>3.6341670771549026E-2</c:v>
                </c:pt>
                <c:pt idx="258">
                  <c:v>3.6622650650483188E-2</c:v>
                </c:pt>
                <c:pt idx="259">
                  <c:v>3.72656925381891E-2</c:v>
                </c:pt>
                <c:pt idx="260">
                  <c:v>3.7549226784849427E-2</c:v>
                </c:pt>
                <c:pt idx="261">
                  <c:v>3.8098267001429133E-2</c:v>
                </c:pt>
                <c:pt idx="262">
                  <c:v>3.9963921580948081E-2</c:v>
                </c:pt>
                <c:pt idx="263">
                  <c:v>3.9099824100812849E-2</c:v>
                </c:pt>
                <c:pt idx="264">
                  <c:v>3.9184815140619139E-2</c:v>
                </c:pt>
                <c:pt idx="265">
                  <c:v>3.9832129336986037E-2</c:v>
                </c:pt>
                <c:pt idx="266">
                  <c:v>4.0322997372992227E-2</c:v>
                </c:pt>
                <c:pt idx="267">
                  <c:v>4.0569515900913192E-2</c:v>
                </c:pt>
                <c:pt idx="268">
                  <c:v>4.1392089918324902E-2</c:v>
                </c:pt>
                <c:pt idx="269">
                  <c:v>4.1872420303590369E-2</c:v>
                </c:pt>
                <c:pt idx="270">
                  <c:v>4.2197799784846689E-2</c:v>
                </c:pt>
                <c:pt idx="271">
                  <c:v>4.2437232518549028E-2</c:v>
                </c:pt>
                <c:pt idx="272">
                  <c:v>4.5907632293094539E-2</c:v>
                </c:pt>
                <c:pt idx="273">
                  <c:v>4.5802831153011571E-2</c:v>
                </c:pt>
                <c:pt idx="274">
                  <c:v>4.4143305344151576E-2</c:v>
                </c:pt>
                <c:pt idx="275">
                  <c:v>4.4585969974383924E-2</c:v>
                </c:pt>
                <c:pt idx="276">
                  <c:v>4.5106998530107495E-2</c:v>
                </c:pt>
                <c:pt idx="277">
                  <c:v>4.6402500556976339E-2</c:v>
                </c:pt>
                <c:pt idx="278">
                  <c:v>4.5841270801742093E-2</c:v>
                </c:pt>
                <c:pt idx="279">
                  <c:v>4.7121122904266781E-2</c:v>
                </c:pt>
                <c:pt idx="280">
                  <c:v>4.6637823910863345E-2</c:v>
                </c:pt>
                <c:pt idx="281">
                  <c:v>4.6938324962459234E-2</c:v>
                </c:pt>
                <c:pt idx="282">
                  <c:v>4.7288679414338182E-2</c:v>
                </c:pt>
                <c:pt idx="283">
                  <c:v>4.8312710129461797E-2</c:v>
                </c:pt>
                <c:pt idx="284">
                  <c:v>4.7998259749493205E-2</c:v>
                </c:pt>
                <c:pt idx="285">
                  <c:v>4.8200132447557067E-2</c:v>
                </c:pt>
                <c:pt idx="286">
                  <c:v>5.1232638134251454E-2</c:v>
                </c:pt>
                <c:pt idx="287">
                  <c:v>4.8806397770034537E-2</c:v>
                </c:pt>
                <c:pt idx="288">
                  <c:v>4.9137186688275561E-2</c:v>
                </c:pt>
                <c:pt idx="289">
                  <c:v>5.0205990439296383E-2</c:v>
                </c:pt>
                <c:pt idx="290">
                  <c:v>4.9577454582386028E-2</c:v>
                </c:pt>
                <c:pt idx="291">
                  <c:v>4.9966220259332013E-2</c:v>
                </c:pt>
                <c:pt idx="292">
                  <c:v>5.0285723197001364E-2</c:v>
                </c:pt>
                <c:pt idx="293">
                  <c:v>5.0594562324784584E-2</c:v>
                </c:pt>
                <c:pt idx="294">
                  <c:v>5.0884385048975328E-2</c:v>
                </c:pt>
                <c:pt idx="295">
                  <c:v>5.2220746116330596E-2</c:v>
                </c:pt>
                <c:pt idx="296">
                  <c:v>5.1487231721422472E-2</c:v>
                </c:pt>
                <c:pt idx="297">
                  <c:v>5.189523167580995E-2</c:v>
                </c:pt>
                <c:pt idx="298">
                  <c:v>5.2331092838779972E-2</c:v>
                </c:pt>
                <c:pt idx="299">
                  <c:v>5.2690069784237292E-2</c:v>
                </c:pt>
                <c:pt idx="300">
                  <c:v>5.3426560698375085E-2</c:v>
                </c:pt>
                <c:pt idx="301">
                  <c:v>5.3387019548975102E-2</c:v>
                </c:pt>
                <c:pt idx="302">
                  <c:v>5.3608490356411499E-2</c:v>
                </c:pt>
                <c:pt idx="303">
                  <c:v>5.4667965314676624E-2</c:v>
                </c:pt>
                <c:pt idx="304">
                  <c:v>5.4623566743565249E-2</c:v>
                </c:pt>
                <c:pt idx="305">
                  <c:v>5.488984819037112E-2</c:v>
                </c:pt>
                <c:pt idx="306">
                  <c:v>5.5788400070455789E-2</c:v>
                </c:pt>
                <c:pt idx="307">
                  <c:v>5.5986007803418128E-2</c:v>
                </c:pt>
                <c:pt idx="308">
                  <c:v>5.7561226588851502E-2</c:v>
                </c:pt>
                <c:pt idx="309">
                  <c:v>5.6589960987622118E-2</c:v>
                </c:pt>
                <c:pt idx="310">
                  <c:v>5.771487260990666E-2</c:v>
                </c:pt>
                <c:pt idx="311">
                  <c:v>6.0237372743168635E-2</c:v>
                </c:pt>
                <c:pt idx="312">
                  <c:v>5.9596951927649564E-2</c:v>
                </c:pt>
                <c:pt idx="313">
                  <c:v>5.8557407733594816E-2</c:v>
                </c:pt>
                <c:pt idx="314">
                  <c:v>5.883296444420566E-2</c:v>
                </c:pt>
                <c:pt idx="315">
                  <c:v>5.9187981274127374E-2</c:v>
                </c:pt>
                <c:pt idx="316">
                  <c:v>5.9624761045667551E-2</c:v>
                </c:pt>
                <c:pt idx="317">
                  <c:v>6.0116659613047893E-2</c:v>
                </c:pt>
                <c:pt idx="318">
                  <c:v>6.3277476497452481E-2</c:v>
                </c:pt>
                <c:pt idx="319">
                  <c:v>6.0986724952100502E-2</c:v>
                </c:pt>
                <c:pt idx="320">
                  <c:v>6.1400899863654802E-2</c:v>
                </c:pt>
                <c:pt idx="321">
                  <c:v>6.3507241918617882E-2</c:v>
                </c:pt>
                <c:pt idx="322">
                  <c:v>6.2295053005241921E-2</c:v>
                </c:pt>
                <c:pt idx="323">
                  <c:v>6.2719543571165493E-2</c:v>
                </c:pt>
                <c:pt idx="324">
                  <c:v>6.3911022123863181E-2</c:v>
                </c:pt>
                <c:pt idx="325">
                  <c:v>6.5901838032727866E-2</c:v>
                </c:pt>
                <c:pt idx="326">
                  <c:v>6.6604435664665465E-2</c:v>
                </c:pt>
                <c:pt idx="327">
                  <c:v>6.608636688414804E-2</c:v>
                </c:pt>
                <c:pt idx="328">
                  <c:v>6.4957914707616637E-2</c:v>
                </c:pt>
                <c:pt idx="329">
                  <c:v>6.6684589902702249E-2</c:v>
                </c:pt>
                <c:pt idx="330">
                  <c:v>6.5925823088730628E-2</c:v>
                </c:pt>
                <c:pt idx="331">
                  <c:v>6.6431567246163947E-2</c:v>
                </c:pt>
                <c:pt idx="332">
                  <c:v>6.8249656399343453E-2</c:v>
                </c:pt>
                <c:pt idx="333">
                  <c:v>6.7331616671662986E-2</c:v>
                </c:pt>
                <c:pt idx="334">
                  <c:v>6.9737270738451179E-2</c:v>
                </c:pt>
                <c:pt idx="335">
                  <c:v>6.8180837133337738E-2</c:v>
                </c:pt>
                <c:pt idx="336">
                  <c:v>6.8628869631350203E-2</c:v>
                </c:pt>
                <c:pt idx="337">
                  <c:v>7.0255539708488898E-2</c:v>
                </c:pt>
                <c:pt idx="338">
                  <c:v>6.9486094737871318E-2</c:v>
                </c:pt>
                <c:pt idx="339">
                  <c:v>6.9913210277876905E-2</c:v>
                </c:pt>
                <c:pt idx="340">
                  <c:v>7.038796208106074E-2</c:v>
                </c:pt>
                <c:pt idx="341">
                  <c:v>7.0838336089876067E-2</c:v>
                </c:pt>
                <c:pt idx="342">
                  <c:v>7.1325771006162872E-2</c:v>
                </c:pt>
                <c:pt idx="343">
                  <c:v>7.1782039420813543E-2</c:v>
                </c:pt>
                <c:pt idx="344">
                  <c:v>7.2294005889050966E-2</c:v>
                </c:pt>
                <c:pt idx="345">
                  <c:v>7.2669808801459082E-2</c:v>
                </c:pt>
                <c:pt idx="346">
                  <c:v>7.318692318994699E-2</c:v>
                </c:pt>
                <c:pt idx="347">
                  <c:v>7.3686529018777189E-2</c:v>
                </c:pt>
                <c:pt idx="348">
                  <c:v>7.423414639444445E-2</c:v>
                </c:pt>
                <c:pt idx="349">
                  <c:v>7.4805505196476774E-2</c:v>
                </c:pt>
                <c:pt idx="350">
                  <c:v>7.5173521132921986E-2</c:v>
                </c:pt>
                <c:pt idx="351">
                  <c:v>7.5669941122473758E-2</c:v>
                </c:pt>
                <c:pt idx="352">
                  <c:v>7.6385466046250322E-2</c:v>
                </c:pt>
                <c:pt idx="353">
                  <c:v>7.6374252043254695E-2</c:v>
                </c:pt>
                <c:pt idx="354">
                  <c:v>7.6878513606891921E-2</c:v>
                </c:pt>
                <c:pt idx="355">
                  <c:v>7.7424383680530562E-2</c:v>
                </c:pt>
                <c:pt idx="356">
                  <c:v>7.7853408745757219E-2</c:v>
                </c:pt>
                <c:pt idx="357">
                  <c:v>7.8477653216906695E-2</c:v>
                </c:pt>
                <c:pt idx="358">
                  <c:v>7.9608944548276397E-2</c:v>
                </c:pt>
                <c:pt idx="359">
                  <c:v>7.9513398941091926E-2</c:v>
                </c:pt>
                <c:pt idx="360">
                  <c:v>7.9847475199490453E-2</c:v>
                </c:pt>
                <c:pt idx="361">
                  <c:v>8.07079718749176E-2</c:v>
                </c:pt>
                <c:pt idx="362">
                  <c:v>8.0868236803569665E-2</c:v>
                </c:pt>
                <c:pt idx="363">
                  <c:v>8.1357087489571073E-2</c:v>
                </c:pt>
                <c:pt idx="364">
                  <c:v>8.1921907431808078E-2</c:v>
                </c:pt>
                <c:pt idx="365">
                  <c:v>8.4173006193151517E-2</c:v>
                </c:pt>
                <c:pt idx="366">
                  <c:v>8.2939265253229227E-2</c:v>
                </c:pt>
                <c:pt idx="367">
                  <c:v>8.4930044099877949E-2</c:v>
                </c:pt>
                <c:pt idx="368">
                  <c:v>8.4014161862309242E-2</c:v>
                </c:pt>
                <c:pt idx="369">
                  <c:v>8.4287925101519043E-2</c:v>
                </c:pt>
                <c:pt idx="370">
                  <c:v>8.5568031748610524E-2</c:v>
                </c:pt>
                <c:pt idx="371">
                  <c:v>8.5227753650954696E-2</c:v>
                </c:pt>
                <c:pt idx="372">
                  <c:v>8.7053377059855608E-2</c:v>
                </c:pt>
                <c:pt idx="373">
                  <c:v>8.6273138089824147E-2</c:v>
                </c:pt>
                <c:pt idx="374">
                  <c:v>8.7366715798185154E-2</c:v>
                </c:pt>
                <c:pt idx="375">
                  <c:v>8.7252284258980392E-2</c:v>
                </c:pt>
                <c:pt idx="376">
                  <c:v>8.974149137129056E-2</c:v>
                </c:pt>
                <c:pt idx="377">
                  <c:v>8.8448930394121147E-2</c:v>
                </c:pt>
                <c:pt idx="378">
                  <c:v>8.8588779302800555E-2</c:v>
                </c:pt>
                <c:pt idx="379">
                  <c:v>9.0452998379670149E-2</c:v>
                </c:pt>
                <c:pt idx="380">
                  <c:v>9.1613052985401414E-2</c:v>
                </c:pt>
                <c:pt idx="381">
                  <c:v>9.2128785360780965E-2</c:v>
                </c:pt>
                <c:pt idx="382">
                  <c:v>9.0665034966338431E-2</c:v>
                </c:pt>
                <c:pt idx="383">
                  <c:v>9.1244858320204528E-2</c:v>
                </c:pt>
                <c:pt idx="384">
                  <c:v>9.2973496969320085E-2</c:v>
                </c:pt>
                <c:pt idx="385">
                  <c:v>9.250892394742001E-2</c:v>
                </c:pt>
                <c:pt idx="386">
                  <c:v>9.2789348830261451E-2</c:v>
                </c:pt>
                <c:pt idx="387">
                  <c:v>9.3345279340579734E-2</c:v>
                </c:pt>
                <c:pt idx="388">
                  <c:v>9.3581524285278425E-2</c:v>
                </c:pt>
                <c:pt idx="389">
                  <c:v>9.5652930451028059E-2</c:v>
                </c:pt>
                <c:pt idx="390">
                  <c:v>9.652753227397172E-2</c:v>
                </c:pt>
                <c:pt idx="391">
                  <c:v>9.5074127734308331E-2</c:v>
                </c:pt>
                <c:pt idx="392">
                  <c:v>9.7778585072789553E-2</c:v>
                </c:pt>
                <c:pt idx="393">
                  <c:v>9.625174657876262E-2</c:v>
                </c:pt>
                <c:pt idx="394">
                  <c:v>9.6619759576692707E-2</c:v>
                </c:pt>
                <c:pt idx="395">
                  <c:v>9.8824251684141259E-2</c:v>
                </c:pt>
                <c:pt idx="396">
                  <c:v>9.8175110531717791E-2</c:v>
                </c:pt>
                <c:pt idx="397">
                  <c:v>9.9188918022559414E-2</c:v>
                </c:pt>
                <c:pt idx="398">
                  <c:v>9.8605242072559163E-2</c:v>
                </c:pt>
                <c:pt idx="399">
                  <c:v>9.9084159938149341E-2</c:v>
                </c:pt>
                <c:pt idx="400">
                  <c:v>9.9947001094591786E-2</c:v>
                </c:pt>
                <c:pt idx="401">
                  <c:v>0.10038862505845396</c:v>
                </c:pt>
                <c:pt idx="402">
                  <c:v>0.10234287711610192</c:v>
                </c:pt>
                <c:pt idx="403">
                  <c:v>0.10096194552844129</c:v>
                </c:pt>
                <c:pt idx="404">
                  <c:v>0.10150132986231435</c:v>
                </c:pt>
                <c:pt idx="405">
                  <c:v>0.10207511370959904</c:v>
                </c:pt>
                <c:pt idx="406">
                  <c:v>0.10441704922713702</c:v>
                </c:pt>
                <c:pt idx="407">
                  <c:v>0.10322175693254219</c:v>
                </c:pt>
                <c:pt idx="408">
                  <c:v>0.10492073645169614</c:v>
                </c:pt>
                <c:pt idx="409">
                  <c:v>0.10417017194164051</c:v>
                </c:pt>
                <c:pt idx="410">
                  <c:v>0.10657082028908868</c:v>
                </c:pt>
                <c:pt idx="411">
                  <c:v>0.10696466760184192</c:v>
                </c:pt>
                <c:pt idx="412">
                  <c:v>0.10196353364925284</c:v>
                </c:pt>
                <c:pt idx="413">
                  <c:v>0.10621730533521397</c:v>
                </c:pt>
                <c:pt idx="414">
                  <c:v>0.10692775346869293</c:v>
                </c:pt>
                <c:pt idx="415">
                  <c:v>0.10732461221690595</c:v>
                </c:pt>
                <c:pt idx="416">
                  <c:v>0.10747031428665471</c:v>
                </c:pt>
                <c:pt idx="417">
                  <c:v>0.10819450401691462</c:v>
                </c:pt>
                <c:pt idx="418">
                  <c:v>0.10884203560582988</c:v>
                </c:pt>
                <c:pt idx="419">
                  <c:v>0.10958997992492563</c:v>
                </c:pt>
                <c:pt idx="420">
                  <c:v>0.11005564214010155</c:v>
                </c:pt>
                <c:pt idx="421">
                  <c:v>0.1100314074932025</c:v>
                </c:pt>
                <c:pt idx="422">
                  <c:v>0.11149739293193013</c:v>
                </c:pt>
                <c:pt idx="423">
                  <c:v>0.1111762902064635</c:v>
                </c:pt>
                <c:pt idx="424">
                  <c:v>0.11365531943710638</c:v>
                </c:pt>
                <c:pt idx="425">
                  <c:v>0.11208856103344413</c:v>
                </c:pt>
                <c:pt idx="426">
                  <c:v>0.11454677787692925</c:v>
                </c:pt>
                <c:pt idx="427">
                  <c:v>0.1134882530936729</c:v>
                </c:pt>
                <c:pt idx="428">
                  <c:v>0.11352049335228533</c:v>
                </c:pt>
                <c:pt idx="429">
                  <c:v>0.11402908176635758</c:v>
                </c:pt>
                <c:pt idx="430">
                  <c:v>0.11456650784705788</c:v>
                </c:pt>
                <c:pt idx="431">
                  <c:v>0.11499869311466682</c:v>
                </c:pt>
                <c:pt idx="432">
                  <c:v>0.1169252397418758</c:v>
                </c:pt>
                <c:pt idx="433">
                  <c:v>0.11615633740243245</c:v>
                </c:pt>
                <c:pt idx="434">
                  <c:v>0.11638824800976585</c:v>
                </c:pt>
                <c:pt idx="435">
                  <c:v>0.11685684064814418</c:v>
                </c:pt>
                <c:pt idx="436">
                  <c:v>0.11906395397404876</c:v>
                </c:pt>
                <c:pt idx="437">
                  <c:v>0.11807415127709238</c:v>
                </c:pt>
                <c:pt idx="438">
                  <c:v>0.11880788304056794</c:v>
                </c:pt>
                <c:pt idx="439">
                  <c:v>0.11926813901614275</c:v>
                </c:pt>
                <c:pt idx="440">
                  <c:v>0.1213659440317936</c:v>
                </c:pt>
                <c:pt idx="441">
                  <c:v>0.12092593204319424</c:v>
                </c:pt>
                <c:pt idx="442">
                  <c:v>0.12144817865008305</c:v>
                </c:pt>
                <c:pt idx="443">
                  <c:v>0.12406712186988789</c:v>
                </c:pt>
                <c:pt idx="444">
                  <c:v>0.12146371612041174</c:v>
                </c:pt>
                <c:pt idx="445">
                  <c:v>0.12201083085389443</c:v>
                </c:pt>
                <c:pt idx="446">
                  <c:v>0.1225821451467142</c:v>
                </c:pt>
                <c:pt idx="447">
                  <c:v>0.12411205373771046</c:v>
                </c:pt>
                <c:pt idx="448">
                  <c:v>0.12307179371597823</c:v>
                </c:pt>
                <c:pt idx="449">
                  <c:v>0.12590329207210132</c:v>
                </c:pt>
                <c:pt idx="450">
                  <c:v>0.12472006034751974</c:v>
                </c:pt>
                <c:pt idx="451">
                  <c:v>0.12534039016437737</c:v>
                </c:pt>
                <c:pt idx="452">
                  <c:v>0.12500785212713728</c:v>
                </c:pt>
                <c:pt idx="453">
                  <c:v>0.12616318682430219</c:v>
                </c:pt>
                <c:pt idx="454">
                  <c:v>0.12662340008792694</c:v>
                </c:pt>
                <c:pt idx="455">
                  <c:v>0.12883277768545251</c:v>
                </c:pt>
                <c:pt idx="456">
                  <c:v>0.12955636140519744</c:v>
                </c:pt>
                <c:pt idx="457">
                  <c:v>0.12956018830962182</c:v>
                </c:pt>
                <c:pt idx="458">
                  <c:v>0.13121020286609048</c:v>
                </c:pt>
                <c:pt idx="459">
                  <c:v>0.13064656073389144</c:v>
                </c:pt>
                <c:pt idx="460">
                  <c:v>0.13267670819861024</c:v>
                </c:pt>
                <c:pt idx="461">
                  <c:v>0.14967544411709488</c:v>
                </c:pt>
                <c:pt idx="462">
                  <c:v>0.14981835783192932</c:v>
                </c:pt>
                <c:pt idx="463">
                  <c:v>0.14979145863666202</c:v>
                </c:pt>
                <c:pt idx="464">
                  <c:v>0.14981940914471015</c:v>
                </c:pt>
                <c:pt idx="465">
                  <c:v>0.14979286038703646</c:v>
                </c:pt>
                <c:pt idx="466">
                  <c:v>0.14979145863666202</c:v>
                </c:pt>
                <c:pt idx="467">
                  <c:v>0.14936959298016392</c:v>
                </c:pt>
                <c:pt idx="468">
                  <c:v>0.14985106836176545</c:v>
                </c:pt>
                <c:pt idx="469">
                  <c:v>0.14978900557350672</c:v>
                </c:pt>
                <c:pt idx="470">
                  <c:v>0.1498862306685429</c:v>
                </c:pt>
                <c:pt idx="471">
                  <c:v>0.14985317098732712</c:v>
                </c:pt>
                <c:pt idx="472">
                  <c:v>0.14996215842532265</c:v>
                </c:pt>
                <c:pt idx="473">
                  <c:v>0.14971727084848888</c:v>
                </c:pt>
                <c:pt idx="474">
                  <c:v>0.14985036748657821</c:v>
                </c:pt>
                <c:pt idx="475">
                  <c:v>0.14960965911153165</c:v>
                </c:pt>
                <c:pt idx="476">
                  <c:v>0.1495730850838079</c:v>
                </c:pt>
                <c:pt idx="477">
                  <c:v>0.14988938460688542</c:v>
                </c:pt>
                <c:pt idx="478">
                  <c:v>0.14989043591966628</c:v>
                </c:pt>
                <c:pt idx="479">
                  <c:v>0.14992314387716676</c:v>
                </c:pt>
                <c:pt idx="480">
                  <c:v>0.14957378595899512</c:v>
                </c:pt>
                <c:pt idx="481">
                  <c:v>0.14971727084848888</c:v>
                </c:pt>
                <c:pt idx="482">
                  <c:v>0.19848196738791601</c:v>
                </c:pt>
                <c:pt idx="483">
                  <c:v>0.20258822220435682</c:v>
                </c:pt>
                <c:pt idx="484">
                  <c:v>0.203702153770045</c:v>
                </c:pt>
                <c:pt idx="485">
                  <c:v>0.2175738018954993</c:v>
                </c:pt>
                <c:pt idx="486">
                  <c:v>0.21760731676772702</c:v>
                </c:pt>
                <c:pt idx="487">
                  <c:v>0.21727979796492469</c:v>
                </c:pt>
                <c:pt idx="488">
                  <c:v>0.21831889195141502</c:v>
                </c:pt>
                <c:pt idx="489">
                  <c:v>0.21731297223085017</c:v>
                </c:pt>
                <c:pt idx="490">
                  <c:v>0.21705592987740249</c:v>
                </c:pt>
                <c:pt idx="491">
                  <c:v>0.21696195808935062</c:v>
                </c:pt>
                <c:pt idx="492">
                  <c:v>0.21776789882364497</c:v>
                </c:pt>
                <c:pt idx="493">
                  <c:v>0.21741599266165551</c:v>
                </c:pt>
                <c:pt idx="494">
                  <c:v>0.21774241633808122</c:v>
                </c:pt>
                <c:pt idx="495">
                  <c:v>0.21819294440406439</c:v>
                </c:pt>
                <c:pt idx="496">
                  <c:v>0.21744846155737355</c:v>
                </c:pt>
                <c:pt idx="497">
                  <c:v>0.21819609834240691</c:v>
                </c:pt>
                <c:pt idx="498">
                  <c:v>0.2181629535530672</c:v>
                </c:pt>
              </c:numCache>
            </c:numRef>
          </c:xVal>
          <c:yVal>
            <c:numRef>
              <c:f>'Q890C10-2'!$E$2:$E$500</c:f>
              <c:numCache>
                <c:formatCode>0.000_ </c:formatCode>
                <c:ptCount val="499"/>
                <c:pt idx="0">
                  <c:v>0</c:v>
                </c:pt>
                <c:pt idx="1">
                  <c:v>0.2559295281972383</c:v>
                </c:pt>
                <c:pt idx="2">
                  <c:v>0.30696826209367145</c:v>
                </c:pt>
                <c:pt idx="3">
                  <c:v>0.56309188635781637</c:v>
                </c:pt>
                <c:pt idx="4">
                  <c:v>0.40950430850609143</c:v>
                </c:pt>
                <c:pt idx="5">
                  <c:v>0.61403250575888113</c:v>
                </c:pt>
                <c:pt idx="6">
                  <c:v>0.81884651480247395</c:v>
                </c:pt>
                <c:pt idx="7">
                  <c:v>0.81900861701218286</c:v>
                </c:pt>
                <c:pt idx="8">
                  <c:v>1.0237181127890076</c:v>
                </c:pt>
                <c:pt idx="9">
                  <c:v>1.0234301680743927</c:v>
                </c:pt>
                <c:pt idx="10">
                  <c:v>1.0238460882177252</c:v>
                </c:pt>
                <c:pt idx="11">
                  <c:v>1.279647640986264</c:v>
                </c:pt>
                <c:pt idx="12">
                  <c:v>1.1772267724596717</c:v>
                </c:pt>
                <c:pt idx="13">
                  <c:v>1.8936614836617904</c:v>
                </c:pt>
                <c:pt idx="14">
                  <c:v>2.9690299462503114</c:v>
                </c:pt>
                <c:pt idx="15">
                  <c:v>3.7880726900435038</c:v>
                </c:pt>
                <c:pt idx="16">
                  <c:v>4.1979438614452533</c:v>
                </c:pt>
                <c:pt idx="17">
                  <c:v>4.9632742513437362</c:v>
                </c:pt>
                <c:pt idx="18">
                  <c:v>5.4773483491169532</c:v>
                </c:pt>
                <c:pt idx="19">
                  <c:v>6.8069453331626901</c:v>
                </c:pt>
                <c:pt idx="20">
                  <c:v>7.8829579387424227</c:v>
                </c:pt>
                <c:pt idx="21">
                  <c:v>10.74993601228563</c:v>
                </c:pt>
                <c:pt idx="22">
                  <c:v>11.359601356539539</c:v>
                </c:pt>
                <c:pt idx="23">
                  <c:v>12.541592014333244</c:v>
                </c:pt>
                <c:pt idx="24">
                  <c:v>13.820770412080876</c:v>
                </c:pt>
                <c:pt idx="25">
                  <c:v>14.379793213036425</c:v>
                </c:pt>
                <c:pt idx="26">
                  <c:v>15.408241617609409</c:v>
                </c:pt>
                <c:pt idx="27">
                  <c:v>16.014846216193153</c:v>
                </c:pt>
                <c:pt idx="28">
                  <c:v>13.412383755652234</c:v>
                </c:pt>
                <c:pt idx="29">
                  <c:v>9.8245200921422988</c:v>
                </c:pt>
                <c:pt idx="30">
                  <c:v>6.1905266188891588</c:v>
                </c:pt>
                <c:pt idx="31">
                  <c:v>4.6583056053237604</c:v>
                </c:pt>
                <c:pt idx="32">
                  <c:v>5.9875655874072082</c:v>
                </c:pt>
                <c:pt idx="33">
                  <c:v>7.832096237522383</c:v>
                </c:pt>
                <c:pt idx="34">
                  <c:v>6.1902685351079123</c:v>
                </c:pt>
                <c:pt idx="35">
                  <c:v>5.3747440491425511</c:v>
                </c:pt>
                <c:pt idx="36">
                  <c:v>6.39877143588431</c:v>
                </c:pt>
                <c:pt idx="37">
                  <c:v>8.0316664533742692</c:v>
                </c:pt>
                <c:pt idx="38">
                  <c:v>7.8324225748656131</c:v>
                </c:pt>
                <c:pt idx="39">
                  <c:v>5.2691824503028624</c:v>
                </c:pt>
                <c:pt idx="40">
                  <c:v>6.956859482979266</c:v>
                </c:pt>
                <c:pt idx="41">
                  <c:v>7.8324225748656131</c:v>
                </c:pt>
                <c:pt idx="42">
                  <c:v>6.603532121832604</c:v>
                </c:pt>
                <c:pt idx="43">
                  <c:v>5.8359227028410396</c:v>
                </c:pt>
                <c:pt idx="44">
                  <c:v>23.694383478372146</c:v>
                </c:pt>
                <c:pt idx="45">
                  <c:v>26.980592526234961</c:v>
                </c:pt>
                <c:pt idx="46">
                  <c:v>36.042385461991294</c:v>
                </c:pt>
                <c:pt idx="47">
                  <c:v>38.398627463526999</c:v>
                </c:pt>
                <c:pt idx="48">
                  <c:v>41.24767404658305</c:v>
                </c:pt>
                <c:pt idx="49">
                  <c:v>44.531737906321979</c:v>
                </c:pt>
                <c:pt idx="50">
                  <c:v>46.4864857947274</c:v>
                </c:pt>
                <c:pt idx="51">
                  <c:v>50.215465830560525</c:v>
                </c:pt>
                <c:pt idx="52">
                  <c:v>53.754159201433325</c:v>
                </c:pt>
                <c:pt idx="53">
                  <c:v>58.058724724852823</c:v>
                </c:pt>
                <c:pt idx="54">
                  <c:v>61.489002111594573</c:v>
                </c:pt>
                <c:pt idx="55">
                  <c:v>63.186437803941637</c:v>
                </c:pt>
                <c:pt idx="56">
                  <c:v>66.460761667093237</c:v>
                </c:pt>
                <c:pt idx="57">
                  <c:v>69.072085892841898</c:v>
                </c:pt>
                <c:pt idx="58">
                  <c:v>74.960366009726116</c:v>
                </c:pt>
                <c:pt idx="59">
                  <c:v>79.667671273782091</c:v>
                </c:pt>
                <c:pt idx="60">
                  <c:v>83.931279860933344</c:v>
                </c:pt>
                <c:pt idx="61">
                  <c:v>88.741213953587589</c:v>
                </c:pt>
                <c:pt idx="62">
                  <c:v>92.848384310212452</c:v>
                </c:pt>
                <c:pt idx="63">
                  <c:v>96.386065608736459</c:v>
                </c:pt>
                <c:pt idx="64">
                  <c:v>99.810175646275908</c:v>
                </c:pt>
                <c:pt idx="65">
                  <c:v>105.24620872792421</c:v>
                </c:pt>
                <c:pt idx="66">
                  <c:v>107.4663403293234</c:v>
                </c:pt>
                <c:pt idx="67">
                  <c:v>107.87163424622473</c:v>
                </c:pt>
                <c:pt idx="68">
                  <c:v>109.57105515740976</c:v>
                </c:pt>
                <c:pt idx="69">
                  <c:v>110.47930957256206</c:v>
                </c:pt>
                <c:pt idx="70">
                  <c:v>110.95414000511899</c:v>
                </c:pt>
                <c:pt idx="71">
                  <c:v>110.94952009214228</c:v>
                </c:pt>
                <c:pt idx="72">
                  <c:v>111.15441301936694</c:v>
                </c:pt>
                <c:pt idx="73">
                  <c:v>111.00074332394844</c:v>
                </c:pt>
                <c:pt idx="74">
                  <c:v>110.80046391092911</c:v>
                </c:pt>
                <c:pt idx="75">
                  <c:v>110.48391028922445</c:v>
                </c:pt>
                <c:pt idx="76">
                  <c:v>110.6934039331115</c:v>
                </c:pt>
                <c:pt idx="77">
                  <c:v>110.68879468475387</c:v>
                </c:pt>
                <c:pt idx="78">
                  <c:v>110.84707362852996</c:v>
                </c:pt>
                <c:pt idx="79">
                  <c:v>110.89367908028326</c:v>
                </c:pt>
                <c:pt idx="80">
                  <c:v>110.68418543639622</c:v>
                </c:pt>
                <c:pt idx="81">
                  <c:v>110.64678781673916</c:v>
                </c:pt>
                <c:pt idx="82">
                  <c:v>110.80046391092911</c:v>
                </c:pt>
                <c:pt idx="83">
                  <c:v>110.94952009214228</c:v>
                </c:pt>
                <c:pt idx="84">
                  <c:v>112.84947850012796</c:v>
                </c:pt>
                <c:pt idx="85">
                  <c:v>114.12536046412419</c:v>
                </c:pt>
                <c:pt idx="86">
                  <c:v>117.97569906577938</c:v>
                </c:pt>
                <c:pt idx="87">
                  <c:v>121.91636805733297</c:v>
                </c:pt>
                <c:pt idx="88">
                  <c:v>129.61501258425048</c:v>
                </c:pt>
                <c:pt idx="89">
                  <c:v>136.73615359184367</c:v>
                </c:pt>
                <c:pt idx="90">
                  <c:v>143.1748944202713</c:v>
                </c:pt>
                <c:pt idx="91">
                  <c:v>151.17077201177375</c:v>
                </c:pt>
                <c:pt idx="92">
                  <c:v>154.09712481870147</c:v>
                </c:pt>
                <c:pt idx="93">
                  <c:v>163.22949513693371</c:v>
                </c:pt>
                <c:pt idx="94">
                  <c:v>167.07895284105453</c:v>
                </c:pt>
                <c:pt idx="95">
                  <c:v>169.17589796092486</c:v>
                </c:pt>
                <c:pt idx="96">
                  <c:v>181.90115497824416</c:v>
                </c:pt>
                <c:pt idx="97">
                  <c:v>188.81852284361401</c:v>
                </c:pt>
                <c:pt idx="98">
                  <c:v>196.85487586383417</c:v>
                </c:pt>
                <c:pt idx="99">
                  <c:v>203.7695759747462</c:v>
                </c:pt>
                <c:pt idx="100">
                  <c:v>213.47357307396982</c:v>
                </c:pt>
                <c:pt idx="101">
                  <c:v>221.11044279498336</c:v>
                </c:pt>
                <c:pt idx="102">
                  <c:v>223.38898771435885</c:v>
                </c:pt>
                <c:pt idx="103">
                  <c:v>232.94045943178909</c:v>
                </c:pt>
                <c:pt idx="104">
                  <c:v>240.33825345533657</c:v>
                </c:pt>
                <c:pt idx="105">
                  <c:v>250.28187068082926</c:v>
                </c:pt>
                <c:pt idx="106">
                  <c:v>258.24800464977392</c:v>
                </c:pt>
                <c:pt idx="107">
                  <c:v>268.55279786281034</c:v>
                </c:pt>
                <c:pt idx="108">
                  <c:v>273.89656812558655</c:v>
                </c:pt>
                <c:pt idx="109">
                  <c:v>288.0540488226261</c:v>
                </c:pt>
                <c:pt idx="110">
                  <c:v>286.75696559593894</c:v>
                </c:pt>
                <c:pt idx="111">
                  <c:v>305.88093272758294</c:v>
                </c:pt>
                <c:pt idx="112">
                  <c:v>315.8504393823053</c:v>
                </c:pt>
                <c:pt idx="113">
                  <c:v>327.04983043255703</c:v>
                </c:pt>
                <c:pt idx="114">
                  <c:v>326.56984898899412</c:v>
                </c:pt>
                <c:pt idx="115">
                  <c:v>343.35365476495178</c:v>
                </c:pt>
                <c:pt idx="116">
                  <c:v>354.72419055541337</c:v>
                </c:pt>
                <c:pt idx="117">
                  <c:v>365.64717174302524</c:v>
                </c:pt>
                <c:pt idx="118">
                  <c:v>363.0289768364475</c:v>
                </c:pt>
                <c:pt idx="119">
                  <c:v>386.05670377954101</c:v>
                </c:pt>
                <c:pt idx="120">
                  <c:v>398.49597783892153</c:v>
                </c:pt>
                <c:pt idx="121">
                  <c:v>400.61995830133947</c:v>
                </c:pt>
                <c:pt idx="122">
                  <c:v>415.03338558996677</c:v>
                </c:pt>
                <c:pt idx="123">
                  <c:v>427.93823052640562</c:v>
                </c:pt>
                <c:pt idx="124">
                  <c:v>434.66540024315327</c:v>
                </c:pt>
                <c:pt idx="125">
                  <c:v>451.52276896169269</c:v>
                </c:pt>
                <c:pt idx="126">
                  <c:v>461.06820237181131</c:v>
                </c:pt>
                <c:pt idx="127">
                  <c:v>470.42856464892077</c:v>
                </c:pt>
                <c:pt idx="128">
                  <c:v>483.04218923300061</c:v>
                </c:pt>
                <c:pt idx="129">
                  <c:v>486.66515708983883</c:v>
                </c:pt>
                <c:pt idx="130">
                  <c:v>508.70246992577421</c:v>
                </c:pt>
                <c:pt idx="131">
                  <c:v>516.72177768535119</c:v>
                </c:pt>
                <c:pt idx="132">
                  <c:v>528.9250405255525</c:v>
                </c:pt>
                <c:pt idx="133">
                  <c:v>544.1435543042403</c:v>
                </c:pt>
                <c:pt idx="134">
                  <c:v>550.80422318914771</c:v>
                </c:pt>
                <c:pt idx="135">
                  <c:v>567.97718091459774</c:v>
                </c:pt>
                <c:pt idx="136">
                  <c:v>577.82513277450732</c:v>
                </c:pt>
                <c:pt idx="137">
                  <c:v>588.01906620595526</c:v>
                </c:pt>
                <c:pt idx="138">
                  <c:v>605.59358789779037</c:v>
                </c:pt>
                <c:pt idx="139">
                  <c:v>617.89618846514804</c:v>
                </c:pt>
                <c:pt idx="140">
                  <c:v>626.65454312771953</c:v>
                </c:pt>
                <c:pt idx="141">
                  <c:v>650.83840969200571</c:v>
                </c:pt>
                <c:pt idx="142">
                  <c:v>655.16600865967075</c:v>
                </c:pt>
                <c:pt idx="143">
                  <c:v>666.26522534340086</c:v>
                </c:pt>
                <c:pt idx="144">
                  <c:v>683.44968965958515</c:v>
                </c:pt>
                <c:pt idx="145">
                  <c:v>695.86741425646278</c:v>
                </c:pt>
                <c:pt idx="146">
                  <c:v>693.0629116542957</c:v>
                </c:pt>
                <c:pt idx="147">
                  <c:v>719.74121768620421</c:v>
                </c:pt>
                <c:pt idx="148">
                  <c:v>737.52275723061166</c:v>
                </c:pt>
                <c:pt idx="149">
                  <c:v>734.20194949236418</c:v>
                </c:pt>
                <c:pt idx="150">
                  <c:v>756.89953448937808</c:v>
                </c:pt>
                <c:pt idx="151">
                  <c:v>772.91050038392643</c:v>
                </c:pt>
                <c:pt idx="152">
                  <c:v>786.97644452265149</c:v>
                </c:pt>
                <c:pt idx="153">
                  <c:v>804.8117257486565</c:v>
                </c:pt>
                <c:pt idx="154">
                  <c:v>811.84502815459427</c:v>
                </c:pt>
                <c:pt idx="155">
                  <c:v>828.15350332736125</c:v>
                </c:pt>
                <c:pt idx="156">
                  <c:v>847.49686246907265</c:v>
                </c:pt>
                <c:pt idx="157">
                  <c:v>863.76664960327605</c:v>
                </c:pt>
                <c:pt idx="158">
                  <c:v>856.75523899411303</c:v>
                </c:pt>
                <c:pt idx="159">
                  <c:v>879.52877047606842</c:v>
                </c:pt>
                <c:pt idx="160">
                  <c:v>896.01277408070996</c:v>
                </c:pt>
                <c:pt idx="161">
                  <c:v>916.94093933964666</c:v>
                </c:pt>
                <c:pt idx="162">
                  <c:v>930.78854619912988</c:v>
                </c:pt>
                <c:pt idx="163">
                  <c:v>940.67463313710437</c:v>
                </c:pt>
                <c:pt idx="164">
                  <c:v>960.99805477348366</c:v>
                </c:pt>
                <c:pt idx="165">
                  <c:v>973.37545271307931</c:v>
                </c:pt>
                <c:pt idx="166">
                  <c:v>986.07984706936259</c:v>
                </c:pt>
                <c:pt idx="167">
                  <c:v>1004.7799675795582</c:v>
                </c:pt>
                <c:pt idx="168">
                  <c:v>950.27006814691572</c:v>
                </c:pt>
                <c:pt idx="169">
                  <c:v>973.21524987202451</c:v>
                </c:pt>
                <c:pt idx="170">
                  <c:v>1005.9085706211075</c:v>
                </c:pt>
                <c:pt idx="171">
                  <c:v>1035.6923396041295</c:v>
                </c:pt>
                <c:pt idx="172">
                  <c:v>1049.6786536984898</c:v>
                </c:pt>
                <c:pt idx="173">
                  <c:v>1074.4745888789353</c:v>
                </c:pt>
                <c:pt idx="174">
                  <c:v>1092.2992705400563</c:v>
                </c:pt>
                <c:pt idx="175">
                  <c:v>1104.9654381025509</c:v>
                </c:pt>
                <c:pt idx="176">
                  <c:v>1109.6902482723315</c:v>
                </c:pt>
                <c:pt idx="177">
                  <c:v>1130.4090734578963</c:v>
                </c:pt>
                <c:pt idx="178">
                  <c:v>1148.4675150371131</c:v>
                </c:pt>
                <c:pt idx="179">
                  <c:v>1164.5797702841057</c:v>
                </c:pt>
                <c:pt idx="180">
                  <c:v>1172.3917802448598</c:v>
                </c:pt>
                <c:pt idx="181">
                  <c:v>1194.2584783721527</c:v>
                </c:pt>
                <c:pt idx="182">
                  <c:v>1166.5108736455936</c:v>
                </c:pt>
                <c:pt idx="183">
                  <c:v>1152.9515735645425</c:v>
                </c:pt>
                <c:pt idx="184">
                  <c:v>1156.9183836703351</c:v>
                </c:pt>
                <c:pt idx="185">
                  <c:v>1153.1051894036348</c:v>
                </c:pt>
                <c:pt idx="186">
                  <c:v>1150.2050273014247</c:v>
                </c:pt>
                <c:pt idx="187">
                  <c:v>1150.0426403463869</c:v>
                </c:pt>
                <c:pt idx="188">
                  <c:v>1147.9164789693714</c:v>
                </c:pt>
                <c:pt idx="189">
                  <c:v>1146.389325249552</c:v>
                </c:pt>
                <c:pt idx="190">
                  <c:v>1152.3717808847368</c:v>
                </c:pt>
                <c:pt idx="191">
                  <c:v>1149.2018503114068</c:v>
                </c:pt>
                <c:pt idx="192">
                  <c:v>1151.9184028666496</c:v>
                </c:pt>
                <c:pt idx="193">
                  <c:v>1152.348274464636</c:v>
                </c:pt>
                <c:pt idx="194">
                  <c:v>1153.6905106219606</c:v>
                </c:pt>
                <c:pt idx="195">
                  <c:v>1152.3626658348264</c:v>
                </c:pt>
                <c:pt idx="196">
                  <c:v>1152.1584207832097</c:v>
                </c:pt>
                <c:pt idx="197">
                  <c:v>1154.4362821005034</c:v>
                </c:pt>
                <c:pt idx="198">
                  <c:v>1153.2865657793702</c:v>
                </c:pt>
                <c:pt idx="199">
                  <c:v>1156.5772571666241</c:v>
                </c:pt>
                <c:pt idx="200">
                  <c:v>1154.7986242641414</c:v>
                </c:pt>
                <c:pt idx="201">
                  <c:v>1158.0711170122001</c:v>
                </c:pt>
                <c:pt idx="202">
                  <c:v>1155.9136997696444</c:v>
                </c:pt>
                <c:pt idx="203">
                  <c:v>1160.9897619657024</c:v>
                </c:pt>
                <c:pt idx="204">
                  <c:v>1158.3671487074482</c:v>
                </c:pt>
                <c:pt idx="205">
                  <c:v>1158.1446282313798</c:v>
                </c:pt>
                <c:pt idx="206">
                  <c:v>1160.5675187697295</c:v>
                </c:pt>
                <c:pt idx="207">
                  <c:v>1159.555510941899</c:v>
                </c:pt>
                <c:pt idx="208">
                  <c:v>1162.4373880215003</c:v>
                </c:pt>
                <c:pt idx="209">
                  <c:v>1160.7535449193756</c:v>
                </c:pt>
                <c:pt idx="210">
                  <c:v>1164.7151746864602</c:v>
                </c:pt>
                <c:pt idx="211">
                  <c:v>1161.7715489292723</c:v>
                </c:pt>
                <c:pt idx="212">
                  <c:v>1164.8328918181044</c:v>
                </c:pt>
                <c:pt idx="213">
                  <c:v>1163.1610842718196</c:v>
                </c:pt>
                <c:pt idx="214">
                  <c:v>1165.9794636763074</c:v>
                </c:pt>
                <c:pt idx="215">
                  <c:v>1165.0906865881752</c:v>
                </c:pt>
                <c:pt idx="216">
                  <c:v>1164.387646105281</c:v>
                </c:pt>
                <c:pt idx="217">
                  <c:v>1167.9915280266191</c:v>
                </c:pt>
                <c:pt idx="218">
                  <c:v>1165.5889471888065</c:v>
                </c:pt>
                <c:pt idx="219">
                  <c:v>1168.7846328171659</c:v>
                </c:pt>
                <c:pt idx="220">
                  <c:v>1166.5310468390066</c:v>
                </c:pt>
                <c:pt idx="221">
                  <c:v>1169.2948287262179</c:v>
                </c:pt>
                <c:pt idx="222">
                  <c:v>1169.6200174899752</c:v>
                </c:pt>
                <c:pt idx="223">
                  <c:v>1169.0554906791231</c:v>
                </c:pt>
                <c:pt idx="224">
                  <c:v>1172.8157281801896</c:v>
                </c:pt>
                <c:pt idx="225">
                  <c:v>1169.1151437590652</c:v>
                </c:pt>
                <c:pt idx="226">
                  <c:v>1171.8247995051615</c:v>
                </c:pt>
                <c:pt idx="227">
                  <c:v>1170.8803664363109</c:v>
                </c:pt>
                <c:pt idx="228">
                  <c:v>1174.4165173619999</c:v>
                </c:pt>
                <c:pt idx="229">
                  <c:v>1173.3264909137445</c:v>
                </c:pt>
                <c:pt idx="230">
                  <c:v>1176.2700324204418</c:v>
                </c:pt>
                <c:pt idx="231">
                  <c:v>1173.7374338793618</c:v>
                </c:pt>
                <c:pt idx="232">
                  <c:v>1177.7149027386743</c:v>
                </c:pt>
                <c:pt idx="233">
                  <c:v>1177.2161728948042</c:v>
                </c:pt>
                <c:pt idx="234">
                  <c:v>1175.6104065352786</c:v>
                </c:pt>
                <c:pt idx="235">
                  <c:v>1179.1724788840543</c:v>
                </c:pt>
                <c:pt idx="236">
                  <c:v>1177.3425358331203</c:v>
                </c:pt>
                <c:pt idx="237">
                  <c:v>1180.7672606859483</c:v>
                </c:pt>
                <c:pt idx="238">
                  <c:v>1180.3175198361917</c:v>
                </c:pt>
                <c:pt idx="239">
                  <c:v>1182.2329782015188</c:v>
                </c:pt>
                <c:pt idx="240">
                  <c:v>1180.3929277578702</c:v>
                </c:pt>
                <c:pt idx="241">
                  <c:v>1183.1850524699257</c:v>
                </c:pt>
                <c:pt idx="242">
                  <c:v>1185.3751386400479</c:v>
                </c:pt>
                <c:pt idx="243">
                  <c:v>1182.7977988226262</c:v>
                </c:pt>
                <c:pt idx="244">
                  <c:v>1185.3824097773227</c:v>
                </c:pt>
                <c:pt idx="245">
                  <c:v>1183.3755758894297</c:v>
                </c:pt>
                <c:pt idx="246">
                  <c:v>1186.2981027642691</c:v>
                </c:pt>
                <c:pt idx="247">
                  <c:v>1187.3346029562324</c:v>
                </c:pt>
                <c:pt idx="248">
                  <c:v>1187.167839774763</c:v>
                </c:pt>
                <c:pt idx="249">
                  <c:v>1188.5270796007169</c:v>
                </c:pt>
                <c:pt idx="250">
                  <c:v>1188.0488226260557</c:v>
                </c:pt>
                <c:pt idx="251">
                  <c:v>1186.5575142905896</c:v>
                </c:pt>
                <c:pt idx="252">
                  <c:v>1191.6026960156985</c:v>
                </c:pt>
                <c:pt idx="253">
                  <c:v>1190.3480110485452</c:v>
                </c:pt>
                <c:pt idx="254">
                  <c:v>1190.0987191792508</c:v>
                </c:pt>
                <c:pt idx="255">
                  <c:v>1191.370748016381</c:v>
                </c:pt>
                <c:pt idx="256">
                  <c:v>1189.1852844253901</c:v>
                </c:pt>
                <c:pt idx="257">
                  <c:v>1193.0766359525637</c:v>
                </c:pt>
                <c:pt idx="258">
                  <c:v>1191.5781641924752</c:v>
                </c:pt>
                <c:pt idx="259">
                  <c:v>1194.5573591203822</c:v>
                </c:pt>
                <c:pt idx="260">
                  <c:v>1192.6287806074567</c:v>
                </c:pt>
                <c:pt idx="261">
                  <c:v>1196.0924766444843</c:v>
                </c:pt>
                <c:pt idx="262">
                  <c:v>1195.7285497184541</c:v>
                </c:pt>
                <c:pt idx="263">
                  <c:v>1197.723583738589</c:v>
                </c:pt>
                <c:pt idx="264">
                  <c:v>1195.4461751343742</c:v>
                </c:pt>
                <c:pt idx="265">
                  <c:v>1197.5188363834143</c:v>
                </c:pt>
                <c:pt idx="266">
                  <c:v>1198.9729625245284</c:v>
                </c:pt>
                <c:pt idx="267">
                  <c:v>1196.4528954440748</c:v>
                </c:pt>
                <c:pt idx="268">
                  <c:v>1200.6348135824587</c:v>
                </c:pt>
                <c:pt idx="269">
                  <c:v>1198.9886901714874</c:v>
                </c:pt>
                <c:pt idx="270">
                  <c:v>1201.16867161505</c:v>
                </c:pt>
                <c:pt idx="271">
                  <c:v>1199.6660849116972</c:v>
                </c:pt>
                <c:pt idx="272">
                  <c:v>1205.4697674046586</c:v>
                </c:pt>
                <c:pt idx="273">
                  <c:v>1203.2206008446376</c:v>
                </c:pt>
                <c:pt idx="274">
                  <c:v>1204.214280458152</c:v>
                </c:pt>
                <c:pt idx="275">
                  <c:v>1202.029163467281</c:v>
                </c:pt>
                <c:pt idx="276">
                  <c:v>1204.6138032164492</c:v>
                </c:pt>
                <c:pt idx="277">
                  <c:v>1205.8486034681343</c:v>
                </c:pt>
                <c:pt idx="278">
                  <c:v>1203.4301526106988</c:v>
                </c:pt>
                <c:pt idx="279">
                  <c:v>1206.9334815715383</c:v>
                </c:pt>
                <c:pt idx="280">
                  <c:v>1204.824944543981</c:v>
                </c:pt>
                <c:pt idx="281">
                  <c:v>1206.0044535449194</c:v>
                </c:pt>
                <c:pt idx="282">
                  <c:v>1205.6093667349203</c:v>
                </c:pt>
                <c:pt idx="283">
                  <c:v>1206.9537166197424</c:v>
                </c:pt>
                <c:pt idx="284">
                  <c:v>1207.9925918223703</c:v>
                </c:pt>
                <c:pt idx="285">
                  <c:v>1205.9448585871512</c:v>
                </c:pt>
                <c:pt idx="286">
                  <c:v>1210.5925406321987</c:v>
                </c:pt>
                <c:pt idx="287">
                  <c:v>1207.3313411824929</c:v>
                </c:pt>
                <c:pt idx="288">
                  <c:v>1209.860721141541</c:v>
                </c:pt>
                <c:pt idx="289">
                  <c:v>1210.1157351121917</c:v>
                </c:pt>
                <c:pt idx="290">
                  <c:v>1212.3058788712567</c:v>
                </c:pt>
                <c:pt idx="291">
                  <c:v>1211.957358587151</c:v>
                </c:pt>
                <c:pt idx="292">
                  <c:v>1214.6411611637234</c:v>
                </c:pt>
                <c:pt idx="293">
                  <c:v>1214.3599906151353</c:v>
                </c:pt>
                <c:pt idx="294">
                  <c:v>1217.0099308932686</c:v>
                </c:pt>
                <c:pt idx="295">
                  <c:v>1216.8842238290249</c:v>
                </c:pt>
                <c:pt idx="296">
                  <c:v>1218.6745211586044</c:v>
                </c:pt>
                <c:pt idx="297">
                  <c:v>1219.8290802832521</c:v>
                </c:pt>
                <c:pt idx="298">
                  <c:v>1218.1691435244434</c:v>
                </c:pt>
                <c:pt idx="299">
                  <c:v>1220.7442187100075</c:v>
                </c:pt>
                <c:pt idx="300">
                  <c:v>1219.888308378125</c:v>
                </c:pt>
                <c:pt idx="301">
                  <c:v>1219.8949241745584</c:v>
                </c:pt>
                <c:pt idx="302">
                  <c:v>1220.7686182919547</c:v>
                </c:pt>
                <c:pt idx="303">
                  <c:v>1221.7331499018856</c:v>
                </c:pt>
                <c:pt idx="304">
                  <c:v>1222.5026928163129</c:v>
                </c:pt>
                <c:pt idx="305">
                  <c:v>1222.498663190001</c:v>
                </c:pt>
                <c:pt idx="306">
                  <c:v>1225.3021286579644</c:v>
                </c:pt>
                <c:pt idx="307">
                  <c:v>1223.6744699684327</c:v>
                </c:pt>
                <c:pt idx="308">
                  <c:v>1226.6500805178737</c:v>
                </c:pt>
                <c:pt idx="309">
                  <c:v>1224.6888709367802</c:v>
                </c:pt>
                <c:pt idx="310">
                  <c:v>1227.224193754799</c:v>
                </c:pt>
                <c:pt idx="311">
                  <c:v>1228.9430589326848</c:v>
                </c:pt>
                <c:pt idx="312">
                  <c:v>1229.3705208599952</c:v>
                </c:pt>
                <c:pt idx="313">
                  <c:v>1226.1083184028666</c:v>
                </c:pt>
                <c:pt idx="314">
                  <c:v>1229.0934764525211</c:v>
                </c:pt>
                <c:pt idx="315">
                  <c:v>1227.3230723701049</c:v>
                </c:pt>
                <c:pt idx="316">
                  <c:v>1229.6254900392455</c:v>
                </c:pt>
                <c:pt idx="317">
                  <c:v>1230.9483853766744</c:v>
                </c:pt>
                <c:pt idx="318">
                  <c:v>1232.8510472655917</c:v>
                </c:pt>
                <c:pt idx="319">
                  <c:v>1229.8090457298865</c:v>
                </c:pt>
                <c:pt idx="320">
                  <c:v>1230.9267260685949</c:v>
                </c:pt>
                <c:pt idx="321">
                  <c:v>1232.0815795367289</c:v>
                </c:pt>
                <c:pt idx="322">
                  <c:v>1231.9725130108352</c:v>
                </c:pt>
                <c:pt idx="323">
                  <c:v>1231.3882774507297</c:v>
                </c:pt>
                <c:pt idx="324">
                  <c:v>1233.1334799718454</c:v>
                </c:pt>
                <c:pt idx="325">
                  <c:v>1234.7577467792851</c:v>
                </c:pt>
                <c:pt idx="326">
                  <c:v>1236.1813923726645</c:v>
                </c:pt>
                <c:pt idx="327">
                  <c:v>1234.874513693371</c:v>
                </c:pt>
                <c:pt idx="328">
                  <c:v>1234.369625031994</c:v>
                </c:pt>
                <c:pt idx="329">
                  <c:v>1235.8358032591077</c:v>
                </c:pt>
                <c:pt idx="330">
                  <c:v>1237.1201774592614</c:v>
                </c:pt>
                <c:pt idx="331">
                  <c:v>1234.2450356198278</c:v>
                </c:pt>
                <c:pt idx="332">
                  <c:v>1237.7714828086339</c:v>
                </c:pt>
                <c:pt idx="333">
                  <c:v>1235.1895582714785</c:v>
                </c:pt>
                <c:pt idx="334">
                  <c:v>1239.2796529732955</c:v>
                </c:pt>
                <c:pt idx="335">
                  <c:v>1236.3502858117909</c:v>
                </c:pt>
                <c:pt idx="336">
                  <c:v>1237.7954099479568</c:v>
                </c:pt>
                <c:pt idx="337">
                  <c:v>1240.2567997611125</c:v>
                </c:pt>
                <c:pt idx="338">
                  <c:v>1237.519179250917</c:v>
                </c:pt>
                <c:pt idx="339">
                  <c:v>1236.0404082416176</c:v>
                </c:pt>
                <c:pt idx="340">
                  <c:v>1237.7431319853258</c:v>
                </c:pt>
                <c:pt idx="341">
                  <c:v>1237.1286169055543</c:v>
                </c:pt>
                <c:pt idx="342">
                  <c:v>1238.2901906833888</c:v>
                </c:pt>
                <c:pt idx="343">
                  <c:v>1236.6765527685354</c:v>
                </c:pt>
                <c:pt idx="344">
                  <c:v>1238.4836234109716</c:v>
                </c:pt>
                <c:pt idx="345">
                  <c:v>1237.2716950345534</c:v>
                </c:pt>
                <c:pt idx="346">
                  <c:v>1238.1913872536475</c:v>
                </c:pt>
                <c:pt idx="347">
                  <c:v>1237.2429709495775</c:v>
                </c:pt>
                <c:pt idx="348">
                  <c:v>1239.3767255353639</c:v>
                </c:pt>
                <c:pt idx="349">
                  <c:v>1236.1627868782525</c:v>
                </c:pt>
                <c:pt idx="350">
                  <c:v>1237.5706824289737</c:v>
                </c:pt>
                <c:pt idx="351">
                  <c:v>1235.4373080368568</c:v>
                </c:pt>
                <c:pt idx="352">
                  <c:v>1235.2553680360036</c:v>
                </c:pt>
                <c:pt idx="353">
                  <c:v>1237.0372808420782</c:v>
                </c:pt>
                <c:pt idx="354">
                  <c:v>1233.5626322412763</c:v>
                </c:pt>
                <c:pt idx="355">
                  <c:v>1235.6967280948725</c:v>
                </c:pt>
                <c:pt idx="356">
                  <c:v>1231.8435447060831</c:v>
                </c:pt>
                <c:pt idx="357">
                  <c:v>1233.6811625501236</c:v>
                </c:pt>
                <c:pt idx="358">
                  <c:v>1229.7859610954695</c:v>
                </c:pt>
                <c:pt idx="359">
                  <c:v>1228.1487351761796</c:v>
                </c:pt>
                <c:pt idx="360">
                  <c:v>1228.5590990529818</c:v>
                </c:pt>
                <c:pt idx="361">
                  <c:v>1226.2356112959644</c:v>
                </c:pt>
                <c:pt idx="362">
                  <c:v>1225.1922446890198</c:v>
                </c:pt>
                <c:pt idx="363">
                  <c:v>1223.8178259107585</c:v>
                </c:pt>
                <c:pt idx="364">
                  <c:v>1222.5346898728776</c:v>
                </c:pt>
                <c:pt idx="365">
                  <c:v>1222.8019964166881</c:v>
                </c:pt>
                <c:pt idx="366">
                  <c:v>1219.3743067997609</c:v>
                </c:pt>
                <c:pt idx="367">
                  <c:v>1219.5975450046924</c:v>
                </c:pt>
                <c:pt idx="368">
                  <c:v>1219.1028709154509</c:v>
                </c:pt>
                <c:pt idx="369">
                  <c:v>1216.666004927054</c:v>
                </c:pt>
                <c:pt idx="370">
                  <c:v>1212.3932791570685</c:v>
                </c:pt>
                <c:pt idx="371">
                  <c:v>1213.2824284404062</c:v>
                </c:pt>
                <c:pt idx="372">
                  <c:v>1211.7008734323008</c:v>
                </c:pt>
                <c:pt idx="373">
                  <c:v>1206.620510195376</c:v>
                </c:pt>
                <c:pt idx="374">
                  <c:v>1207.3736802533913</c:v>
                </c:pt>
                <c:pt idx="375">
                  <c:v>1202.7562068082927</c:v>
                </c:pt>
                <c:pt idx="376">
                  <c:v>1204.1623410971761</c:v>
                </c:pt>
                <c:pt idx="377">
                  <c:v>1199.0307476964424</c:v>
                </c:pt>
                <c:pt idx="378">
                  <c:v>1201.071904061087</c:v>
                </c:pt>
                <c:pt idx="379">
                  <c:v>1196.8860762733555</c:v>
                </c:pt>
                <c:pt idx="380">
                  <c:v>1198.4461543383673</c:v>
                </c:pt>
                <c:pt idx="381">
                  <c:v>1193.4246384694138</c:v>
                </c:pt>
                <c:pt idx="382">
                  <c:v>1191.8496864601993</c:v>
                </c:pt>
                <c:pt idx="383">
                  <c:v>1187.3049355857011</c:v>
                </c:pt>
                <c:pt idx="384">
                  <c:v>1185.8245990103235</c:v>
                </c:pt>
                <c:pt idx="385">
                  <c:v>1184.1911952905045</c:v>
                </c:pt>
                <c:pt idx="386">
                  <c:v>1180.3057157025853</c:v>
                </c:pt>
                <c:pt idx="387">
                  <c:v>1179.4224095640302</c:v>
                </c:pt>
                <c:pt idx="388">
                  <c:v>1176.5070514461222</c:v>
                </c:pt>
                <c:pt idx="389">
                  <c:v>1178.6608352529649</c:v>
                </c:pt>
                <c:pt idx="390">
                  <c:v>1173.4000463910929</c:v>
                </c:pt>
                <c:pt idx="391">
                  <c:v>1172.7239479353298</c:v>
                </c:pt>
                <c:pt idx="392">
                  <c:v>1171.3182684924495</c:v>
                </c:pt>
                <c:pt idx="393">
                  <c:v>1164.4423172084294</c:v>
                </c:pt>
                <c:pt idx="394">
                  <c:v>1164.5849367588089</c:v>
                </c:pt>
                <c:pt idx="395">
                  <c:v>1160.9643311150928</c:v>
                </c:pt>
                <c:pt idx="396">
                  <c:v>1160.6119241105707</c:v>
                </c:pt>
                <c:pt idx="397">
                  <c:v>1155.3672350908626</c:v>
                </c:pt>
                <c:pt idx="398">
                  <c:v>1155.151496246054</c:v>
                </c:pt>
                <c:pt idx="399">
                  <c:v>1149.3987202457131</c:v>
                </c:pt>
                <c:pt idx="400">
                  <c:v>1150.1613940790035</c:v>
                </c:pt>
                <c:pt idx="401">
                  <c:v>1144.2407921679037</c:v>
                </c:pt>
                <c:pt idx="402">
                  <c:v>1144.8113775488439</c:v>
                </c:pt>
                <c:pt idx="403">
                  <c:v>1139.8433687398688</c:v>
                </c:pt>
                <c:pt idx="404">
                  <c:v>1140.9180040098968</c:v>
                </c:pt>
                <c:pt idx="405">
                  <c:v>1136.3413984514973</c:v>
                </c:pt>
                <c:pt idx="406">
                  <c:v>1132.8405127548847</c:v>
                </c:pt>
                <c:pt idx="407">
                  <c:v>1131.7749872024569</c:v>
                </c:pt>
                <c:pt idx="408">
                  <c:v>1127.1857243409263</c:v>
                </c:pt>
                <c:pt idx="409">
                  <c:v>1125.6488386229842</c:v>
                </c:pt>
                <c:pt idx="410">
                  <c:v>1122.4654764951795</c:v>
                </c:pt>
                <c:pt idx="411">
                  <c:v>1123.889483619145</c:v>
                </c:pt>
                <c:pt idx="412">
                  <c:v>1111.6168314350309</c:v>
                </c:pt>
                <c:pt idx="413">
                  <c:v>1115.9515133094446</c:v>
                </c:pt>
                <c:pt idx="414">
                  <c:v>1111.5474148963399</c:v>
                </c:pt>
                <c:pt idx="415">
                  <c:v>1106.3275755055029</c:v>
                </c:pt>
                <c:pt idx="416">
                  <c:v>1105.4488866137701</c:v>
                </c:pt>
                <c:pt idx="417">
                  <c:v>1100.1795441941813</c:v>
                </c:pt>
                <c:pt idx="418">
                  <c:v>1099.7352513650712</c:v>
                </c:pt>
                <c:pt idx="419">
                  <c:v>1095.0009320877059</c:v>
                </c:pt>
                <c:pt idx="420">
                  <c:v>1095.1634790120297</c:v>
                </c:pt>
                <c:pt idx="421">
                  <c:v>1088.4195882390579</c:v>
                </c:pt>
                <c:pt idx="422">
                  <c:v>1089.6104310639023</c:v>
                </c:pt>
                <c:pt idx="423">
                  <c:v>1082.6520774677929</c:v>
                </c:pt>
                <c:pt idx="424">
                  <c:v>1083.7122365839091</c:v>
                </c:pt>
                <c:pt idx="425">
                  <c:v>1075.1116708258678</c:v>
                </c:pt>
                <c:pt idx="426">
                  <c:v>1077.6996224724851</c:v>
                </c:pt>
                <c:pt idx="427">
                  <c:v>1069.8787464806758</c:v>
                </c:pt>
                <c:pt idx="428">
                  <c:v>1064.5688881068168</c:v>
                </c:pt>
                <c:pt idx="429">
                  <c:v>1063.4831520348096</c:v>
                </c:pt>
                <c:pt idx="430">
                  <c:v>1057.6006078832866</c:v>
                </c:pt>
                <c:pt idx="431">
                  <c:v>1056.7780735432129</c:v>
                </c:pt>
                <c:pt idx="432">
                  <c:v>1051.1233000597217</c:v>
                </c:pt>
                <c:pt idx="433">
                  <c:v>1049.5001791656002</c:v>
                </c:pt>
                <c:pt idx="434">
                  <c:v>1046.423798630663</c:v>
                </c:pt>
                <c:pt idx="435">
                  <c:v>1039.4562606646189</c:v>
                </c:pt>
                <c:pt idx="436">
                  <c:v>1040.3516018257831</c:v>
                </c:pt>
                <c:pt idx="437">
                  <c:v>1032.6726708471972</c:v>
                </c:pt>
                <c:pt idx="438">
                  <c:v>1030.6872536472997</c:v>
                </c:pt>
                <c:pt idx="439">
                  <c:v>1024.9135909905299</c:v>
                </c:pt>
                <c:pt idx="440">
                  <c:v>1020.1029946250321</c:v>
                </c:pt>
                <c:pt idx="441">
                  <c:v>1016.5546529732958</c:v>
                </c:pt>
                <c:pt idx="442">
                  <c:v>1012.5803685692347</c:v>
                </c:pt>
                <c:pt idx="443">
                  <c:v>1013.7105249125501</c:v>
                </c:pt>
                <c:pt idx="444">
                  <c:v>1003.8785769132326</c:v>
                </c:pt>
                <c:pt idx="445">
                  <c:v>1001.852426200836</c:v>
                </c:pt>
                <c:pt idx="446">
                  <c:v>994.22591342462249</c:v>
                </c:pt>
                <c:pt idx="447">
                  <c:v>993.98862778346574</c:v>
                </c:pt>
                <c:pt idx="448">
                  <c:v>984.81165216278498</c:v>
                </c:pt>
                <c:pt idx="449">
                  <c:v>985.01915152290792</c:v>
                </c:pt>
                <c:pt idx="450">
                  <c:v>975.46374722719941</c:v>
                </c:pt>
                <c:pt idx="451">
                  <c:v>973.1923566675199</c:v>
                </c:pt>
                <c:pt idx="452">
                  <c:v>968.87813966385124</c:v>
                </c:pt>
                <c:pt idx="453">
                  <c:v>960.06958983875097</c:v>
                </c:pt>
                <c:pt idx="454">
                  <c:v>959.86503284702667</c:v>
                </c:pt>
                <c:pt idx="455">
                  <c:v>952.21090350652685</c:v>
                </c:pt>
                <c:pt idx="456">
                  <c:v>848.11483395188122</c:v>
                </c:pt>
                <c:pt idx="457">
                  <c:v>853.59268940363449</c:v>
                </c:pt>
                <c:pt idx="458">
                  <c:v>854.41263544066203</c:v>
                </c:pt>
                <c:pt idx="459">
                  <c:v>849.33459709069189</c:v>
                </c:pt>
                <c:pt idx="460">
                  <c:v>839.66497259192897</c:v>
                </c:pt>
                <c:pt idx="461">
                  <c:v>21.466040653527855</c:v>
                </c:pt>
                <c:pt idx="462">
                  <c:v>20.0416309401928</c:v>
                </c:pt>
                <c:pt idx="463">
                  <c:v>20.041091843699327</c:v>
                </c:pt>
                <c:pt idx="464">
                  <c:v>19.863218795324634</c:v>
                </c:pt>
                <c:pt idx="465">
                  <c:v>19.80321538264652</c:v>
                </c:pt>
                <c:pt idx="466">
                  <c:v>20.041091843699327</c:v>
                </c:pt>
                <c:pt idx="467">
                  <c:v>20.092090052043336</c:v>
                </c:pt>
                <c:pt idx="468">
                  <c:v>20.577605366436295</c:v>
                </c:pt>
                <c:pt idx="469">
                  <c:v>20.457375650541749</c:v>
                </c:pt>
                <c:pt idx="470">
                  <c:v>20.697293319682604</c:v>
                </c:pt>
                <c:pt idx="471">
                  <c:v>20.22076827915706</c:v>
                </c:pt>
                <c:pt idx="472">
                  <c:v>19.985026874840027</c:v>
                </c:pt>
                <c:pt idx="473">
                  <c:v>20.455908198959118</c:v>
                </c:pt>
                <c:pt idx="474">
                  <c:v>20.69655106219604</c:v>
                </c:pt>
                <c:pt idx="475">
                  <c:v>20.453707021585178</c:v>
                </c:pt>
                <c:pt idx="476">
                  <c:v>20.571885931234519</c:v>
                </c:pt>
                <c:pt idx="477">
                  <c:v>20.162018492449434</c:v>
                </c:pt>
                <c:pt idx="478">
                  <c:v>19.983593550038389</c:v>
                </c:pt>
                <c:pt idx="479">
                  <c:v>20.519604235986687</c:v>
                </c:pt>
                <c:pt idx="480">
                  <c:v>20.452973295793861</c:v>
                </c:pt>
                <c:pt idx="481">
                  <c:v>20.455908198959118</c:v>
                </c:pt>
                <c:pt idx="482">
                  <c:v>21.603044748741556</c:v>
                </c:pt>
                <c:pt idx="483">
                  <c:v>22.005440555413351</c:v>
                </c:pt>
                <c:pt idx="484">
                  <c:v>21.967195631772036</c:v>
                </c:pt>
                <c:pt idx="485">
                  <c:v>22.083096578790197</c:v>
                </c:pt>
                <c:pt idx="486">
                  <c:v>22.083836703352951</c:v>
                </c:pt>
                <c:pt idx="487">
                  <c:v>22.203863258254408</c:v>
                </c:pt>
                <c:pt idx="488">
                  <c:v>22.163251855643697</c:v>
                </c:pt>
                <c:pt idx="489">
                  <c:v>22.268231166282742</c:v>
                </c:pt>
                <c:pt idx="490">
                  <c:v>21.753589710775518</c:v>
                </c:pt>
                <c:pt idx="491">
                  <c:v>22.069589305520001</c:v>
                </c:pt>
                <c:pt idx="492">
                  <c:v>21.832743046668373</c:v>
                </c:pt>
                <c:pt idx="493">
                  <c:v>21.825061321559591</c:v>
                </c:pt>
                <c:pt idx="494">
                  <c:v>21.895845064414285</c:v>
                </c:pt>
                <c:pt idx="495">
                  <c:v>22.224147896937112</c:v>
                </c:pt>
                <c:pt idx="496">
                  <c:v>22.016689062366677</c:v>
                </c:pt>
                <c:pt idx="497">
                  <c:v>21.651032335124981</c:v>
                </c:pt>
                <c:pt idx="498">
                  <c:v>21.586629767084698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D8-4165-AC50-176C7216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0745664"/>
        <c:axId val="-890722272"/>
      </c:scatterChart>
      <c:valAx>
        <c:axId val="-8907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22272"/>
        <c:crosses val="autoZero"/>
        <c:crossBetween val="midCat"/>
      </c:valAx>
      <c:valAx>
        <c:axId val="-8907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'Q890C10-2'!$D$2:$D$183</c:f>
              <c:numCache>
                <c:formatCode>0.000_ </c:formatCode>
                <c:ptCount val="182"/>
                <c:pt idx="0">
                  <c:v>0</c:v>
                </c:pt>
                <c:pt idx="1">
                  <c:v>-8.3333333333333331E-5</c:v>
                </c:pt>
                <c:pt idx="2">
                  <c:v>-5.6249999999999996E-4</c:v>
                </c:pt>
                <c:pt idx="3">
                  <c:v>0</c:v>
                </c:pt>
                <c:pt idx="4">
                  <c:v>-4.1666666666666665E-5</c:v>
                </c:pt>
                <c:pt idx="5">
                  <c:v>-4.0624999999999998E-4</c:v>
                </c:pt>
                <c:pt idx="6">
                  <c:v>-2.3958333333333332E-4</c:v>
                </c:pt>
                <c:pt idx="7">
                  <c:v>-4.1666666666666665E-5</c:v>
                </c:pt>
                <c:pt idx="8">
                  <c:v>-8.3333333333333331E-5</c:v>
                </c:pt>
                <c:pt idx="9">
                  <c:v>-3.6458333333333335E-4</c:v>
                </c:pt>
                <c:pt idx="10">
                  <c:v>4.1666666666666665E-5</c:v>
                </c:pt>
                <c:pt idx="11">
                  <c:v>-8.3333333333333331E-5</c:v>
                </c:pt>
                <c:pt idx="12">
                  <c:v>-1.25E-4</c:v>
                </c:pt>
                <c:pt idx="13">
                  <c:v>-1.9791666666666666E-4</c:v>
                </c:pt>
                <c:pt idx="14">
                  <c:v>0</c:v>
                </c:pt>
                <c:pt idx="15">
                  <c:v>0</c:v>
                </c:pt>
                <c:pt idx="16">
                  <c:v>8.3333333333333331E-5</c:v>
                </c:pt>
                <c:pt idx="17">
                  <c:v>-4.3750000000000001E-4</c:v>
                </c:pt>
                <c:pt idx="18">
                  <c:v>0</c:v>
                </c:pt>
                <c:pt idx="19">
                  <c:v>-1.9791666666666666E-4</c:v>
                </c:pt>
                <c:pt idx="20">
                  <c:v>-4.1666666666666665E-5</c:v>
                </c:pt>
                <c:pt idx="21">
                  <c:v>0</c:v>
                </c:pt>
                <c:pt idx="22">
                  <c:v>-4.0624999999999998E-4</c:v>
                </c:pt>
                <c:pt idx="23">
                  <c:v>0</c:v>
                </c:pt>
                <c:pt idx="24">
                  <c:v>-4.1666666666666665E-5</c:v>
                </c:pt>
                <c:pt idx="25">
                  <c:v>-3.2291666666666666E-4</c:v>
                </c:pt>
                <c:pt idx="26">
                  <c:v>0</c:v>
                </c:pt>
                <c:pt idx="27">
                  <c:v>-4.7916666666666664E-4</c:v>
                </c:pt>
                <c:pt idx="28">
                  <c:v>4.1666666666666665E-5</c:v>
                </c:pt>
                <c:pt idx="29">
                  <c:v>-4.0624999999999998E-4</c:v>
                </c:pt>
                <c:pt idx="30">
                  <c:v>-5.6249999999999996E-4</c:v>
                </c:pt>
                <c:pt idx="31">
                  <c:v>0</c:v>
                </c:pt>
                <c:pt idx="32">
                  <c:v>-2.8124999999999998E-4</c:v>
                </c:pt>
                <c:pt idx="33">
                  <c:v>0</c:v>
                </c:pt>
                <c:pt idx="34">
                  <c:v>-6.041666666666667E-4</c:v>
                </c:pt>
                <c:pt idx="35">
                  <c:v>-4.1666666666666665E-5</c:v>
                </c:pt>
                <c:pt idx="36">
                  <c:v>0</c:v>
                </c:pt>
                <c:pt idx="37">
                  <c:v>-6.4583333333333333E-4</c:v>
                </c:pt>
                <c:pt idx="38">
                  <c:v>4.1666666666666665E-5</c:v>
                </c:pt>
                <c:pt idx="39">
                  <c:v>-6.4583333333333333E-4</c:v>
                </c:pt>
                <c:pt idx="40">
                  <c:v>-7.187500000000001E-4</c:v>
                </c:pt>
                <c:pt idx="41">
                  <c:v>4.1666666666666665E-5</c:v>
                </c:pt>
                <c:pt idx="42">
                  <c:v>0</c:v>
                </c:pt>
                <c:pt idx="43">
                  <c:v>4.1666666666666665E-5</c:v>
                </c:pt>
                <c:pt idx="44">
                  <c:v>-2.8124999999999998E-4</c:v>
                </c:pt>
                <c:pt idx="45">
                  <c:v>1.25E-4</c:v>
                </c:pt>
                <c:pt idx="46">
                  <c:v>1.25E-4</c:v>
                </c:pt>
                <c:pt idx="47">
                  <c:v>1.5625E-4</c:v>
                </c:pt>
                <c:pt idx="48">
                  <c:v>-2.8124999999999998E-4</c:v>
                </c:pt>
                <c:pt idx="49">
                  <c:v>-8.3333333333333331E-5</c:v>
                </c:pt>
                <c:pt idx="50">
                  <c:v>1.25E-4</c:v>
                </c:pt>
                <c:pt idx="51">
                  <c:v>-4.1666666666666665E-5</c:v>
                </c:pt>
                <c:pt idx="52">
                  <c:v>8.3333333333333331E-5</c:v>
                </c:pt>
                <c:pt idx="53">
                  <c:v>1.5625E-4</c:v>
                </c:pt>
                <c:pt idx="54">
                  <c:v>1.5625E-4</c:v>
                </c:pt>
                <c:pt idx="55">
                  <c:v>2.8124999999999998E-4</c:v>
                </c:pt>
                <c:pt idx="56">
                  <c:v>2.3958333333333332E-4</c:v>
                </c:pt>
                <c:pt idx="57">
                  <c:v>2.3958333333333332E-4</c:v>
                </c:pt>
                <c:pt idx="58">
                  <c:v>2.3958333333333332E-4</c:v>
                </c:pt>
                <c:pt idx="59">
                  <c:v>1.9791666666666666E-4</c:v>
                </c:pt>
                <c:pt idx="60">
                  <c:v>3.6458333333333335E-4</c:v>
                </c:pt>
                <c:pt idx="61">
                  <c:v>3.2291666666666666E-4</c:v>
                </c:pt>
                <c:pt idx="62">
                  <c:v>4.3750000000000001E-4</c:v>
                </c:pt>
                <c:pt idx="63">
                  <c:v>4.7916666666666664E-4</c:v>
                </c:pt>
                <c:pt idx="64">
                  <c:v>4.0624999999999998E-4</c:v>
                </c:pt>
                <c:pt idx="65">
                  <c:v>4.7916666666666664E-4</c:v>
                </c:pt>
                <c:pt idx="66">
                  <c:v>6.4583333333333333E-4</c:v>
                </c:pt>
                <c:pt idx="67">
                  <c:v>6.041666666666667E-4</c:v>
                </c:pt>
                <c:pt idx="68">
                  <c:v>6.8750000000000007E-4</c:v>
                </c:pt>
                <c:pt idx="69">
                  <c:v>5.6249999999999996E-4</c:v>
                </c:pt>
                <c:pt idx="70">
                  <c:v>6.8750000000000007E-4</c:v>
                </c:pt>
                <c:pt idx="71">
                  <c:v>6.4583333333333333E-4</c:v>
                </c:pt>
                <c:pt idx="72">
                  <c:v>6.4583333333333333E-4</c:v>
                </c:pt>
                <c:pt idx="73">
                  <c:v>6.4583333333333333E-4</c:v>
                </c:pt>
                <c:pt idx="74">
                  <c:v>6.8750000000000007E-4</c:v>
                </c:pt>
                <c:pt idx="75">
                  <c:v>6.041666666666667E-4</c:v>
                </c:pt>
                <c:pt idx="76">
                  <c:v>6.4583333333333333E-4</c:v>
                </c:pt>
                <c:pt idx="77">
                  <c:v>6.041666666666667E-4</c:v>
                </c:pt>
                <c:pt idx="78">
                  <c:v>6.4583333333333333E-4</c:v>
                </c:pt>
                <c:pt idx="79">
                  <c:v>6.041666666666667E-4</c:v>
                </c:pt>
                <c:pt idx="80">
                  <c:v>5.6249999999999996E-4</c:v>
                </c:pt>
                <c:pt idx="81">
                  <c:v>6.8750000000000007E-4</c:v>
                </c:pt>
                <c:pt idx="82">
                  <c:v>6.8750000000000007E-4</c:v>
                </c:pt>
                <c:pt idx="83">
                  <c:v>6.4583333333333333E-4</c:v>
                </c:pt>
                <c:pt idx="84">
                  <c:v>6.8750000000000007E-4</c:v>
                </c:pt>
                <c:pt idx="85">
                  <c:v>6.4583333333333333E-4</c:v>
                </c:pt>
                <c:pt idx="86">
                  <c:v>7.187500000000001E-4</c:v>
                </c:pt>
                <c:pt idx="87">
                  <c:v>6.8750000000000007E-4</c:v>
                </c:pt>
                <c:pt idx="88">
                  <c:v>8.0208333333333336E-4</c:v>
                </c:pt>
                <c:pt idx="89">
                  <c:v>8.0208333333333336E-4</c:v>
                </c:pt>
                <c:pt idx="90">
                  <c:v>6.8750000000000007E-4</c:v>
                </c:pt>
                <c:pt idx="91">
                  <c:v>7.187500000000001E-4</c:v>
                </c:pt>
                <c:pt idx="92">
                  <c:v>7.6041666666666662E-4</c:v>
                </c:pt>
                <c:pt idx="93">
                  <c:v>8.4374999999999999E-4</c:v>
                </c:pt>
                <c:pt idx="94">
                  <c:v>8.8541666666666673E-4</c:v>
                </c:pt>
                <c:pt idx="95">
                  <c:v>1.1666666666666668E-3</c:v>
                </c:pt>
                <c:pt idx="96">
                  <c:v>9.6874999999999999E-4</c:v>
                </c:pt>
                <c:pt idx="97">
                  <c:v>9.6874999999999999E-4</c:v>
                </c:pt>
                <c:pt idx="98">
                  <c:v>1.4479166666666668E-3</c:v>
                </c:pt>
                <c:pt idx="99">
                  <c:v>1.1666666666666668E-3</c:v>
                </c:pt>
                <c:pt idx="100">
                  <c:v>1.25E-3</c:v>
                </c:pt>
                <c:pt idx="101">
                  <c:v>1.25E-3</c:v>
                </c:pt>
                <c:pt idx="102">
                  <c:v>1.1249999999999999E-3</c:v>
                </c:pt>
                <c:pt idx="103">
                  <c:v>1.2083333333333334E-3</c:v>
                </c:pt>
                <c:pt idx="104">
                  <c:v>1.2812500000000001E-3</c:v>
                </c:pt>
                <c:pt idx="105">
                  <c:v>1.2812500000000001E-3</c:v>
                </c:pt>
                <c:pt idx="106">
                  <c:v>1.3645833333333333E-3</c:v>
                </c:pt>
                <c:pt idx="107">
                  <c:v>2.1354166666666665E-3</c:v>
                </c:pt>
                <c:pt idx="108">
                  <c:v>1.6041666666666667E-3</c:v>
                </c:pt>
                <c:pt idx="109">
                  <c:v>1.4479166666666668E-3</c:v>
                </c:pt>
                <c:pt idx="110">
                  <c:v>1.5729166666666667E-3</c:v>
                </c:pt>
                <c:pt idx="111">
                  <c:v>1.5729166666666667E-3</c:v>
                </c:pt>
                <c:pt idx="112">
                  <c:v>1.6458333333333333E-3</c:v>
                </c:pt>
                <c:pt idx="113">
                  <c:v>2.8125000000000003E-3</c:v>
                </c:pt>
                <c:pt idx="114">
                  <c:v>1.8124999999999999E-3</c:v>
                </c:pt>
                <c:pt idx="115">
                  <c:v>1.8541666666666665E-3</c:v>
                </c:pt>
                <c:pt idx="116">
                  <c:v>1.8124999999999999E-3</c:v>
                </c:pt>
                <c:pt idx="117">
                  <c:v>3.2187499999999998E-3</c:v>
                </c:pt>
                <c:pt idx="118">
                  <c:v>2.9374999999999996E-3</c:v>
                </c:pt>
                <c:pt idx="119">
                  <c:v>2.2083333333333334E-3</c:v>
                </c:pt>
                <c:pt idx="120">
                  <c:v>2.0104166666666669E-3</c:v>
                </c:pt>
                <c:pt idx="121">
                  <c:v>2.4479166666666664E-3</c:v>
                </c:pt>
                <c:pt idx="122">
                  <c:v>3.1770833333333334E-3</c:v>
                </c:pt>
                <c:pt idx="123">
                  <c:v>3.3333333333333335E-3</c:v>
                </c:pt>
                <c:pt idx="124">
                  <c:v>3.0937499999999997E-3</c:v>
                </c:pt>
                <c:pt idx="125">
                  <c:v>3.6979166666666666E-3</c:v>
                </c:pt>
                <c:pt idx="126">
                  <c:v>2.3333333333333335E-3</c:v>
                </c:pt>
                <c:pt idx="127">
                  <c:v>2.4895833333333332E-3</c:v>
                </c:pt>
                <c:pt idx="128">
                  <c:v>3.8541666666666668E-3</c:v>
                </c:pt>
                <c:pt idx="129">
                  <c:v>2.5312500000000001E-3</c:v>
                </c:pt>
                <c:pt idx="130">
                  <c:v>2.5729166666666665E-3</c:v>
                </c:pt>
                <c:pt idx="131">
                  <c:v>2.6979166666666666E-3</c:v>
                </c:pt>
                <c:pt idx="132">
                  <c:v>2.7708333333333335E-3</c:v>
                </c:pt>
                <c:pt idx="133">
                  <c:v>3.5729166666666669E-3</c:v>
                </c:pt>
                <c:pt idx="134">
                  <c:v>2.9791666666666664E-3</c:v>
                </c:pt>
                <c:pt idx="135">
                  <c:v>4.0208333333333337E-3</c:v>
                </c:pt>
                <c:pt idx="136">
                  <c:v>3.0937499999999997E-3</c:v>
                </c:pt>
                <c:pt idx="137">
                  <c:v>3.0520833333333333E-3</c:v>
                </c:pt>
                <c:pt idx="138">
                  <c:v>4.8645833333333336E-3</c:v>
                </c:pt>
                <c:pt idx="139">
                  <c:v>3.2916666666666667E-3</c:v>
                </c:pt>
                <c:pt idx="140">
                  <c:v>3.5000000000000001E-3</c:v>
                </c:pt>
                <c:pt idx="141">
                  <c:v>5.8645833333333328E-3</c:v>
                </c:pt>
                <c:pt idx="142">
                  <c:v>3.8958333333333332E-3</c:v>
                </c:pt>
                <c:pt idx="143">
                  <c:v>3.739583333333333E-3</c:v>
                </c:pt>
                <c:pt idx="144">
                  <c:v>3.6979166666666666E-3</c:v>
                </c:pt>
                <c:pt idx="145">
                  <c:v>3.8229166666666667E-3</c:v>
                </c:pt>
                <c:pt idx="146">
                  <c:v>4.8229166666666672E-3</c:v>
                </c:pt>
                <c:pt idx="147">
                  <c:v>3.9375E-3</c:v>
                </c:pt>
                <c:pt idx="148">
                  <c:v>3.9375E-3</c:v>
                </c:pt>
                <c:pt idx="149">
                  <c:v>5.5833333333333334E-3</c:v>
                </c:pt>
                <c:pt idx="150">
                  <c:v>6.4687499999999997E-3</c:v>
                </c:pt>
                <c:pt idx="151">
                  <c:v>4.1770833333333339E-3</c:v>
                </c:pt>
                <c:pt idx="152">
                  <c:v>4.2187500000000003E-3</c:v>
                </c:pt>
                <c:pt idx="153">
                  <c:v>4.3437499999999995E-3</c:v>
                </c:pt>
                <c:pt idx="154">
                  <c:v>4.4583333333333332E-3</c:v>
                </c:pt>
                <c:pt idx="155">
                  <c:v>6.4687499999999997E-3</c:v>
                </c:pt>
                <c:pt idx="156">
                  <c:v>4.5416666666666669E-3</c:v>
                </c:pt>
                <c:pt idx="157">
                  <c:v>4.6249999999999998E-3</c:v>
                </c:pt>
                <c:pt idx="158">
                  <c:v>4.90625E-3</c:v>
                </c:pt>
                <c:pt idx="159">
                  <c:v>4.9479166666666664E-3</c:v>
                </c:pt>
                <c:pt idx="160">
                  <c:v>5.145833333333333E-3</c:v>
                </c:pt>
                <c:pt idx="161">
                  <c:v>5.1875000000000003E-3</c:v>
                </c:pt>
                <c:pt idx="162">
                  <c:v>5.7500000000000008E-3</c:v>
                </c:pt>
                <c:pt idx="163">
                  <c:v>7.2395833333333331E-3</c:v>
                </c:pt>
                <c:pt idx="164">
                  <c:v>6.7083333333333335E-3</c:v>
                </c:pt>
                <c:pt idx="165">
                  <c:v>7.1979166666666658E-3</c:v>
                </c:pt>
                <c:pt idx="166">
                  <c:v>6.114583333333333E-3</c:v>
                </c:pt>
                <c:pt idx="167">
                  <c:v>5.5520833333333333E-3</c:v>
                </c:pt>
                <c:pt idx="168">
                  <c:v>5.9895833333333329E-3</c:v>
                </c:pt>
                <c:pt idx="169">
                  <c:v>6.0729166666666666E-3</c:v>
                </c:pt>
                <c:pt idx="170">
                  <c:v>6.114583333333333E-3</c:v>
                </c:pt>
                <c:pt idx="171">
                  <c:v>6.2291666666666667E-3</c:v>
                </c:pt>
                <c:pt idx="172">
                  <c:v>6.3541666666666668E-3</c:v>
                </c:pt>
                <c:pt idx="173">
                  <c:v>8.8854166666666665E-3</c:v>
                </c:pt>
                <c:pt idx="174">
                  <c:v>6.7499999999999999E-3</c:v>
                </c:pt>
                <c:pt idx="175">
                  <c:v>6.8333333333333336E-3</c:v>
                </c:pt>
                <c:pt idx="176">
                  <c:v>6.9583333333333337E-3</c:v>
                </c:pt>
                <c:pt idx="177">
                  <c:v>7.8750000000000001E-3</c:v>
                </c:pt>
                <c:pt idx="178">
                  <c:v>9.2812499999999996E-3</c:v>
                </c:pt>
                <c:pt idx="179">
                  <c:v>9.8125E-3</c:v>
                </c:pt>
                <c:pt idx="180">
                  <c:v>7.1979166666666658E-3</c:v>
                </c:pt>
                <c:pt idx="181">
                  <c:v>9.6874999999999999E-3</c:v>
                </c:pt>
              </c:numCache>
            </c:numRef>
          </c:xVal>
          <c:yVal>
            <c:numRef>
              <c:f>'Q890C10-2'!$C$2:$C$500</c:f>
              <c:numCache>
                <c:formatCode>0.000_ </c:formatCode>
                <c:ptCount val="499"/>
                <c:pt idx="0">
                  <c:v>0</c:v>
                </c:pt>
                <c:pt idx="1">
                  <c:v>0.25595085743535789</c:v>
                </c:pt>
                <c:pt idx="2">
                  <c:v>0.30714102892244033</c:v>
                </c:pt>
                <c:pt idx="3">
                  <c:v>0.56309188635781637</c:v>
                </c:pt>
                <c:pt idx="4">
                  <c:v>0.40952137189658716</c:v>
                </c:pt>
                <c:pt idx="5">
                  <c:v>0.61428205784488066</c:v>
                </c:pt>
                <c:pt idx="6">
                  <c:v>0.81904274379317432</c:v>
                </c:pt>
                <c:pt idx="7">
                  <c:v>0.81904274379317432</c:v>
                </c:pt>
                <c:pt idx="8">
                  <c:v>1.023803429741486</c:v>
                </c:pt>
                <c:pt idx="9">
                  <c:v>1.023803429741486</c:v>
                </c:pt>
                <c:pt idx="10">
                  <c:v>1.023803429741486</c:v>
                </c:pt>
                <c:pt idx="11">
                  <c:v>1.2797542871768621</c:v>
                </c:pt>
                <c:pt idx="12">
                  <c:v>1.1773739442026971</c:v>
                </c:pt>
                <c:pt idx="13">
                  <c:v>1.8940363450217428</c:v>
                </c:pt>
                <c:pt idx="14">
                  <c:v>2.9690299462503114</c:v>
                </c:pt>
                <c:pt idx="15">
                  <c:v>3.7880726900435038</c:v>
                </c:pt>
                <c:pt idx="16">
                  <c:v>4.1975940619400909</c:v>
                </c:pt>
                <c:pt idx="17">
                  <c:v>4.9654466342462191</c:v>
                </c:pt>
                <c:pt idx="18">
                  <c:v>5.4773483491169532</c:v>
                </c:pt>
                <c:pt idx="19">
                  <c:v>6.8082928077808971</c:v>
                </c:pt>
                <c:pt idx="20">
                  <c:v>7.8832864090094654</c:v>
                </c:pt>
                <c:pt idx="21">
                  <c:v>10.74993601228563</c:v>
                </c:pt>
                <c:pt idx="22">
                  <c:v>11.36421807013053</c:v>
                </c:pt>
                <c:pt idx="23">
                  <c:v>12.541592014333244</c:v>
                </c:pt>
                <c:pt idx="24">
                  <c:v>13.821346301510106</c:v>
                </c:pt>
                <c:pt idx="25">
                  <c:v>14.384438187867923</c:v>
                </c:pt>
                <c:pt idx="26">
                  <c:v>15.408241617609409</c:v>
                </c:pt>
                <c:pt idx="27">
                  <c:v>16.022523675454309</c:v>
                </c:pt>
                <c:pt idx="28">
                  <c:v>13.4118249296135</c:v>
                </c:pt>
                <c:pt idx="29">
                  <c:v>9.8285129255182913</c:v>
                </c:pt>
                <c:pt idx="30">
                  <c:v>6.1940107499359982</c:v>
                </c:pt>
                <c:pt idx="31">
                  <c:v>4.6583056053237604</c:v>
                </c:pt>
                <c:pt idx="32">
                  <c:v>5.9892500639877051</c:v>
                </c:pt>
                <c:pt idx="33">
                  <c:v>7.832096237522383</c:v>
                </c:pt>
                <c:pt idx="34">
                  <c:v>6.1940107499359982</c:v>
                </c:pt>
                <c:pt idx="35">
                  <c:v>5.3749680061428071</c:v>
                </c:pt>
                <c:pt idx="36">
                  <c:v>6.39877143588431</c:v>
                </c:pt>
                <c:pt idx="37">
                  <c:v>8.0368569234706779</c:v>
                </c:pt>
                <c:pt idx="38">
                  <c:v>7.832096237522383</c:v>
                </c:pt>
                <c:pt idx="39">
                  <c:v>5.2725876631686592</c:v>
                </c:pt>
                <c:pt idx="40">
                  <c:v>6.9618633222421273</c:v>
                </c:pt>
                <c:pt idx="41">
                  <c:v>7.832096237522383</c:v>
                </c:pt>
                <c:pt idx="42">
                  <c:v>6.603532121832604</c:v>
                </c:pt>
                <c:pt idx="43">
                  <c:v>5.8356795495264757</c:v>
                </c:pt>
                <c:pt idx="44">
                  <c:v>23.70104939851548</c:v>
                </c:pt>
                <c:pt idx="45">
                  <c:v>26.977220373688251</c:v>
                </c:pt>
                <c:pt idx="46">
                  <c:v>36.037880726900433</c:v>
                </c:pt>
                <c:pt idx="47">
                  <c:v>38.392628615305853</c:v>
                </c:pt>
                <c:pt idx="48">
                  <c:v>41.259278218582025</c:v>
                </c:pt>
                <c:pt idx="49">
                  <c:v>44.535449193754793</c:v>
                </c:pt>
                <c:pt idx="50">
                  <c:v>46.480675710263618</c:v>
                </c:pt>
                <c:pt idx="51">
                  <c:v>50.21755822882006</c:v>
                </c:pt>
                <c:pt idx="52">
                  <c:v>53.749680061428201</c:v>
                </c:pt>
                <c:pt idx="53">
                  <c:v>58.049654466342453</c:v>
                </c:pt>
                <c:pt idx="54">
                  <c:v>61.479395955976443</c:v>
                </c:pt>
                <c:pt idx="55">
                  <c:v>63.168671615049902</c:v>
                </c:pt>
                <c:pt idx="56">
                  <c:v>66.444842590222663</c:v>
                </c:pt>
                <c:pt idx="57">
                  <c:v>69.05554133606347</c:v>
                </c:pt>
                <c:pt idx="58">
                  <c:v>74.942411057077024</c:v>
                </c:pt>
                <c:pt idx="59">
                  <c:v>79.651906833887892</c:v>
                </c:pt>
                <c:pt idx="60">
                  <c:v>83.900691067315066</c:v>
                </c:pt>
                <c:pt idx="61">
                  <c:v>88.712567187100078</c:v>
                </c:pt>
                <c:pt idx="62">
                  <c:v>92.807780906066043</c:v>
                </c:pt>
                <c:pt idx="63">
                  <c:v>96.339902738674184</c:v>
                </c:pt>
                <c:pt idx="64">
                  <c:v>99.769644228308167</c:v>
                </c:pt>
                <c:pt idx="65">
                  <c:v>105.19580240593804</c:v>
                </c:pt>
                <c:pt idx="66">
                  <c:v>107.39697977988224</c:v>
                </c:pt>
                <c:pt idx="67">
                  <c:v>107.80650115177886</c:v>
                </c:pt>
                <c:pt idx="68">
                  <c:v>109.49577681085231</c:v>
                </c:pt>
                <c:pt idx="69">
                  <c:v>110.41719989761964</c:v>
                </c:pt>
                <c:pt idx="70">
                  <c:v>110.87791144100331</c:v>
                </c:pt>
                <c:pt idx="71">
                  <c:v>110.87791144100331</c:v>
                </c:pt>
                <c:pt idx="72">
                  <c:v>111.08267212695164</c:v>
                </c:pt>
                <c:pt idx="73">
                  <c:v>110.92910161249038</c:v>
                </c:pt>
                <c:pt idx="74">
                  <c:v>110.72434092654211</c:v>
                </c:pt>
                <c:pt idx="75">
                  <c:v>110.41719989761964</c:v>
                </c:pt>
                <c:pt idx="76">
                  <c:v>110.62196058356795</c:v>
                </c:pt>
                <c:pt idx="77">
                  <c:v>110.62196058356795</c:v>
                </c:pt>
                <c:pt idx="78">
                  <c:v>110.77553109802916</c:v>
                </c:pt>
                <c:pt idx="79">
                  <c:v>110.82672126951626</c:v>
                </c:pt>
                <c:pt idx="80">
                  <c:v>110.62196058356795</c:v>
                </c:pt>
                <c:pt idx="81">
                  <c:v>110.57077041208086</c:v>
                </c:pt>
                <c:pt idx="82">
                  <c:v>110.72434092654211</c:v>
                </c:pt>
                <c:pt idx="83">
                  <c:v>110.87791144100331</c:v>
                </c:pt>
                <c:pt idx="84">
                  <c:v>112.77194778602507</c:v>
                </c:pt>
                <c:pt idx="85">
                  <c:v>114.05170207320192</c:v>
                </c:pt>
                <c:pt idx="86">
                  <c:v>117.89096493473252</c:v>
                </c:pt>
                <c:pt idx="87">
                  <c:v>121.83260813923725</c:v>
                </c:pt>
                <c:pt idx="88">
                  <c:v>129.51113386229844</c:v>
                </c:pt>
                <c:pt idx="89">
                  <c:v>136.62656769900178</c:v>
                </c:pt>
                <c:pt idx="90">
                  <c:v>143.07652930637317</c:v>
                </c:pt>
                <c:pt idx="91">
                  <c:v>151.06219605835679</c:v>
                </c:pt>
                <c:pt idx="92">
                  <c:v>153.98003583312004</c:v>
                </c:pt>
                <c:pt idx="93">
                  <c:v>163.09188635781931</c:v>
                </c:pt>
                <c:pt idx="94">
                  <c:v>166.93114921934989</c:v>
                </c:pt>
                <c:pt idx="95">
                  <c:v>168.97875607883287</c:v>
                </c:pt>
                <c:pt idx="96">
                  <c:v>181.72510877911441</c:v>
                </c:pt>
                <c:pt idx="97">
                  <c:v>188.63578192986944</c:v>
                </c:pt>
                <c:pt idx="98">
                  <c:v>196.57025851036602</c:v>
                </c:pt>
                <c:pt idx="99">
                  <c:v>203.53212183260814</c:v>
                </c:pt>
                <c:pt idx="100">
                  <c:v>213.20706424366523</c:v>
                </c:pt>
                <c:pt idx="101">
                  <c:v>220.83439979523931</c:v>
                </c:pt>
                <c:pt idx="102">
                  <c:v>223.13795751215767</c:v>
                </c:pt>
                <c:pt idx="103">
                  <c:v>232.65932940875354</c:v>
                </c:pt>
                <c:pt idx="104">
                  <c:v>240.03071410289226</c:v>
                </c:pt>
                <c:pt idx="105">
                  <c:v>249.9616073713847</c:v>
                </c:pt>
                <c:pt idx="106">
                  <c:v>257.89608395188122</c:v>
                </c:pt>
                <c:pt idx="107">
                  <c:v>267.98054773483489</c:v>
                </c:pt>
                <c:pt idx="108">
                  <c:v>273.45789608395188</c:v>
                </c:pt>
                <c:pt idx="109">
                  <c:v>287.63757358587151</c:v>
                </c:pt>
                <c:pt idx="110">
                  <c:v>286.3066291272076</c:v>
                </c:pt>
                <c:pt idx="111">
                  <c:v>305.40056309188634</c:v>
                </c:pt>
                <c:pt idx="112">
                  <c:v>315.33145636037881</c:v>
                </c:pt>
                <c:pt idx="113">
                  <c:v>326.13258254415155</c:v>
                </c:pt>
                <c:pt idx="114">
                  <c:v>325.9790120296903</c:v>
                </c:pt>
                <c:pt idx="115">
                  <c:v>342.71819810596361</c:v>
                </c:pt>
                <c:pt idx="116">
                  <c:v>354.08241617609423</c:v>
                </c:pt>
                <c:pt idx="117">
                  <c:v>364.47402098797022</c:v>
                </c:pt>
                <c:pt idx="118">
                  <c:v>361.96570258510377</c:v>
                </c:pt>
                <c:pt idx="119">
                  <c:v>385.20604044023548</c:v>
                </c:pt>
                <c:pt idx="120">
                  <c:v>397.69644228308164</c:v>
                </c:pt>
                <c:pt idx="121">
                  <c:v>399.64166879959049</c:v>
                </c:pt>
                <c:pt idx="122">
                  <c:v>413.71896595853599</c:v>
                </c:pt>
                <c:pt idx="123">
                  <c:v>426.51650883030459</c:v>
                </c:pt>
                <c:pt idx="124">
                  <c:v>433.32480163808549</c:v>
                </c:pt>
                <c:pt idx="125">
                  <c:v>449.85922702841054</c:v>
                </c:pt>
                <c:pt idx="126">
                  <c:v>459.99488098285133</c:v>
                </c:pt>
                <c:pt idx="127">
                  <c:v>469.26030202201179</c:v>
                </c:pt>
                <c:pt idx="128">
                  <c:v>481.18761197850012</c:v>
                </c:pt>
                <c:pt idx="129">
                  <c:v>485.43639621192733</c:v>
                </c:pt>
                <c:pt idx="130">
                  <c:v>507.39697977988226</c:v>
                </c:pt>
                <c:pt idx="131">
                  <c:v>515.33145636037887</c:v>
                </c:pt>
                <c:pt idx="132">
                  <c:v>527.46352700281545</c:v>
                </c:pt>
                <c:pt idx="133">
                  <c:v>542.20629639109291</c:v>
                </c:pt>
                <c:pt idx="134">
                  <c:v>549.16815971333506</c:v>
                </c:pt>
                <c:pt idx="135">
                  <c:v>565.70258510366011</c:v>
                </c:pt>
                <c:pt idx="136">
                  <c:v>576.04299974404921</c:v>
                </c:pt>
                <c:pt idx="137">
                  <c:v>586.229843869977</c:v>
                </c:pt>
                <c:pt idx="138">
                  <c:v>602.66188891732793</c:v>
                </c:pt>
                <c:pt idx="139">
                  <c:v>615.8689531609931</c:v>
                </c:pt>
                <c:pt idx="140">
                  <c:v>624.46890197082166</c:v>
                </c:pt>
                <c:pt idx="141">
                  <c:v>647.04376759662136</c:v>
                </c:pt>
                <c:pt idx="142">
                  <c:v>652.62349628871254</c:v>
                </c:pt>
                <c:pt idx="143">
                  <c:v>663.78295367289491</c:v>
                </c:pt>
                <c:pt idx="144">
                  <c:v>680.93166112106462</c:v>
                </c:pt>
                <c:pt idx="145">
                  <c:v>693.21730227796274</c:v>
                </c:pt>
                <c:pt idx="146">
                  <c:v>689.73637061684155</c:v>
                </c:pt>
                <c:pt idx="147">
                  <c:v>716.9183516764781</c:v>
                </c:pt>
                <c:pt idx="148">
                  <c:v>734.63015101100586</c:v>
                </c:pt>
                <c:pt idx="149">
                  <c:v>730.12541592014338</c:v>
                </c:pt>
                <c:pt idx="150">
                  <c:v>752.03480931661124</c:v>
                </c:pt>
                <c:pt idx="151">
                  <c:v>769.69541847965195</c:v>
                </c:pt>
                <c:pt idx="152">
                  <c:v>783.67033529562309</c:v>
                </c:pt>
                <c:pt idx="153">
                  <c:v>801.33094445866413</c:v>
                </c:pt>
                <c:pt idx="154">
                  <c:v>808.241617609419</c:v>
                </c:pt>
                <c:pt idx="155">
                  <c:v>822.83081648323525</c:v>
                </c:pt>
                <c:pt idx="156">
                  <c:v>843.66521627847453</c:v>
                </c:pt>
                <c:pt idx="157">
                  <c:v>859.79012029690284</c:v>
                </c:pt>
                <c:pt idx="158">
                  <c:v>852.57230611722548</c:v>
                </c:pt>
                <c:pt idx="159">
                  <c:v>875.19836191451225</c:v>
                </c:pt>
                <c:pt idx="160">
                  <c:v>891.42564627591503</c:v>
                </c:pt>
                <c:pt idx="161">
                  <c:v>912.20885589966724</c:v>
                </c:pt>
                <c:pt idx="162">
                  <c:v>925.46711031481971</c:v>
                </c:pt>
                <c:pt idx="163">
                  <c:v>933.91348861018685</c:v>
                </c:pt>
                <c:pt idx="164">
                  <c:v>954.59431789096516</c:v>
                </c:pt>
                <c:pt idx="165">
                  <c:v>966.41924750447936</c:v>
                </c:pt>
                <c:pt idx="166">
                  <c:v>980.08702329152788</c:v>
                </c:pt>
                <c:pt idx="167">
                  <c:v>999.23214742769392</c:v>
                </c:pt>
                <c:pt idx="168">
                  <c:v>944.61223445098528</c:v>
                </c:pt>
                <c:pt idx="169">
                  <c:v>967.34067059124641</c:v>
                </c:pt>
                <c:pt idx="170">
                  <c:v>999.79523931405174</c:v>
                </c:pt>
                <c:pt idx="171">
                  <c:v>1029.2807780906066</c:v>
                </c:pt>
                <c:pt idx="172">
                  <c:v>1043.0509342206296</c:v>
                </c:pt>
                <c:pt idx="173">
                  <c:v>1065.0115177885846</c:v>
                </c:pt>
                <c:pt idx="174">
                  <c:v>1084.9756846685436</c:v>
                </c:pt>
                <c:pt idx="175">
                  <c:v>1097.4660865113899</c:v>
                </c:pt>
                <c:pt idx="176">
                  <c:v>1102.0220117737392</c:v>
                </c:pt>
                <c:pt idx="177">
                  <c:v>1121.576657281802</c:v>
                </c:pt>
                <c:pt idx="178">
                  <c:v>1137.9063219861789</c:v>
                </c:pt>
                <c:pt idx="179">
                  <c:v>1153.2633734323013</c:v>
                </c:pt>
                <c:pt idx="180">
                  <c:v>1164.0133094445866</c:v>
                </c:pt>
                <c:pt idx="181">
                  <c:v>1182.8001023803431</c:v>
                </c:pt>
                <c:pt idx="182">
                  <c:v>1157.2050166368058</c:v>
                </c:pt>
                <c:pt idx="183">
                  <c:v>1143.4348605067828</c:v>
                </c:pt>
                <c:pt idx="184">
                  <c:v>1143.5884310212439</c:v>
                </c:pt>
                <c:pt idx="185">
                  <c:v>1142.3598669055543</c:v>
                </c:pt>
                <c:pt idx="186">
                  <c:v>1138.9813155874072</c:v>
                </c:pt>
                <c:pt idx="187">
                  <c:v>1135.2956232403378</c:v>
                </c:pt>
                <c:pt idx="188">
                  <c:v>1134.7837215254672</c:v>
                </c:pt>
                <c:pt idx="189">
                  <c:v>1133.8111082672128</c:v>
                </c:pt>
                <c:pt idx="190">
                  <c:v>1136.4729971845406</c:v>
                </c:pt>
                <c:pt idx="191">
                  <c:v>1135.551574097773</c:v>
                </c:pt>
                <c:pt idx="192">
                  <c:v>1137.6503711287432</c:v>
                </c:pt>
                <c:pt idx="193">
                  <c:v>1135.551574097773</c:v>
                </c:pt>
                <c:pt idx="194">
                  <c:v>1138.2646531865882</c:v>
                </c:pt>
                <c:pt idx="195">
                  <c:v>1136.3706168415665</c:v>
                </c:pt>
                <c:pt idx="196">
                  <c:v>1135.8075249552087</c:v>
                </c:pt>
                <c:pt idx="197">
                  <c:v>1136.5241873560276</c:v>
                </c:pt>
                <c:pt idx="198">
                  <c:v>1136.1146659841311</c:v>
                </c:pt>
                <c:pt idx="199">
                  <c:v>1138.7253647299719</c:v>
                </c:pt>
                <c:pt idx="200">
                  <c:v>1136.4729971845406</c:v>
                </c:pt>
                <c:pt idx="201">
                  <c:v>1138.9813155874072</c:v>
                </c:pt>
                <c:pt idx="202">
                  <c:v>1136.626567699002</c:v>
                </c:pt>
                <c:pt idx="203">
                  <c:v>1138.4694138725363</c:v>
                </c:pt>
                <c:pt idx="204">
                  <c:v>1138.05989250064</c:v>
                </c:pt>
                <c:pt idx="205">
                  <c:v>1136.9337087279243</c:v>
                </c:pt>
                <c:pt idx="206">
                  <c:v>1138.7765549014589</c:v>
                </c:pt>
                <c:pt idx="207">
                  <c:v>1136.5753775275145</c:v>
                </c:pt>
                <c:pt idx="208">
                  <c:v>1139.4932173022783</c:v>
                </c:pt>
                <c:pt idx="209">
                  <c:v>1137.3432300998209</c:v>
                </c:pt>
                <c:pt idx="210">
                  <c:v>1138.9813155874072</c:v>
                </c:pt>
                <c:pt idx="211">
                  <c:v>1137.0872792423854</c:v>
                </c:pt>
                <c:pt idx="212">
                  <c:v>1139.5955976452522</c:v>
                </c:pt>
                <c:pt idx="213">
                  <c:v>1136.8825185564369</c:v>
                </c:pt>
                <c:pt idx="214">
                  <c:v>1139.544407473765</c:v>
                </c:pt>
                <c:pt idx="215">
                  <c:v>1137.9575121576659</c:v>
                </c:pt>
                <c:pt idx="216">
                  <c:v>1136.83132838495</c:v>
                </c:pt>
                <c:pt idx="217">
                  <c:v>1138.8789352444333</c:v>
                </c:pt>
                <c:pt idx="218">
                  <c:v>1137.240849756847</c:v>
                </c:pt>
                <c:pt idx="219">
                  <c:v>1138.6229843869978</c:v>
                </c:pt>
                <c:pt idx="220">
                  <c:v>1136.83132838495</c:v>
                </c:pt>
                <c:pt idx="221">
                  <c:v>1138.9813155874072</c:v>
                </c:pt>
                <c:pt idx="222">
                  <c:v>1138.6741745584848</c:v>
                </c:pt>
                <c:pt idx="223">
                  <c:v>1136.1658561556183</c:v>
                </c:pt>
                <c:pt idx="224">
                  <c:v>1138.2646531865882</c:v>
                </c:pt>
                <c:pt idx="225">
                  <c:v>1136.626567699002</c:v>
                </c:pt>
                <c:pt idx="226">
                  <c:v>1138.7765549014589</c:v>
                </c:pt>
                <c:pt idx="227">
                  <c:v>1136.5241873560276</c:v>
                </c:pt>
                <c:pt idx="228">
                  <c:v>1139.2884566163298</c:v>
                </c:pt>
                <c:pt idx="229">
                  <c:v>1137.0360890708985</c:v>
                </c:pt>
                <c:pt idx="230">
                  <c:v>1139.0836959303813</c:v>
                </c:pt>
                <c:pt idx="231">
                  <c:v>1138.0087023291528</c:v>
                </c:pt>
                <c:pt idx="232">
                  <c:v>1139.9539288456617</c:v>
                </c:pt>
                <c:pt idx="233">
                  <c:v>1139.9539288456617</c:v>
                </c:pt>
                <c:pt idx="234">
                  <c:v>1138.0087023291528</c:v>
                </c:pt>
                <c:pt idx="235">
                  <c:v>1140.2610698745841</c:v>
                </c:pt>
                <c:pt idx="236">
                  <c:v>1138.5717942155109</c:v>
                </c:pt>
                <c:pt idx="237">
                  <c:v>1141.1824929613515</c:v>
                </c:pt>
                <c:pt idx="238">
                  <c:v>1138.8789352444333</c:v>
                </c:pt>
                <c:pt idx="239">
                  <c:v>1141.4384438187869</c:v>
                </c:pt>
                <c:pt idx="240">
                  <c:v>1139.1348861018682</c:v>
                </c:pt>
                <c:pt idx="241">
                  <c:v>1141.3360634758126</c:v>
                </c:pt>
                <c:pt idx="242">
                  <c:v>1140.9265421039161</c:v>
                </c:pt>
                <c:pt idx="243">
                  <c:v>1138.6741745584848</c:v>
                </c:pt>
                <c:pt idx="244">
                  <c:v>1141.643204504735</c:v>
                </c:pt>
                <c:pt idx="245">
                  <c:v>1139.4932173022783</c:v>
                </c:pt>
                <c:pt idx="246">
                  <c:v>1141.643204504735</c:v>
                </c:pt>
                <c:pt idx="247">
                  <c:v>1139.0325057588943</c:v>
                </c:pt>
                <c:pt idx="248">
                  <c:v>1141.3360634758126</c:v>
                </c:pt>
                <c:pt idx="249">
                  <c:v>1139.2884566163298</c:v>
                </c:pt>
                <c:pt idx="250">
                  <c:v>1141.0289224468902</c:v>
                </c:pt>
                <c:pt idx="251">
                  <c:v>1138.9813155874072</c:v>
                </c:pt>
                <c:pt idx="252">
                  <c:v>1140.9265421039161</c:v>
                </c:pt>
                <c:pt idx="253">
                  <c:v>1141.3872536472995</c:v>
                </c:pt>
                <c:pt idx="254">
                  <c:v>1138.8277450729458</c:v>
                </c:pt>
                <c:pt idx="255">
                  <c:v>1141.1824929613515</c:v>
                </c:pt>
                <c:pt idx="256">
                  <c:v>1138.8277450729458</c:v>
                </c:pt>
                <c:pt idx="257">
                  <c:v>1141.5408241617611</c:v>
                </c:pt>
                <c:pt idx="258">
                  <c:v>1139.8003583312006</c:v>
                </c:pt>
                <c:pt idx="259">
                  <c:v>1141.8991553621704</c:v>
                </c:pt>
                <c:pt idx="260">
                  <c:v>1139.7491681597132</c:v>
                </c:pt>
                <c:pt idx="261">
                  <c:v>1142.4110570770413</c:v>
                </c:pt>
                <c:pt idx="262">
                  <c:v>1139.9539288456617</c:v>
                </c:pt>
                <c:pt idx="263">
                  <c:v>1142.8205784489378</c:v>
                </c:pt>
                <c:pt idx="264">
                  <c:v>1140.5682109035065</c:v>
                </c:pt>
                <c:pt idx="265">
                  <c:v>1141.7967750191963</c:v>
                </c:pt>
                <c:pt idx="266">
                  <c:v>1142.6158177629893</c:v>
                </c:pt>
                <c:pt idx="267">
                  <c:v>1139.9539288456617</c:v>
                </c:pt>
                <c:pt idx="268">
                  <c:v>1142.9741489633989</c:v>
                </c:pt>
                <c:pt idx="269">
                  <c:v>1140.8753519324291</c:v>
                </c:pt>
                <c:pt idx="270">
                  <c:v>1142.5646275915024</c:v>
                </c:pt>
                <c:pt idx="271">
                  <c:v>1140.8753519324291</c:v>
                </c:pt>
                <c:pt idx="272">
                  <c:v>1142.4110570770413</c:v>
                </c:pt>
                <c:pt idx="273">
                  <c:v>1140.4146403890452</c:v>
                </c:pt>
                <c:pt idx="274">
                  <c:v>1143.2300998208343</c:v>
                </c:pt>
                <c:pt idx="275">
                  <c:v>1140.6705912464806</c:v>
                </c:pt>
                <c:pt idx="276">
                  <c:v>1142.5134374200154</c:v>
                </c:pt>
                <c:pt idx="277">
                  <c:v>1142.206296391093</c:v>
                </c:pt>
                <c:pt idx="278">
                  <c:v>1140.5682109035065</c:v>
                </c:pt>
                <c:pt idx="279">
                  <c:v>1142.4110570770413</c:v>
                </c:pt>
                <c:pt idx="280">
                  <c:v>1140.9777322754032</c:v>
                </c:pt>
                <c:pt idx="281">
                  <c:v>1141.7455848477093</c:v>
                </c:pt>
                <c:pt idx="282">
                  <c:v>1140.9777322754032</c:v>
                </c:pt>
                <c:pt idx="283">
                  <c:v>1141.0801126183774</c:v>
                </c:pt>
                <c:pt idx="284">
                  <c:v>1142.4110570770413</c:v>
                </c:pt>
                <c:pt idx="285">
                  <c:v>1140.2610698745841</c:v>
                </c:pt>
                <c:pt idx="286">
                  <c:v>1141.1824929613515</c:v>
                </c:pt>
                <c:pt idx="287">
                  <c:v>1140.8753519324291</c:v>
                </c:pt>
                <c:pt idx="288">
                  <c:v>1142.871768620425</c:v>
                </c:pt>
                <c:pt idx="289">
                  <c:v>1141.8991553621704</c:v>
                </c:pt>
                <c:pt idx="290">
                  <c:v>1144.6634246224726</c:v>
                </c:pt>
                <c:pt idx="291">
                  <c:v>1143.8955720501663</c:v>
                </c:pt>
                <c:pt idx="292">
                  <c:v>1146.0455592526234</c:v>
                </c:pt>
                <c:pt idx="293">
                  <c:v>1145.4312771947787</c:v>
                </c:pt>
                <c:pt idx="294">
                  <c:v>1147.5812643972358</c:v>
                </c:pt>
                <c:pt idx="295">
                  <c:v>1145.9431789096493</c:v>
                </c:pt>
                <c:pt idx="296">
                  <c:v>1148.4514973125163</c:v>
                </c:pt>
                <c:pt idx="297">
                  <c:v>1149.0657793703608</c:v>
                </c:pt>
                <c:pt idx="298">
                  <c:v>1147.018172510878</c:v>
                </c:pt>
                <c:pt idx="299">
                  <c:v>1149.0145891988736</c:v>
                </c:pt>
                <c:pt idx="300">
                  <c:v>1147.3765037112876</c:v>
                </c:pt>
                <c:pt idx="301">
                  <c:v>1147.4276938827743</c:v>
                </c:pt>
                <c:pt idx="302">
                  <c:v>1147.9907857691323</c:v>
                </c:pt>
                <c:pt idx="303">
                  <c:v>1147.68364474021</c:v>
                </c:pt>
                <c:pt idx="304">
                  <c:v>1148.4514973125163</c:v>
                </c:pt>
                <c:pt idx="305">
                  <c:v>1148.1443562835937</c:v>
                </c:pt>
                <c:pt idx="306">
                  <c:v>1149.731251599693</c:v>
                </c:pt>
                <c:pt idx="307">
                  <c:v>1147.9907857691323</c:v>
                </c:pt>
                <c:pt idx="308">
                  <c:v>1148.9633990273867</c:v>
                </c:pt>
                <c:pt idx="309">
                  <c:v>1148.2467366265678</c:v>
                </c:pt>
                <c:pt idx="310">
                  <c:v>1149.3217302277963</c:v>
                </c:pt>
                <c:pt idx="311">
                  <c:v>1148.0419759406193</c:v>
                </c:pt>
                <c:pt idx="312">
                  <c:v>1149.1681597133352</c:v>
                </c:pt>
                <c:pt idx="313">
                  <c:v>1147.3253135398004</c:v>
                </c:pt>
                <c:pt idx="314">
                  <c:v>1149.7824417711799</c:v>
                </c:pt>
                <c:pt idx="315">
                  <c:v>1147.7348349116969</c:v>
                </c:pt>
                <c:pt idx="316">
                  <c:v>1149.3729203992832</c:v>
                </c:pt>
                <c:pt idx="317">
                  <c:v>1150.0383926286154</c:v>
                </c:pt>
                <c:pt idx="318">
                  <c:v>1148.1955464550806</c:v>
                </c:pt>
                <c:pt idx="319">
                  <c:v>1147.9907857691323</c:v>
                </c:pt>
                <c:pt idx="320">
                  <c:v>1148.5538776554902</c:v>
                </c:pt>
                <c:pt idx="321">
                  <c:v>1147.2229331968263</c:v>
                </c:pt>
                <c:pt idx="322">
                  <c:v>1148.5026874840032</c:v>
                </c:pt>
                <c:pt idx="323">
                  <c:v>1147.4788840542617</c:v>
                </c:pt>
                <c:pt idx="324">
                  <c:v>1147.7348349116969</c:v>
                </c:pt>
                <c:pt idx="325">
                  <c:v>1146.9669823393908</c:v>
                </c:pt>
                <c:pt idx="326">
                  <c:v>1147.4788840542617</c:v>
                </c:pt>
                <c:pt idx="327">
                  <c:v>1146.8646019964169</c:v>
                </c:pt>
                <c:pt idx="328">
                  <c:v>1147.68364474021</c:v>
                </c:pt>
                <c:pt idx="329">
                  <c:v>1147.069362682365</c:v>
                </c:pt>
                <c:pt idx="330">
                  <c:v>1149.1169695418482</c:v>
                </c:pt>
                <c:pt idx="331">
                  <c:v>1145.8919887381624</c:v>
                </c:pt>
                <c:pt idx="332">
                  <c:v>1147.069362682365</c:v>
                </c:pt>
                <c:pt idx="333">
                  <c:v>1145.738418223701</c:v>
                </c:pt>
                <c:pt idx="334">
                  <c:v>1146.7622216534423</c:v>
                </c:pt>
                <c:pt idx="335">
                  <c:v>1145.8407985666752</c:v>
                </c:pt>
                <c:pt idx="336">
                  <c:v>1146.6598413104684</c:v>
                </c:pt>
                <c:pt idx="337">
                  <c:v>1147.069362682365</c:v>
                </c:pt>
                <c:pt idx="338">
                  <c:v>1145.4312771947787</c:v>
                </c:pt>
                <c:pt idx="339">
                  <c:v>1143.5884310212439</c:v>
                </c:pt>
                <c:pt idx="340">
                  <c:v>1144.6122344509856</c:v>
                </c:pt>
                <c:pt idx="341">
                  <c:v>1143.5372408497569</c:v>
                </c:pt>
                <c:pt idx="342">
                  <c:v>1144.0491425646276</c:v>
                </c:pt>
                <c:pt idx="343">
                  <c:v>1142.0527258766319</c:v>
                </c:pt>
                <c:pt idx="344">
                  <c:v>1143.1277194778602</c:v>
                </c:pt>
                <c:pt idx="345">
                  <c:v>1141.592014333248</c:v>
                </c:pt>
                <c:pt idx="346">
                  <c:v>1141.8479651906835</c:v>
                </c:pt>
                <c:pt idx="347">
                  <c:v>1140.4146403890452</c:v>
                </c:pt>
                <c:pt idx="348">
                  <c:v>1141.7455848477093</c:v>
                </c:pt>
                <c:pt idx="349">
                  <c:v>1138.1622728436139</c:v>
                </c:pt>
                <c:pt idx="350">
                  <c:v>1139.0325057588943</c:v>
                </c:pt>
                <c:pt idx="351">
                  <c:v>1136.5241873560276</c:v>
                </c:pt>
                <c:pt idx="352">
                  <c:v>1135.551574097773</c:v>
                </c:pt>
                <c:pt idx="353">
                  <c:v>1137.1896595853595</c:v>
                </c:pt>
                <c:pt idx="354">
                  <c:v>1133.4527770668033</c:v>
                </c:pt>
                <c:pt idx="355">
                  <c:v>1134.7837215254672</c:v>
                </c:pt>
                <c:pt idx="356">
                  <c:v>1130.7908881494752</c:v>
                </c:pt>
                <c:pt idx="357">
                  <c:v>1131.7635014077296</c:v>
                </c:pt>
                <c:pt idx="358">
                  <c:v>1126.9516252879446</c:v>
                </c:pt>
                <c:pt idx="359">
                  <c:v>1125.5694906577937</c:v>
                </c:pt>
                <c:pt idx="360">
                  <c:v>1125.5694906577937</c:v>
                </c:pt>
                <c:pt idx="361">
                  <c:v>1122.4980803685692</c:v>
                </c:pt>
                <c:pt idx="362">
                  <c:v>1121.3718965958537</c:v>
                </c:pt>
                <c:pt idx="363">
                  <c:v>1119.5802405938059</c:v>
                </c:pt>
                <c:pt idx="364">
                  <c:v>1117.7885845917583</c:v>
                </c:pt>
                <c:pt idx="365">
                  <c:v>1115.5362170463272</c:v>
                </c:pt>
                <c:pt idx="366">
                  <c:v>1113.7957512157664</c:v>
                </c:pt>
                <c:pt idx="367">
                  <c:v>1111.7993345277707</c:v>
                </c:pt>
                <c:pt idx="368">
                  <c:v>1112.3624264141285</c:v>
                </c:pt>
                <c:pt idx="369">
                  <c:v>1109.8541080112618</c:v>
                </c:pt>
                <c:pt idx="370">
                  <c:v>1104.5815203480931</c:v>
                </c:pt>
                <c:pt idx="371">
                  <c:v>1105.758894292296</c:v>
                </c:pt>
                <c:pt idx="372">
                  <c:v>1102.3291528026618</c:v>
                </c:pt>
                <c:pt idx="373">
                  <c:v>1098.5922702841056</c:v>
                </c:pt>
                <c:pt idx="374">
                  <c:v>1098.0803685692347</c:v>
                </c:pt>
                <c:pt idx="375">
                  <c:v>1094.0363450217558</c:v>
                </c:pt>
                <c:pt idx="376">
                  <c:v>1092.6030202201177</c:v>
                </c:pt>
                <c:pt idx="377">
                  <c:v>1089.3780394164321</c:v>
                </c:pt>
                <c:pt idx="378">
                  <c:v>1091.0673150755056</c:v>
                </c:pt>
                <c:pt idx="379">
                  <c:v>1085.282825697466</c:v>
                </c:pt>
                <c:pt idx="380">
                  <c:v>1085.4363962119276</c:v>
                </c:pt>
                <c:pt idx="381">
                  <c:v>1080.3685692347069</c:v>
                </c:pt>
                <c:pt idx="382">
                  <c:v>1080.522139749168</c:v>
                </c:pt>
                <c:pt idx="383">
                  <c:v>1075.8126439723576</c:v>
                </c:pt>
                <c:pt idx="384">
                  <c:v>1072.6388533401589</c:v>
                </c:pt>
                <c:pt idx="385">
                  <c:v>1071.6662400819046</c:v>
                </c:pt>
                <c:pt idx="386">
                  <c:v>1067.8781673918609</c:v>
                </c:pt>
                <c:pt idx="387">
                  <c:v>1066.4960327617096</c:v>
                </c:pt>
                <c:pt idx="388">
                  <c:v>1063.6293831584335</c:v>
                </c:pt>
                <c:pt idx="389">
                  <c:v>1063.3734323009985</c:v>
                </c:pt>
                <c:pt idx="390">
                  <c:v>1057.74251343742</c:v>
                </c:pt>
                <c:pt idx="391">
                  <c:v>1058.6639365241874</c:v>
                </c:pt>
                <c:pt idx="392">
                  <c:v>1054.5687228052213</c:v>
                </c:pt>
                <c:pt idx="393">
                  <c:v>1050.0127975428718</c:v>
                </c:pt>
                <c:pt idx="394">
                  <c:v>1049.7568466854364</c:v>
                </c:pt>
                <c:pt idx="395">
                  <c:v>1044.2283081648325</c:v>
                </c:pt>
                <c:pt idx="396">
                  <c:v>1044.5866393652418</c:v>
                </c:pt>
                <c:pt idx="397">
                  <c:v>1038.8533401586897</c:v>
                </c:pt>
                <c:pt idx="398">
                  <c:v>1039.262861530586</c:v>
                </c:pt>
                <c:pt idx="399">
                  <c:v>1033.6319426670082</c:v>
                </c:pt>
                <c:pt idx="400">
                  <c:v>1033.4271819810597</c:v>
                </c:pt>
                <c:pt idx="401">
                  <c:v>1027.6938827745073</c:v>
                </c:pt>
                <c:pt idx="402">
                  <c:v>1026.2093678013821</c:v>
                </c:pt>
                <c:pt idx="403">
                  <c:v>1023.1891476836448</c:v>
                </c:pt>
                <c:pt idx="404">
                  <c:v>1023.5986690555412</c:v>
                </c:pt>
                <c:pt idx="405">
                  <c:v>1018.9403634502175</c:v>
                </c:pt>
                <c:pt idx="406">
                  <c:v>1013.4630151011007</c:v>
                </c:pt>
                <c:pt idx="407">
                  <c:v>1013.7189659585358</c:v>
                </c:pt>
                <c:pt idx="408">
                  <c:v>1007.9344765804964</c:v>
                </c:pt>
                <c:pt idx="409">
                  <c:v>1007.3201945226515</c:v>
                </c:pt>
                <c:pt idx="410">
                  <c:v>1002.0987970309701</c:v>
                </c:pt>
                <c:pt idx="411">
                  <c:v>1002.9690299462503</c:v>
                </c:pt>
                <c:pt idx="412">
                  <c:v>997.03097005374957</c:v>
                </c:pt>
                <c:pt idx="413">
                  <c:v>996.67263885334023</c:v>
                </c:pt>
                <c:pt idx="414">
                  <c:v>992.06552341950351</c:v>
                </c:pt>
                <c:pt idx="415">
                  <c:v>987.04888661377015</c:v>
                </c:pt>
                <c:pt idx="416">
                  <c:v>986.12746352700287</c:v>
                </c:pt>
                <c:pt idx="417">
                  <c:v>980.75249552085984</c:v>
                </c:pt>
                <c:pt idx="418">
                  <c:v>979.72869209111855</c:v>
                </c:pt>
                <c:pt idx="419">
                  <c:v>974.81443562835943</c:v>
                </c:pt>
                <c:pt idx="420">
                  <c:v>974.50729459943693</c:v>
                </c:pt>
                <c:pt idx="421">
                  <c:v>968.56923470693619</c:v>
                </c:pt>
                <c:pt idx="422">
                  <c:v>968.21090350652673</c:v>
                </c:pt>
                <c:pt idx="423">
                  <c:v>962.37522395700023</c:v>
                </c:pt>
                <c:pt idx="424">
                  <c:v>960.94189915536208</c:v>
                </c:pt>
                <c:pt idx="425">
                  <c:v>954.85026874840014</c:v>
                </c:pt>
                <c:pt idx="426">
                  <c:v>954.79907857691308</c:v>
                </c:pt>
                <c:pt idx="427">
                  <c:v>948.91220885589973</c:v>
                </c:pt>
                <c:pt idx="428">
                  <c:v>944.20271307908888</c:v>
                </c:pt>
                <c:pt idx="429">
                  <c:v>942.76938827745096</c:v>
                </c:pt>
                <c:pt idx="430">
                  <c:v>937.08727924238553</c:v>
                </c:pt>
                <c:pt idx="431">
                  <c:v>935.96109546966966</c:v>
                </c:pt>
                <c:pt idx="432">
                  <c:v>929.20399283337588</c:v>
                </c:pt>
                <c:pt idx="433">
                  <c:v>928.48733043255697</c:v>
                </c:pt>
                <c:pt idx="434">
                  <c:v>925.56949065779372</c:v>
                </c:pt>
                <c:pt idx="435">
                  <c:v>919.01714870744809</c:v>
                </c:pt>
                <c:pt idx="436">
                  <c:v>917.78858459175854</c:v>
                </c:pt>
                <c:pt idx="437">
                  <c:v>911.95290504223181</c:v>
                </c:pt>
                <c:pt idx="438">
                  <c:v>909.54696698233943</c:v>
                </c:pt>
                <c:pt idx="439">
                  <c:v>904.06961863322249</c:v>
                </c:pt>
                <c:pt idx="440">
                  <c:v>897.97798822626078</c:v>
                </c:pt>
                <c:pt idx="441">
                  <c:v>895.26490913744567</c:v>
                </c:pt>
                <c:pt idx="442">
                  <c:v>891.3232659329409</c:v>
                </c:pt>
                <c:pt idx="443">
                  <c:v>889.99232147427699</c:v>
                </c:pt>
                <c:pt idx="444">
                  <c:v>883.69593038136679</c:v>
                </c:pt>
                <c:pt idx="445">
                  <c:v>881.4435628359355</c:v>
                </c:pt>
                <c:pt idx="446">
                  <c:v>874.2769388277452</c:v>
                </c:pt>
                <c:pt idx="447">
                  <c:v>872.74123368313292</c:v>
                </c:pt>
                <c:pt idx="448">
                  <c:v>865.62579984642969</c:v>
                </c:pt>
                <c:pt idx="449">
                  <c:v>863.37343230099839</c:v>
                </c:pt>
                <c:pt idx="450">
                  <c:v>856.05323777834678</c:v>
                </c:pt>
                <c:pt idx="451">
                  <c:v>853.54491937547994</c:v>
                </c:pt>
                <c:pt idx="452">
                  <c:v>850.06398771435886</c:v>
                </c:pt>
                <c:pt idx="453">
                  <c:v>841.41284873304323</c:v>
                </c:pt>
                <c:pt idx="454">
                  <c:v>840.84975684668541</c:v>
                </c:pt>
                <c:pt idx="455">
                  <c:v>832.3521883798312</c:v>
                </c:pt>
                <c:pt idx="456">
                  <c:v>741.28487330432563</c:v>
                </c:pt>
                <c:pt idx="457">
                  <c:v>746.04555925262355</c:v>
                </c:pt>
                <c:pt idx="458">
                  <c:v>745.53365753775279</c:v>
                </c:pt>
                <c:pt idx="459">
                  <c:v>741.54082416176095</c:v>
                </c:pt>
                <c:pt idx="460">
                  <c:v>731.66112106475555</c:v>
                </c:pt>
                <c:pt idx="461">
                  <c:v>18.479651906833887</c:v>
                </c:pt>
                <c:pt idx="462">
                  <c:v>17.251087791144087</c:v>
                </c:pt>
                <c:pt idx="463">
                  <c:v>17.251087791144087</c:v>
                </c:pt>
                <c:pt idx="464">
                  <c:v>17.097517276682879</c:v>
                </c:pt>
                <c:pt idx="465">
                  <c:v>17.046327105195793</c:v>
                </c:pt>
                <c:pt idx="466">
                  <c:v>17.251087791144087</c:v>
                </c:pt>
                <c:pt idx="467">
                  <c:v>17.30227796263117</c:v>
                </c:pt>
                <c:pt idx="468">
                  <c:v>17.711799334527758</c:v>
                </c:pt>
                <c:pt idx="469">
                  <c:v>17.609418991553611</c:v>
                </c:pt>
                <c:pt idx="470">
                  <c:v>17.814179677501905</c:v>
                </c:pt>
                <c:pt idx="471">
                  <c:v>17.404658305605317</c:v>
                </c:pt>
                <c:pt idx="472">
                  <c:v>17.199897619657023</c:v>
                </c:pt>
                <c:pt idx="473">
                  <c:v>17.609418991553611</c:v>
                </c:pt>
                <c:pt idx="474">
                  <c:v>17.814179677501905</c:v>
                </c:pt>
                <c:pt idx="475">
                  <c:v>17.609418991553611</c:v>
                </c:pt>
                <c:pt idx="476">
                  <c:v>17.711799334527758</c:v>
                </c:pt>
                <c:pt idx="477">
                  <c:v>17.353468134118234</c:v>
                </c:pt>
                <c:pt idx="478">
                  <c:v>17.199897619657023</c:v>
                </c:pt>
                <c:pt idx="479">
                  <c:v>17.660609163040693</c:v>
                </c:pt>
                <c:pt idx="480">
                  <c:v>17.609418991553611</c:v>
                </c:pt>
                <c:pt idx="481">
                  <c:v>17.609418991553611</c:v>
                </c:pt>
                <c:pt idx="482">
                  <c:v>17.711799334527758</c:v>
                </c:pt>
                <c:pt idx="483">
                  <c:v>17.967750191963134</c:v>
                </c:pt>
                <c:pt idx="484">
                  <c:v>17.916560020476069</c:v>
                </c:pt>
                <c:pt idx="485">
                  <c:v>17.76298950601484</c:v>
                </c:pt>
                <c:pt idx="486">
                  <c:v>17.76298950601484</c:v>
                </c:pt>
                <c:pt idx="487">
                  <c:v>17.865369848988987</c:v>
                </c:pt>
                <c:pt idx="488">
                  <c:v>17.814179677501905</c:v>
                </c:pt>
                <c:pt idx="489">
                  <c:v>17.916560020476069</c:v>
                </c:pt>
                <c:pt idx="490">
                  <c:v>17.507038648579464</c:v>
                </c:pt>
                <c:pt idx="491">
                  <c:v>17.76298950601484</c:v>
                </c:pt>
                <c:pt idx="492">
                  <c:v>17.558228820066546</c:v>
                </c:pt>
                <c:pt idx="493">
                  <c:v>17.558228820066546</c:v>
                </c:pt>
                <c:pt idx="494">
                  <c:v>17.609418991553611</c:v>
                </c:pt>
                <c:pt idx="495">
                  <c:v>17.865369848988987</c:v>
                </c:pt>
                <c:pt idx="496">
                  <c:v>17.711799334527758</c:v>
                </c:pt>
                <c:pt idx="497">
                  <c:v>17.404658305605317</c:v>
                </c:pt>
                <c:pt idx="498">
                  <c:v>17.353468134118234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94-467B-AF6B-937384CEC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0735328"/>
        <c:axId val="-890745120"/>
      </c:scatterChart>
      <c:valAx>
        <c:axId val="-89073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45120"/>
        <c:crosses val="autoZero"/>
        <c:crossBetween val="midCat"/>
      </c:valAx>
      <c:valAx>
        <c:axId val="-8907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3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'Q890C10-3'!$D$2:$D$463</c:f>
              <c:numCache>
                <c:formatCode>0.000_ </c:formatCode>
                <c:ptCount val="462"/>
                <c:pt idx="0">
                  <c:v>1.25E-4</c:v>
                </c:pt>
                <c:pt idx="1">
                  <c:v>-1.5625E-4</c:v>
                </c:pt>
                <c:pt idx="2">
                  <c:v>-3.6458333333333335E-4</c:v>
                </c:pt>
                <c:pt idx="3">
                  <c:v>8.3333333333333331E-5</c:v>
                </c:pt>
                <c:pt idx="4">
                  <c:v>1.25E-4</c:v>
                </c:pt>
                <c:pt idx="5">
                  <c:v>-2.3958333333333332E-4</c:v>
                </c:pt>
                <c:pt idx="6">
                  <c:v>8.3333333333333331E-5</c:v>
                </c:pt>
                <c:pt idx="7">
                  <c:v>-2.8124999999999998E-4</c:v>
                </c:pt>
                <c:pt idx="8">
                  <c:v>-8.3333333333333331E-5</c:v>
                </c:pt>
                <c:pt idx="9">
                  <c:v>-4.1666666666666665E-5</c:v>
                </c:pt>
                <c:pt idx="10">
                  <c:v>-3.2291666666666666E-4</c:v>
                </c:pt>
                <c:pt idx="11">
                  <c:v>4.1666666666666665E-5</c:v>
                </c:pt>
                <c:pt idx="12">
                  <c:v>-4.0624999999999998E-4</c:v>
                </c:pt>
                <c:pt idx="13">
                  <c:v>-2.8124999999999998E-4</c:v>
                </c:pt>
                <c:pt idx="14">
                  <c:v>8.3333333333333331E-5</c:v>
                </c:pt>
                <c:pt idx="15">
                  <c:v>4.1666666666666665E-5</c:v>
                </c:pt>
                <c:pt idx="16">
                  <c:v>-8.3333333333333331E-5</c:v>
                </c:pt>
                <c:pt idx="17">
                  <c:v>-1.9791666666666666E-4</c:v>
                </c:pt>
                <c:pt idx="18">
                  <c:v>1.25E-4</c:v>
                </c:pt>
                <c:pt idx="19">
                  <c:v>4.1666666666666665E-5</c:v>
                </c:pt>
                <c:pt idx="20">
                  <c:v>-1.5625E-4</c:v>
                </c:pt>
                <c:pt idx="21">
                  <c:v>-2.3958333333333332E-4</c:v>
                </c:pt>
                <c:pt idx="22">
                  <c:v>1.25E-4</c:v>
                </c:pt>
                <c:pt idx="23">
                  <c:v>1.5625E-4</c:v>
                </c:pt>
                <c:pt idx="24">
                  <c:v>1.25E-4</c:v>
                </c:pt>
                <c:pt idx="25">
                  <c:v>1.5625E-4</c:v>
                </c:pt>
                <c:pt idx="26">
                  <c:v>1.5625E-4</c:v>
                </c:pt>
                <c:pt idx="27">
                  <c:v>2.3958333333333332E-4</c:v>
                </c:pt>
                <c:pt idx="28">
                  <c:v>-8.3333333333333331E-5</c:v>
                </c:pt>
                <c:pt idx="29">
                  <c:v>2.3958333333333332E-4</c:v>
                </c:pt>
                <c:pt idx="30">
                  <c:v>2.3958333333333332E-4</c:v>
                </c:pt>
                <c:pt idx="31">
                  <c:v>3.6458333333333335E-4</c:v>
                </c:pt>
                <c:pt idx="32">
                  <c:v>3.6458333333333335E-4</c:v>
                </c:pt>
                <c:pt idx="33">
                  <c:v>2.8124999999999998E-4</c:v>
                </c:pt>
                <c:pt idx="34">
                  <c:v>6.041666666666667E-4</c:v>
                </c:pt>
                <c:pt idx="35">
                  <c:v>5.2083333333333333E-4</c:v>
                </c:pt>
                <c:pt idx="36">
                  <c:v>4.3750000000000001E-4</c:v>
                </c:pt>
                <c:pt idx="37">
                  <c:v>5.6249999999999996E-4</c:v>
                </c:pt>
                <c:pt idx="38">
                  <c:v>7.6041666666666662E-4</c:v>
                </c:pt>
                <c:pt idx="39">
                  <c:v>8.4374999999999999E-4</c:v>
                </c:pt>
                <c:pt idx="40">
                  <c:v>7.6041666666666662E-4</c:v>
                </c:pt>
                <c:pt idx="41">
                  <c:v>7.187500000000001E-4</c:v>
                </c:pt>
                <c:pt idx="42">
                  <c:v>7.6041666666666662E-4</c:v>
                </c:pt>
                <c:pt idx="43">
                  <c:v>8.0208333333333336E-4</c:v>
                </c:pt>
                <c:pt idx="44">
                  <c:v>8.8541666666666673E-4</c:v>
                </c:pt>
                <c:pt idx="45">
                  <c:v>8.8541666666666673E-4</c:v>
                </c:pt>
                <c:pt idx="46">
                  <c:v>8.4374999999999999E-4</c:v>
                </c:pt>
                <c:pt idx="47">
                  <c:v>8.8541666666666673E-4</c:v>
                </c:pt>
                <c:pt idx="48">
                  <c:v>8.4374999999999999E-4</c:v>
                </c:pt>
                <c:pt idx="49">
                  <c:v>8.4374999999999999E-4</c:v>
                </c:pt>
                <c:pt idx="50">
                  <c:v>8.4374999999999999E-4</c:v>
                </c:pt>
                <c:pt idx="51">
                  <c:v>8.4374999999999999E-4</c:v>
                </c:pt>
                <c:pt idx="52">
                  <c:v>8.8541666666666673E-4</c:v>
                </c:pt>
                <c:pt idx="53">
                  <c:v>7.6041666666666662E-4</c:v>
                </c:pt>
                <c:pt idx="54">
                  <c:v>8.0208333333333336E-4</c:v>
                </c:pt>
                <c:pt idx="55">
                  <c:v>8.8541666666666673E-4</c:v>
                </c:pt>
                <c:pt idx="56">
                  <c:v>8.0208333333333336E-4</c:v>
                </c:pt>
                <c:pt idx="57">
                  <c:v>8.4374999999999999E-4</c:v>
                </c:pt>
                <c:pt idx="58">
                  <c:v>7.6041666666666662E-4</c:v>
                </c:pt>
                <c:pt idx="59">
                  <c:v>8.4374999999999999E-4</c:v>
                </c:pt>
                <c:pt idx="60">
                  <c:v>8.0208333333333336E-4</c:v>
                </c:pt>
                <c:pt idx="61">
                  <c:v>7.6041666666666662E-4</c:v>
                </c:pt>
                <c:pt idx="62">
                  <c:v>8.4374999999999999E-4</c:v>
                </c:pt>
                <c:pt idx="63">
                  <c:v>8.8541666666666673E-4</c:v>
                </c:pt>
                <c:pt idx="64">
                  <c:v>8.4374999999999999E-4</c:v>
                </c:pt>
                <c:pt idx="65">
                  <c:v>8.8541666666666673E-4</c:v>
                </c:pt>
                <c:pt idx="66">
                  <c:v>8.4374999999999999E-4</c:v>
                </c:pt>
                <c:pt idx="67">
                  <c:v>9.2708333333333325E-4</c:v>
                </c:pt>
                <c:pt idx="68">
                  <c:v>8.8541666666666673E-4</c:v>
                </c:pt>
                <c:pt idx="69">
                  <c:v>9.2708333333333325E-4</c:v>
                </c:pt>
                <c:pt idx="70">
                  <c:v>8.4374999999999999E-4</c:v>
                </c:pt>
                <c:pt idx="71">
                  <c:v>8.8541666666666673E-4</c:v>
                </c:pt>
                <c:pt idx="72">
                  <c:v>9.6874999999999999E-4</c:v>
                </c:pt>
                <c:pt idx="73">
                  <c:v>1.1249999999999999E-3</c:v>
                </c:pt>
                <c:pt idx="74">
                  <c:v>1.5624999999999999E-3</c:v>
                </c:pt>
                <c:pt idx="75">
                  <c:v>1.6875E-3</c:v>
                </c:pt>
                <c:pt idx="76">
                  <c:v>1.2812500000000001E-3</c:v>
                </c:pt>
                <c:pt idx="77">
                  <c:v>1.25E-3</c:v>
                </c:pt>
                <c:pt idx="78">
                  <c:v>1.5624999999999999E-3</c:v>
                </c:pt>
                <c:pt idx="79">
                  <c:v>1.9270833333333334E-3</c:v>
                </c:pt>
                <c:pt idx="80">
                  <c:v>1.4062500000000002E-3</c:v>
                </c:pt>
                <c:pt idx="81">
                  <c:v>1.5312499999999998E-3</c:v>
                </c:pt>
                <c:pt idx="82">
                  <c:v>1.5624999999999999E-3</c:v>
                </c:pt>
                <c:pt idx="83">
                  <c:v>1.5312499999999998E-3</c:v>
                </c:pt>
                <c:pt idx="84">
                  <c:v>1.5624999999999999E-3</c:v>
                </c:pt>
                <c:pt idx="85">
                  <c:v>2.1249999999999997E-3</c:v>
                </c:pt>
                <c:pt idx="86">
                  <c:v>1.6458333333333333E-3</c:v>
                </c:pt>
                <c:pt idx="87">
                  <c:v>1.7291666666666668E-3</c:v>
                </c:pt>
                <c:pt idx="88">
                  <c:v>2.8125000000000003E-3</c:v>
                </c:pt>
                <c:pt idx="89">
                  <c:v>2.5312500000000001E-3</c:v>
                </c:pt>
                <c:pt idx="90">
                  <c:v>1.8854166666666665E-3</c:v>
                </c:pt>
                <c:pt idx="91">
                  <c:v>2.3749999999999999E-3</c:v>
                </c:pt>
                <c:pt idx="92">
                  <c:v>2.4895833333333332E-3</c:v>
                </c:pt>
                <c:pt idx="93">
                  <c:v>2.1666666666666666E-3</c:v>
                </c:pt>
                <c:pt idx="94">
                  <c:v>2.2499999999999998E-3</c:v>
                </c:pt>
                <c:pt idx="95">
                  <c:v>2.2916666666666667E-3</c:v>
                </c:pt>
                <c:pt idx="96">
                  <c:v>3.3333333333333335E-3</c:v>
                </c:pt>
                <c:pt idx="97">
                  <c:v>3.1354166666666666E-3</c:v>
                </c:pt>
                <c:pt idx="98">
                  <c:v>2.40625E-3</c:v>
                </c:pt>
                <c:pt idx="99">
                  <c:v>3.2187499999999998E-3</c:v>
                </c:pt>
                <c:pt idx="100">
                  <c:v>2.4895833333333332E-3</c:v>
                </c:pt>
                <c:pt idx="101">
                  <c:v>2.7708333333333335E-3</c:v>
                </c:pt>
                <c:pt idx="102">
                  <c:v>3.0104166666666664E-3</c:v>
                </c:pt>
                <c:pt idx="103">
                  <c:v>2.9791666666666664E-3</c:v>
                </c:pt>
                <c:pt idx="104">
                  <c:v>3.0937499999999997E-3</c:v>
                </c:pt>
                <c:pt idx="105">
                  <c:v>3.0937499999999997E-3</c:v>
                </c:pt>
                <c:pt idx="106">
                  <c:v>4.2187500000000003E-3</c:v>
                </c:pt>
                <c:pt idx="107">
                  <c:v>3.1770833333333334E-3</c:v>
                </c:pt>
                <c:pt idx="108">
                  <c:v>3.2916666666666667E-3</c:v>
                </c:pt>
                <c:pt idx="109">
                  <c:v>3.375E-3</c:v>
                </c:pt>
                <c:pt idx="110">
                  <c:v>3.4166666666666668E-3</c:v>
                </c:pt>
                <c:pt idx="111">
                  <c:v>3.4166666666666668E-3</c:v>
                </c:pt>
                <c:pt idx="112">
                  <c:v>3.6145833333333329E-3</c:v>
                </c:pt>
                <c:pt idx="113">
                  <c:v>3.739583333333333E-3</c:v>
                </c:pt>
                <c:pt idx="114">
                  <c:v>3.7812499999999999E-3</c:v>
                </c:pt>
                <c:pt idx="115">
                  <c:v>3.8958333333333332E-3</c:v>
                </c:pt>
                <c:pt idx="116">
                  <c:v>3.9375E-3</c:v>
                </c:pt>
                <c:pt idx="117">
                  <c:v>4.0208333333333337E-3</c:v>
                </c:pt>
                <c:pt idx="118">
                  <c:v>4.3437499999999995E-3</c:v>
                </c:pt>
                <c:pt idx="119">
                  <c:v>4.2187500000000003E-3</c:v>
                </c:pt>
                <c:pt idx="120">
                  <c:v>4.3437499999999995E-3</c:v>
                </c:pt>
                <c:pt idx="121">
                  <c:v>4.3854166666666668E-3</c:v>
                </c:pt>
                <c:pt idx="122">
                  <c:v>4.5833333333333334E-3</c:v>
                </c:pt>
                <c:pt idx="123">
                  <c:v>4.6666666666666671E-3</c:v>
                </c:pt>
                <c:pt idx="124">
                  <c:v>4.8645833333333336E-3</c:v>
                </c:pt>
                <c:pt idx="125">
                  <c:v>5.0625000000000002E-3</c:v>
                </c:pt>
                <c:pt idx="126">
                  <c:v>5.145833333333333E-3</c:v>
                </c:pt>
                <c:pt idx="127">
                  <c:v>5.145833333333333E-3</c:v>
                </c:pt>
                <c:pt idx="128">
                  <c:v>5.1875000000000003E-3</c:v>
                </c:pt>
                <c:pt idx="129">
                  <c:v>5.1875000000000003E-3</c:v>
                </c:pt>
                <c:pt idx="130">
                  <c:v>5.1875000000000003E-3</c:v>
                </c:pt>
                <c:pt idx="131">
                  <c:v>5.2291666666666667E-3</c:v>
                </c:pt>
                <c:pt idx="132">
                  <c:v>5.1875000000000003E-3</c:v>
                </c:pt>
                <c:pt idx="133">
                  <c:v>5.145833333333333E-3</c:v>
                </c:pt>
                <c:pt idx="134">
                  <c:v>5.4687500000000005E-3</c:v>
                </c:pt>
                <c:pt idx="135">
                  <c:v>5.6666666666666671E-3</c:v>
                </c:pt>
                <c:pt idx="136">
                  <c:v>6.0729166666666666E-3</c:v>
                </c:pt>
                <c:pt idx="137">
                  <c:v>6.1041666666666666E-3</c:v>
                </c:pt>
                <c:pt idx="138">
                  <c:v>6.3854166666666668E-3</c:v>
                </c:pt>
                <c:pt idx="139">
                  <c:v>6.3854166666666668E-3</c:v>
                </c:pt>
                <c:pt idx="140">
                  <c:v>6.5520833333333334E-3</c:v>
                </c:pt>
                <c:pt idx="141">
                  <c:v>6.510416666666667E-3</c:v>
                </c:pt>
                <c:pt idx="142">
                  <c:v>6.5520833333333334E-3</c:v>
                </c:pt>
                <c:pt idx="143">
                  <c:v>6.6666666666666671E-3</c:v>
                </c:pt>
                <c:pt idx="144">
                  <c:v>6.7499999999999999E-3</c:v>
                </c:pt>
                <c:pt idx="145">
                  <c:v>6.7916666666666672E-3</c:v>
                </c:pt>
                <c:pt idx="146">
                  <c:v>6.9166666666666673E-3</c:v>
                </c:pt>
                <c:pt idx="147">
                  <c:v>6.9479166666666673E-3</c:v>
                </c:pt>
                <c:pt idx="148">
                  <c:v>7.1145833333333339E-3</c:v>
                </c:pt>
                <c:pt idx="149">
                  <c:v>7.2291666666666659E-3</c:v>
                </c:pt>
                <c:pt idx="150">
                  <c:v>7.2291666666666659E-3</c:v>
                </c:pt>
                <c:pt idx="151">
                  <c:v>7.2708333333333331E-3</c:v>
                </c:pt>
                <c:pt idx="152">
                  <c:v>7.3958333333333333E-3</c:v>
                </c:pt>
                <c:pt idx="153">
                  <c:v>7.4791666666666661E-3</c:v>
                </c:pt>
                <c:pt idx="154">
                  <c:v>7.5208333333333334E-3</c:v>
                </c:pt>
                <c:pt idx="155">
                  <c:v>7.8020833333333336E-3</c:v>
                </c:pt>
                <c:pt idx="156">
                  <c:v>8.4375000000000006E-3</c:v>
                </c:pt>
                <c:pt idx="157">
                  <c:v>9.1666666666666667E-3</c:v>
                </c:pt>
                <c:pt idx="158">
                  <c:v>9.4895833333333342E-3</c:v>
                </c:pt>
                <c:pt idx="159">
                  <c:v>9.8854166666666656E-3</c:v>
                </c:pt>
                <c:pt idx="160">
                  <c:v>1.0447916666666666E-2</c:v>
                </c:pt>
                <c:pt idx="161">
                  <c:v>1.0854166666666666E-2</c:v>
                </c:pt>
                <c:pt idx="162">
                  <c:v>1.1208333333333334E-2</c:v>
                </c:pt>
                <c:pt idx="163">
                  <c:v>1.1291666666666667E-2</c:v>
                </c:pt>
                <c:pt idx="164">
                  <c:v>1.1854166666666666E-2</c:v>
                </c:pt>
                <c:pt idx="165">
                  <c:v>1.2374999999999999E-2</c:v>
                </c:pt>
                <c:pt idx="166">
                  <c:v>1.2822916666666668E-2</c:v>
                </c:pt>
                <c:pt idx="167">
                  <c:v>1.334375E-2</c:v>
                </c:pt>
                <c:pt idx="168">
                  <c:v>1.3864583333333333E-2</c:v>
                </c:pt>
                <c:pt idx="169">
                  <c:v>1.4312500000000001E-2</c:v>
                </c:pt>
                <c:pt idx="170">
                  <c:v>1.4749999999999999E-2</c:v>
                </c:pt>
                <c:pt idx="171">
                  <c:v>1.53125E-2</c:v>
                </c:pt>
                <c:pt idx="172">
                  <c:v>1.5916666666666666E-2</c:v>
                </c:pt>
                <c:pt idx="173">
                  <c:v>1.6239583333333332E-2</c:v>
                </c:pt>
                <c:pt idx="174">
                  <c:v>1.6916666666666667E-2</c:v>
                </c:pt>
                <c:pt idx="175">
                  <c:v>1.7447916666666667E-2</c:v>
                </c:pt>
                <c:pt idx="176">
                  <c:v>1.7968750000000002E-2</c:v>
                </c:pt>
                <c:pt idx="177">
                  <c:v>1.8406249999999999E-2</c:v>
                </c:pt>
                <c:pt idx="178">
                  <c:v>1.8927083333333334E-2</c:v>
                </c:pt>
                <c:pt idx="179">
                  <c:v>1.9375E-2</c:v>
                </c:pt>
                <c:pt idx="180">
                  <c:v>1.9979166666666666E-2</c:v>
                </c:pt>
                <c:pt idx="181">
                  <c:v>2.0375000000000001E-2</c:v>
                </c:pt>
                <c:pt idx="182">
                  <c:v>2.0937499999999998E-2</c:v>
                </c:pt>
                <c:pt idx="183">
                  <c:v>2.1500000000000002E-2</c:v>
                </c:pt>
                <c:pt idx="184">
                  <c:v>2.1739583333333336E-2</c:v>
                </c:pt>
                <c:pt idx="185">
                  <c:v>2.2302083333333333E-2</c:v>
                </c:pt>
                <c:pt idx="186">
                  <c:v>2.2666666666666668E-2</c:v>
                </c:pt>
                <c:pt idx="187">
                  <c:v>2.3354166666666665E-2</c:v>
                </c:pt>
                <c:pt idx="188">
                  <c:v>2.3791666666666666E-2</c:v>
                </c:pt>
                <c:pt idx="189">
                  <c:v>2.4239583333333332E-2</c:v>
                </c:pt>
                <c:pt idx="190">
                  <c:v>2.4802083333333332E-2</c:v>
                </c:pt>
                <c:pt idx="191">
                  <c:v>2.5197916666666667E-2</c:v>
                </c:pt>
                <c:pt idx="192">
                  <c:v>2.5927083333333333E-2</c:v>
                </c:pt>
                <c:pt idx="193">
                  <c:v>2.6322916666666668E-2</c:v>
                </c:pt>
                <c:pt idx="194">
                  <c:v>2.6885416666666665E-2</c:v>
                </c:pt>
                <c:pt idx="195">
                  <c:v>2.7364583333333331E-2</c:v>
                </c:pt>
                <c:pt idx="196">
                  <c:v>2.7937500000000001E-2</c:v>
                </c:pt>
                <c:pt idx="197">
                  <c:v>2.841666666666667E-2</c:v>
                </c:pt>
                <c:pt idx="198">
                  <c:v>2.9020833333333333E-2</c:v>
                </c:pt>
                <c:pt idx="199">
                  <c:v>2.9458333333333333E-2</c:v>
                </c:pt>
                <c:pt idx="200">
                  <c:v>2.9979166666666668E-2</c:v>
                </c:pt>
                <c:pt idx="201">
                  <c:v>3.0468749999999999E-2</c:v>
                </c:pt>
                <c:pt idx="202">
                  <c:v>3.1104166666666669E-2</c:v>
                </c:pt>
                <c:pt idx="203">
                  <c:v>3.1625E-2</c:v>
                </c:pt>
                <c:pt idx="204">
                  <c:v>3.1875000000000001E-2</c:v>
                </c:pt>
                <c:pt idx="205">
                  <c:v>3.2312500000000001E-2</c:v>
                </c:pt>
                <c:pt idx="206">
                  <c:v>3.2875000000000001E-2</c:v>
                </c:pt>
                <c:pt idx="207">
                  <c:v>3.3322916666666667E-2</c:v>
                </c:pt>
                <c:pt idx="208">
                  <c:v>3.3916666666666664E-2</c:v>
                </c:pt>
                <c:pt idx="209">
                  <c:v>3.4322916666666668E-2</c:v>
                </c:pt>
                <c:pt idx="210">
                  <c:v>3.4885416666666669E-2</c:v>
                </c:pt>
                <c:pt idx="211">
                  <c:v>3.5249999999999997E-2</c:v>
                </c:pt>
                <c:pt idx="212">
                  <c:v>3.6208333333333335E-2</c:v>
                </c:pt>
                <c:pt idx="213">
                  <c:v>3.6656250000000001E-2</c:v>
                </c:pt>
                <c:pt idx="214">
                  <c:v>3.6854166666666667E-2</c:v>
                </c:pt>
                <c:pt idx="215">
                  <c:v>3.7291666666666667E-2</c:v>
                </c:pt>
                <c:pt idx="216">
                  <c:v>3.7697916666666671E-2</c:v>
                </c:pt>
                <c:pt idx="217">
                  <c:v>3.8260416666666665E-2</c:v>
                </c:pt>
                <c:pt idx="218">
                  <c:v>3.8822916666666665E-2</c:v>
                </c:pt>
                <c:pt idx="219">
                  <c:v>3.9427083333333335E-2</c:v>
                </c:pt>
                <c:pt idx="220">
                  <c:v>3.9947916666666666E-2</c:v>
                </c:pt>
                <c:pt idx="221">
                  <c:v>4.0427083333333329E-2</c:v>
                </c:pt>
                <c:pt idx="222">
                  <c:v>4.0958333333333333E-2</c:v>
                </c:pt>
                <c:pt idx="223">
                  <c:v>4.1479166666666671E-2</c:v>
                </c:pt>
                <c:pt idx="224">
                  <c:v>4.1958333333333327E-2</c:v>
                </c:pt>
                <c:pt idx="225">
                  <c:v>4.2395833333333334E-2</c:v>
                </c:pt>
                <c:pt idx="226">
                  <c:v>4.3000000000000003E-2</c:v>
                </c:pt>
                <c:pt idx="227">
                  <c:v>4.3447916666666669E-2</c:v>
                </c:pt>
                <c:pt idx="228">
                  <c:v>4.4166666666666667E-2</c:v>
                </c:pt>
                <c:pt idx="229">
                  <c:v>4.4656250000000001E-2</c:v>
                </c:pt>
                <c:pt idx="230">
                  <c:v>4.5218750000000002E-2</c:v>
                </c:pt>
                <c:pt idx="231">
                  <c:v>4.5697916666666664E-2</c:v>
                </c:pt>
                <c:pt idx="232">
                  <c:v>4.6343749999999996E-2</c:v>
                </c:pt>
                <c:pt idx="233">
                  <c:v>4.6500000000000007E-2</c:v>
                </c:pt>
                <c:pt idx="234">
                  <c:v>4.6979166666666662E-2</c:v>
                </c:pt>
                <c:pt idx="235">
                  <c:v>4.7468750000000004E-2</c:v>
                </c:pt>
                <c:pt idx="236">
                  <c:v>4.7864583333333328E-2</c:v>
                </c:pt>
                <c:pt idx="237">
                  <c:v>4.863541666666666E-2</c:v>
                </c:pt>
                <c:pt idx="238">
                  <c:v>4.9031249999999998E-2</c:v>
                </c:pt>
                <c:pt idx="239">
                  <c:v>4.9677083333333337E-2</c:v>
                </c:pt>
                <c:pt idx="240">
                  <c:v>5.0156250000000006E-2</c:v>
                </c:pt>
                <c:pt idx="241">
                  <c:v>5.0520833333333327E-2</c:v>
                </c:pt>
                <c:pt idx="242">
                  <c:v>5.1125000000000004E-2</c:v>
                </c:pt>
                <c:pt idx="243">
                  <c:v>5.1520833333333328E-2</c:v>
                </c:pt>
                <c:pt idx="244">
                  <c:v>5.2041666666666674E-2</c:v>
                </c:pt>
                <c:pt idx="245">
                  <c:v>5.2406249999999995E-2</c:v>
                </c:pt>
                <c:pt idx="246">
                  <c:v>5.2812500000000005E-2</c:v>
                </c:pt>
                <c:pt idx="247">
                  <c:v>5.3052083333333333E-2</c:v>
                </c:pt>
                <c:pt idx="248">
                  <c:v>5.3614583333333334E-2</c:v>
                </c:pt>
                <c:pt idx="249">
                  <c:v>5.3697916666666672E-2</c:v>
                </c:pt>
                <c:pt idx="250">
                  <c:v>5.402083333333333E-2</c:v>
                </c:pt>
                <c:pt idx="251">
                  <c:v>5.4260416666666665E-2</c:v>
                </c:pt>
                <c:pt idx="252">
                  <c:v>5.4260416666666665E-2</c:v>
                </c:pt>
                <c:pt idx="253">
                  <c:v>5.4375E-2</c:v>
                </c:pt>
                <c:pt idx="254">
                  <c:v>5.4739583333333335E-2</c:v>
                </c:pt>
                <c:pt idx="255">
                  <c:v>5.5145833333333331E-2</c:v>
                </c:pt>
                <c:pt idx="256">
                  <c:v>5.5302083333333335E-2</c:v>
                </c:pt>
                <c:pt idx="257">
                  <c:v>5.5822916666666667E-2</c:v>
                </c:pt>
                <c:pt idx="258">
                  <c:v>5.6062499999999994E-2</c:v>
                </c:pt>
                <c:pt idx="259">
                  <c:v>5.6270833333333332E-2</c:v>
                </c:pt>
                <c:pt idx="260">
                  <c:v>5.6552083333333336E-2</c:v>
                </c:pt>
                <c:pt idx="261">
                  <c:v>5.6906249999999999E-2</c:v>
                </c:pt>
                <c:pt idx="262">
                  <c:v>5.7312499999999995E-2</c:v>
                </c:pt>
                <c:pt idx="263">
                  <c:v>5.767708333333333E-2</c:v>
                </c:pt>
                <c:pt idx="264">
                  <c:v>5.8114583333333331E-2</c:v>
                </c:pt>
                <c:pt idx="265">
                  <c:v>5.8562499999999997E-2</c:v>
                </c:pt>
                <c:pt idx="266">
                  <c:v>5.8999999999999997E-2</c:v>
                </c:pt>
                <c:pt idx="267">
                  <c:v>5.9364583333333332E-2</c:v>
                </c:pt>
                <c:pt idx="268">
                  <c:v>5.9843750000000001E-2</c:v>
                </c:pt>
                <c:pt idx="269">
                  <c:v>6.0249999999999998E-2</c:v>
                </c:pt>
                <c:pt idx="270">
                  <c:v>6.0729166666666667E-2</c:v>
                </c:pt>
                <c:pt idx="271">
                  <c:v>6.1166666666666668E-2</c:v>
                </c:pt>
                <c:pt idx="272">
                  <c:v>6.1614583333333334E-2</c:v>
                </c:pt>
                <c:pt idx="273">
                  <c:v>6.1812499999999999E-2</c:v>
                </c:pt>
                <c:pt idx="274">
                  <c:v>6.2218749999999996E-2</c:v>
                </c:pt>
                <c:pt idx="275">
                  <c:v>6.2697916666666673E-2</c:v>
                </c:pt>
                <c:pt idx="276">
                  <c:v>6.3135416666666666E-2</c:v>
                </c:pt>
                <c:pt idx="277">
                  <c:v>6.3625000000000001E-2</c:v>
                </c:pt>
                <c:pt idx="278">
                  <c:v>6.410416666666667E-2</c:v>
                </c:pt>
                <c:pt idx="279">
                  <c:v>6.4625000000000002E-2</c:v>
                </c:pt>
                <c:pt idx="280">
                  <c:v>6.5072916666666661E-2</c:v>
                </c:pt>
                <c:pt idx="281">
                  <c:v>6.5468750000000006E-2</c:v>
                </c:pt>
                <c:pt idx="282">
                  <c:v>6.603125E-2</c:v>
                </c:pt>
                <c:pt idx="283">
                  <c:v>6.6510416666666669E-2</c:v>
                </c:pt>
                <c:pt idx="284">
                  <c:v>6.7000000000000004E-2</c:v>
                </c:pt>
                <c:pt idx="285">
                  <c:v>6.7364583333333325E-2</c:v>
                </c:pt>
                <c:pt idx="286">
                  <c:v>6.7927083333333332E-2</c:v>
                </c:pt>
                <c:pt idx="287">
                  <c:v>6.8406250000000002E-2</c:v>
                </c:pt>
                <c:pt idx="288">
                  <c:v>6.8968750000000009E-2</c:v>
                </c:pt>
                <c:pt idx="289">
                  <c:v>6.9364583333333327E-2</c:v>
                </c:pt>
                <c:pt idx="290">
                  <c:v>6.9854166666666676E-2</c:v>
                </c:pt>
                <c:pt idx="291">
                  <c:v>7.0333333333333331E-2</c:v>
                </c:pt>
                <c:pt idx="292">
                  <c:v>7.08125E-2</c:v>
                </c:pt>
                <c:pt idx="293">
                  <c:v>7.1333333333333332E-2</c:v>
                </c:pt>
                <c:pt idx="294">
                  <c:v>7.154166666666667E-2</c:v>
                </c:pt>
                <c:pt idx="295">
                  <c:v>7.214583333333334E-2</c:v>
                </c:pt>
                <c:pt idx="296">
                  <c:v>7.238541666666666E-2</c:v>
                </c:pt>
                <c:pt idx="297">
                  <c:v>7.3062500000000002E-2</c:v>
                </c:pt>
                <c:pt idx="298">
                  <c:v>7.3749999999999996E-2</c:v>
                </c:pt>
                <c:pt idx="299">
                  <c:v>7.4187500000000003E-2</c:v>
                </c:pt>
                <c:pt idx="300">
                  <c:v>7.471875E-2</c:v>
                </c:pt>
                <c:pt idx="301">
                  <c:v>7.5114583333333332E-2</c:v>
                </c:pt>
                <c:pt idx="302">
                  <c:v>7.5760416666666663E-2</c:v>
                </c:pt>
                <c:pt idx="303">
                  <c:v>7.6124999999999998E-2</c:v>
                </c:pt>
                <c:pt idx="304">
                  <c:v>7.6437500000000005E-2</c:v>
                </c:pt>
                <c:pt idx="305">
                  <c:v>7.7729166666666669E-2</c:v>
                </c:pt>
                <c:pt idx="306">
                  <c:v>7.8052083333333341E-2</c:v>
                </c:pt>
                <c:pt idx="307">
                  <c:v>7.825E-2</c:v>
                </c:pt>
                <c:pt idx="308">
                  <c:v>7.885416666666667E-2</c:v>
                </c:pt>
                <c:pt idx="309">
                  <c:v>7.9375000000000001E-2</c:v>
                </c:pt>
                <c:pt idx="310">
                  <c:v>7.9781249999999998E-2</c:v>
                </c:pt>
                <c:pt idx="311">
                  <c:v>8.0500000000000002E-2</c:v>
                </c:pt>
                <c:pt idx="312">
                  <c:v>8.0979166666666672E-2</c:v>
                </c:pt>
                <c:pt idx="313">
                  <c:v>8.1541666666666665E-2</c:v>
                </c:pt>
                <c:pt idx="314">
                  <c:v>8.1947916666666662E-2</c:v>
                </c:pt>
                <c:pt idx="315">
                  <c:v>8.2312499999999997E-2</c:v>
                </c:pt>
                <c:pt idx="316">
                  <c:v>8.2666666666666666E-2</c:v>
                </c:pt>
                <c:pt idx="317">
                  <c:v>8.3395833333333336E-2</c:v>
                </c:pt>
                <c:pt idx="318">
                  <c:v>8.3833333333333329E-2</c:v>
                </c:pt>
                <c:pt idx="319">
                  <c:v>8.4395833333333337E-2</c:v>
                </c:pt>
                <c:pt idx="320">
                  <c:v>8.4958333333333344E-2</c:v>
                </c:pt>
                <c:pt idx="321">
                  <c:v>8.55625E-2</c:v>
                </c:pt>
                <c:pt idx="322">
                  <c:v>8.6052083333333321E-2</c:v>
                </c:pt>
                <c:pt idx="323">
                  <c:v>8.6531250000000004E-2</c:v>
                </c:pt>
                <c:pt idx="324">
                  <c:v>8.7052083333333322E-2</c:v>
                </c:pt>
                <c:pt idx="325">
                  <c:v>8.7572916666666667E-2</c:v>
                </c:pt>
                <c:pt idx="326">
                  <c:v>8.8218749999999999E-2</c:v>
                </c:pt>
                <c:pt idx="327">
                  <c:v>8.8656249999999992E-2</c:v>
                </c:pt>
                <c:pt idx="328">
                  <c:v>8.9260416666666675E-2</c:v>
                </c:pt>
                <c:pt idx="329">
                  <c:v>8.9749999999999996E-2</c:v>
                </c:pt>
                <c:pt idx="330">
                  <c:v>9.034375E-2</c:v>
                </c:pt>
                <c:pt idx="331">
                  <c:v>9.0749999999999997E-2</c:v>
                </c:pt>
                <c:pt idx="332">
                  <c:v>9.1510416666666664E-2</c:v>
                </c:pt>
                <c:pt idx="333">
                  <c:v>9.1958333333333322E-2</c:v>
                </c:pt>
                <c:pt idx="334">
                  <c:v>9.2479166666666668E-2</c:v>
                </c:pt>
                <c:pt idx="335">
                  <c:v>9.3041666666666675E-2</c:v>
                </c:pt>
                <c:pt idx="336">
                  <c:v>9.3281249999999996E-2</c:v>
                </c:pt>
                <c:pt idx="337">
                  <c:v>9.3968750000000004E-2</c:v>
                </c:pt>
                <c:pt idx="338">
                  <c:v>9.4406250000000011E-2</c:v>
                </c:pt>
                <c:pt idx="339">
                  <c:v>9.4927083333333329E-2</c:v>
                </c:pt>
                <c:pt idx="340">
                  <c:v>9.5447916666666674E-2</c:v>
                </c:pt>
                <c:pt idx="341">
                  <c:v>9.605208333333333E-2</c:v>
                </c:pt>
                <c:pt idx="342">
                  <c:v>9.6499999999999989E-2</c:v>
                </c:pt>
                <c:pt idx="343">
                  <c:v>9.7062499999999996E-2</c:v>
                </c:pt>
                <c:pt idx="344">
                  <c:v>9.7541666666666679E-2</c:v>
                </c:pt>
                <c:pt idx="345">
                  <c:v>9.8270833333333321E-2</c:v>
                </c:pt>
                <c:pt idx="346">
                  <c:v>9.8833333333333329E-2</c:v>
                </c:pt>
                <c:pt idx="347">
                  <c:v>9.9312500000000012E-2</c:v>
                </c:pt>
                <c:pt idx="348">
                  <c:v>9.9791666666666667E-2</c:v>
                </c:pt>
                <c:pt idx="349">
                  <c:v>0.10031250000000001</c:v>
                </c:pt>
                <c:pt idx="350">
                  <c:v>0.10080208333333333</c:v>
                </c:pt>
                <c:pt idx="351">
                  <c:v>0.10136458333333333</c:v>
                </c:pt>
                <c:pt idx="352">
                  <c:v>0.10208333333333335</c:v>
                </c:pt>
                <c:pt idx="353">
                  <c:v>0.10244791666666668</c:v>
                </c:pt>
                <c:pt idx="354">
                  <c:v>0.10312500000000001</c:v>
                </c:pt>
                <c:pt idx="355">
                  <c:v>0.10357291666666667</c:v>
                </c:pt>
                <c:pt idx="356">
                  <c:v>0.10385416666666668</c:v>
                </c:pt>
                <c:pt idx="357">
                  <c:v>0.104375</c:v>
                </c:pt>
                <c:pt idx="358">
                  <c:v>0.10497916666666667</c:v>
                </c:pt>
                <c:pt idx="359">
                  <c:v>0.10562500000000001</c:v>
                </c:pt>
                <c:pt idx="360">
                  <c:v>0.1061875</c:v>
                </c:pt>
                <c:pt idx="361">
                  <c:v>0.10670833333333334</c:v>
                </c:pt>
                <c:pt idx="362">
                  <c:v>0.10722916666666667</c:v>
                </c:pt>
                <c:pt idx="363">
                  <c:v>0.10775</c:v>
                </c:pt>
                <c:pt idx="364">
                  <c:v>0.10843750000000001</c:v>
                </c:pt>
                <c:pt idx="365">
                  <c:v>0.108875</c:v>
                </c:pt>
                <c:pt idx="366">
                  <c:v>0.10952083333333333</c:v>
                </c:pt>
                <c:pt idx="367">
                  <c:v>0.10991666666666666</c:v>
                </c:pt>
                <c:pt idx="368">
                  <c:v>0.11068749999999999</c:v>
                </c:pt>
                <c:pt idx="369">
                  <c:v>0.11108333333333333</c:v>
                </c:pt>
                <c:pt idx="370">
                  <c:v>0.11177083333333333</c:v>
                </c:pt>
                <c:pt idx="371">
                  <c:v>0.11220833333333334</c:v>
                </c:pt>
                <c:pt idx="372">
                  <c:v>0.11285416666666666</c:v>
                </c:pt>
                <c:pt idx="373">
                  <c:v>0.11330208333333334</c:v>
                </c:pt>
                <c:pt idx="374">
                  <c:v>0.11386458333333332</c:v>
                </c:pt>
                <c:pt idx="375">
                  <c:v>0.11434375000000001</c:v>
                </c:pt>
                <c:pt idx="376">
                  <c:v>0.11510416666666667</c:v>
                </c:pt>
                <c:pt idx="377">
                  <c:v>0.11530208333333335</c:v>
                </c:pt>
                <c:pt idx="378">
                  <c:v>0.11586458333333333</c:v>
                </c:pt>
                <c:pt idx="379">
                  <c:v>0.11635416666666666</c:v>
                </c:pt>
                <c:pt idx="380">
                  <c:v>0.11695833333333333</c:v>
                </c:pt>
                <c:pt idx="381">
                  <c:v>0.1175625</c:v>
                </c:pt>
                <c:pt idx="382">
                  <c:v>0.11815625</c:v>
                </c:pt>
                <c:pt idx="383">
                  <c:v>0.11864583333333334</c:v>
                </c:pt>
                <c:pt idx="384">
                  <c:v>0.11904166666666667</c:v>
                </c:pt>
                <c:pt idx="385">
                  <c:v>0.11953124999999999</c:v>
                </c:pt>
                <c:pt idx="386">
                  <c:v>0.12221875</c:v>
                </c:pt>
                <c:pt idx="387">
                  <c:v>0.12113541666666666</c:v>
                </c:pt>
                <c:pt idx="388">
                  <c:v>0.12145833333333333</c:v>
                </c:pt>
                <c:pt idx="389">
                  <c:v>0.12185416666666667</c:v>
                </c:pt>
                <c:pt idx="390">
                  <c:v>0.12254166666666666</c:v>
                </c:pt>
                <c:pt idx="391">
                  <c:v>0.12310416666666667</c:v>
                </c:pt>
                <c:pt idx="392">
                  <c:v>0.12370833333333332</c:v>
                </c:pt>
                <c:pt idx="393">
                  <c:v>0.12414583333333333</c:v>
                </c:pt>
                <c:pt idx="394">
                  <c:v>0.12479166666666668</c:v>
                </c:pt>
                <c:pt idx="395">
                  <c:v>0.12527083333333333</c:v>
                </c:pt>
                <c:pt idx="396">
                  <c:v>0.12583333333333332</c:v>
                </c:pt>
                <c:pt idx="397">
                  <c:v>0.12656249999999999</c:v>
                </c:pt>
                <c:pt idx="398">
                  <c:v>0.12684375000000001</c:v>
                </c:pt>
                <c:pt idx="399">
                  <c:v>0.12736458333333334</c:v>
                </c:pt>
                <c:pt idx="400">
                  <c:v>0.12808333333333333</c:v>
                </c:pt>
                <c:pt idx="401">
                  <c:v>0.12812500000000002</c:v>
                </c:pt>
                <c:pt idx="402">
                  <c:v>0.12965625</c:v>
                </c:pt>
                <c:pt idx="403">
                  <c:v>0.12961458333333334</c:v>
                </c:pt>
                <c:pt idx="404">
                  <c:v>0.13005208333333332</c:v>
                </c:pt>
                <c:pt idx="405">
                  <c:v>0.13090625</c:v>
                </c:pt>
                <c:pt idx="406">
                  <c:v>0.13182291666666665</c:v>
                </c:pt>
                <c:pt idx="407">
                  <c:v>0.13210416666666666</c:v>
                </c:pt>
                <c:pt idx="408">
                  <c:v>0.13279166666666667</c:v>
                </c:pt>
                <c:pt idx="409">
                  <c:v>0.13343750000000001</c:v>
                </c:pt>
                <c:pt idx="410">
                  <c:v>0.1491875</c:v>
                </c:pt>
                <c:pt idx="411">
                  <c:v>0.14910416666666668</c:v>
                </c:pt>
                <c:pt idx="412">
                  <c:v>0.1491875</c:v>
                </c:pt>
                <c:pt idx="413">
                  <c:v>0.14914583333333334</c:v>
                </c:pt>
                <c:pt idx="414">
                  <c:v>0.1491875</c:v>
                </c:pt>
                <c:pt idx="415">
                  <c:v>0.14665625000000002</c:v>
                </c:pt>
                <c:pt idx="416">
                  <c:v>0.14038541666666668</c:v>
                </c:pt>
                <c:pt idx="417">
                  <c:v>0.139625</c:v>
                </c:pt>
                <c:pt idx="418">
                  <c:v>0.139625</c:v>
                </c:pt>
                <c:pt idx="419">
                  <c:v>0.139625</c:v>
                </c:pt>
                <c:pt idx="420">
                  <c:v>0.13966666666666666</c:v>
                </c:pt>
                <c:pt idx="421">
                  <c:v>0.14922916666666666</c:v>
                </c:pt>
                <c:pt idx="422">
                  <c:v>0.26710416666666664</c:v>
                </c:pt>
                <c:pt idx="423">
                  <c:v>0.26714583333333336</c:v>
                </c:pt>
                <c:pt idx="424">
                  <c:v>0.26722916666666668</c:v>
                </c:pt>
                <c:pt idx="425">
                  <c:v>0.26718749999999997</c:v>
                </c:pt>
                <c:pt idx="426">
                  <c:v>0.26718749999999997</c:v>
                </c:pt>
                <c:pt idx="427">
                  <c:v>0.26718749999999997</c:v>
                </c:pt>
                <c:pt idx="428">
                  <c:v>0.26722916666666668</c:v>
                </c:pt>
                <c:pt idx="429">
                  <c:v>0.26722916666666668</c:v>
                </c:pt>
                <c:pt idx="430">
                  <c:v>0.26727083333333335</c:v>
                </c:pt>
                <c:pt idx="431">
                  <c:v>0.26602083333333332</c:v>
                </c:pt>
                <c:pt idx="432">
                  <c:v>0.26509375000000002</c:v>
                </c:pt>
                <c:pt idx="433">
                  <c:v>0.26718749999999997</c:v>
                </c:pt>
                <c:pt idx="434">
                  <c:v>0.26722916666666668</c:v>
                </c:pt>
                <c:pt idx="435">
                  <c:v>0.26727083333333335</c:v>
                </c:pt>
                <c:pt idx="436">
                  <c:v>0.26722916666666668</c:v>
                </c:pt>
                <c:pt idx="437">
                  <c:v>0.26718749999999997</c:v>
                </c:pt>
                <c:pt idx="438">
                  <c:v>0.26770833333333333</c:v>
                </c:pt>
                <c:pt idx="439">
                  <c:v>0.26621875</c:v>
                </c:pt>
                <c:pt idx="440">
                  <c:v>0.26727083333333335</c:v>
                </c:pt>
                <c:pt idx="441">
                  <c:v>0.26731250000000001</c:v>
                </c:pt>
                <c:pt idx="442">
                  <c:v>0.26727083333333335</c:v>
                </c:pt>
                <c:pt idx="443">
                  <c:v>0.26727083333333335</c:v>
                </c:pt>
                <c:pt idx="444">
                  <c:v>0.26731250000000001</c:v>
                </c:pt>
                <c:pt idx="445">
                  <c:v>0.26727083333333335</c:v>
                </c:pt>
                <c:pt idx="446">
                  <c:v>0.26731250000000001</c:v>
                </c:pt>
                <c:pt idx="447">
                  <c:v>0.26738541666666665</c:v>
                </c:pt>
                <c:pt idx="448">
                  <c:v>0.26731250000000001</c:v>
                </c:pt>
                <c:pt idx="449">
                  <c:v>0.26734374999999999</c:v>
                </c:pt>
                <c:pt idx="450">
                  <c:v>0.26734374999999999</c:v>
                </c:pt>
                <c:pt idx="451">
                  <c:v>0.26727083333333335</c:v>
                </c:pt>
                <c:pt idx="452">
                  <c:v>0.26731250000000001</c:v>
                </c:pt>
                <c:pt idx="453">
                  <c:v>0.26731250000000001</c:v>
                </c:pt>
                <c:pt idx="454">
                  <c:v>0.26734374999999999</c:v>
                </c:pt>
                <c:pt idx="455">
                  <c:v>0.26734374999999999</c:v>
                </c:pt>
                <c:pt idx="456">
                  <c:v>0.26727083333333335</c:v>
                </c:pt>
                <c:pt idx="457">
                  <c:v>0.26731250000000001</c:v>
                </c:pt>
                <c:pt idx="458">
                  <c:v>0.26731250000000001</c:v>
                </c:pt>
                <c:pt idx="459">
                  <c:v>0.26731250000000001</c:v>
                </c:pt>
                <c:pt idx="460">
                  <c:v>0.26734374999999999</c:v>
                </c:pt>
                <c:pt idx="461">
                  <c:v>0.26731250000000001</c:v>
                </c:pt>
              </c:numCache>
            </c:numRef>
          </c:xVal>
          <c:yVal>
            <c:numRef>
              <c:f>'Q890C10-3'!$C$2:$C$463</c:f>
              <c:numCache>
                <c:formatCode>0.000_ </c:formatCode>
                <c:ptCount val="462"/>
                <c:pt idx="0">
                  <c:v>0</c:v>
                </c:pt>
                <c:pt idx="1">
                  <c:v>0.25459544783339638</c:v>
                </c:pt>
                <c:pt idx="2">
                  <c:v>0.20367635826670985</c:v>
                </c:pt>
                <c:pt idx="3">
                  <c:v>0.35643362696675129</c:v>
                </c:pt>
                <c:pt idx="4">
                  <c:v>0.35643362696675129</c:v>
                </c:pt>
                <c:pt idx="5">
                  <c:v>0.35643362696675129</c:v>
                </c:pt>
                <c:pt idx="6">
                  <c:v>0.76378634350018915</c:v>
                </c:pt>
                <c:pt idx="7">
                  <c:v>0.71286725393350259</c:v>
                </c:pt>
                <c:pt idx="8">
                  <c:v>0.66194816436681614</c:v>
                </c:pt>
                <c:pt idx="9">
                  <c:v>0.86562452263354406</c:v>
                </c:pt>
                <c:pt idx="10">
                  <c:v>0.86562452263354406</c:v>
                </c:pt>
                <c:pt idx="11">
                  <c:v>0.96746270176689897</c:v>
                </c:pt>
                <c:pt idx="12">
                  <c:v>0.86562452263354406</c:v>
                </c:pt>
                <c:pt idx="13">
                  <c:v>1.1711390600336089</c:v>
                </c:pt>
                <c:pt idx="14">
                  <c:v>0.96746270176689897</c:v>
                </c:pt>
                <c:pt idx="15">
                  <c:v>1.1711390600336089</c:v>
                </c:pt>
                <c:pt idx="16">
                  <c:v>1.069300880900254</c:v>
                </c:pt>
                <c:pt idx="17">
                  <c:v>1.2729772391669638</c:v>
                </c:pt>
                <c:pt idx="18">
                  <c:v>1.3748154183003185</c:v>
                </c:pt>
                <c:pt idx="19">
                  <c:v>5.9066143897347132</c:v>
                </c:pt>
                <c:pt idx="20">
                  <c:v>14.664697795203418</c:v>
                </c:pt>
                <c:pt idx="21">
                  <c:v>22.098884871938491</c:v>
                </c:pt>
                <c:pt idx="22">
                  <c:v>27.954580172106525</c:v>
                </c:pt>
                <c:pt idx="23">
                  <c:v>31.569835531340708</c:v>
                </c:pt>
                <c:pt idx="24">
                  <c:v>32.384540964407563</c:v>
                </c:pt>
                <c:pt idx="25">
                  <c:v>34.421304547074712</c:v>
                </c:pt>
                <c:pt idx="26">
                  <c:v>37.832883548042176</c:v>
                </c:pt>
                <c:pt idx="27">
                  <c:v>38.494831712408988</c:v>
                </c:pt>
                <c:pt idx="28">
                  <c:v>43.99409338561027</c:v>
                </c:pt>
                <c:pt idx="29">
                  <c:v>46.540047863944196</c:v>
                </c:pt>
                <c:pt idx="30">
                  <c:v>49.187840521411481</c:v>
                </c:pt>
                <c:pt idx="31">
                  <c:v>49.136921431844804</c:v>
                </c:pt>
                <c:pt idx="32">
                  <c:v>56.418351239879833</c:v>
                </c:pt>
                <c:pt idx="33">
                  <c:v>55.858241254646373</c:v>
                </c:pt>
                <c:pt idx="34">
                  <c:v>65.329191914048593</c:v>
                </c:pt>
                <c:pt idx="35">
                  <c:v>69.30088090024951</c:v>
                </c:pt>
                <c:pt idx="36">
                  <c:v>74.138194409083965</c:v>
                </c:pt>
                <c:pt idx="37">
                  <c:v>75.513009827384295</c:v>
                </c:pt>
                <c:pt idx="38">
                  <c:v>82.285248739752532</c:v>
                </c:pt>
                <c:pt idx="39">
                  <c:v>85.391313203319925</c:v>
                </c:pt>
                <c:pt idx="40">
                  <c:v>91.756199399154752</c:v>
                </c:pt>
                <c:pt idx="41">
                  <c:v>94.047558429655282</c:v>
                </c:pt>
                <c:pt idx="42">
                  <c:v>95.422373847955626</c:v>
                </c:pt>
                <c:pt idx="43">
                  <c:v>98.630276490656357</c:v>
                </c:pt>
                <c:pt idx="44">
                  <c:v>100.15784917765671</c:v>
                </c:pt>
                <c:pt idx="45">
                  <c:v>101.48174550639035</c:v>
                </c:pt>
                <c:pt idx="46">
                  <c:v>101.43082641682368</c:v>
                </c:pt>
                <c:pt idx="47">
                  <c:v>101.379907327257</c:v>
                </c:pt>
                <c:pt idx="48">
                  <c:v>101.22715005855696</c:v>
                </c:pt>
                <c:pt idx="49">
                  <c:v>101.32898823769034</c:v>
                </c:pt>
                <c:pt idx="50">
                  <c:v>101.48174550639035</c:v>
                </c:pt>
                <c:pt idx="51">
                  <c:v>101.27806914812363</c:v>
                </c:pt>
                <c:pt idx="52">
                  <c:v>101.27806914812363</c:v>
                </c:pt>
                <c:pt idx="53">
                  <c:v>101.22715005855696</c:v>
                </c:pt>
                <c:pt idx="54">
                  <c:v>101.02347370029024</c:v>
                </c:pt>
                <c:pt idx="55">
                  <c:v>101.12531187942361</c:v>
                </c:pt>
                <c:pt idx="56">
                  <c:v>101.43082641682368</c:v>
                </c:pt>
                <c:pt idx="57">
                  <c:v>101.12531187942361</c:v>
                </c:pt>
                <c:pt idx="58">
                  <c:v>101.07439278985693</c:v>
                </c:pt>
                <c:pt idx="59">
                  <c:v>101.02347370029024</c:v>
                </c:pt>
                <c:pt idx="60">
                  <c:v>101.53266459595703</c:v>
                </c:pt>
                <c:pt idx="61">
                  <c:v>102.24553184989055</c:v>
                </c:pt>
                <c:pt idx="62">
                  <c:v>107.3374408065584</c:v>
                </c:pt>
                <c:pt idx="63">
                  <c:v>111.20729161362596</c:v>
                </c:pt>
                <c:pt idx="64">
                  <c:v>119.15066958602783</c:v>
                </c:pt>
                <c:pt idx="65">
                  <c:v>126.83945211059627</c:v>
                </c:pt>
                <c:pt idx="66">
                  <c:v>130.1491929324304</c:v>
                </c:pt>
                <c:pt idx="67">
                  <c:v>137.99073272569888</c:v>
                </c:pt>
                <c:pt idx="68">
                  <c:v>145.78135342940072</c:v>
                </c:pt>
                <c:pt idx="69">
                  <c:v>146.85065431030094</c:v>
                </c:pt>
                <c:pt idx="70">
                  <c:v>159.27491216457051</c:v>
                </c:pt>
                <c:pt idx="71">
                  <c:v>164.62141656907176</c:v>
                </c:pt>
                <c:pt idx="72">
                  <c:v>173.93960995977392</c:v>
                </c:pt>
                <c:pt idx="73">
                  <c:v>178.7769234686084</c:v>
                </c:pt>
                <c:pt idx="74">
                  <c:v>184.42894241050971</c:v>
                </c:pt>
                <c:pt idx="75">
                  <c:v>195.88573756301238</c:v>
                </c:pt>
                <c:pt idx="76">
                  <c:v>206.06955547634809</c:v>
                </c:pt>
                <c:pt idx="77">
                  <c:v>210.80503080604925</c:v>
                </c:pt>
                <c:pt idx="78">
                  <c:v>220.78517236111819</c:v>
                </c:pt>
                <c:pt idx="79">
                  <c:v>232.70023931972099</c:v>
                </c:pt>
                <c:pt idx="80">
                  <c:v>233.8204592901879</c:v>
                </c:pt>
                <c:pt idx="81">
                  <c:v>250.31824430979177</c:v>
                </c:pt>
                <c:pt idx="82">
                  <c:v>246.24471714445747</c:v>
                </c:pt>
                <c:pt idx="83">
                  <c:v>268.75095473292942</c:v>
                </c:pt>
                <c:pt idx="84">
                  <c:v>274.25021640613068</c:v>
                </c:pt>
                <c:pt idx="85">
                  <c:v>288.10020876826724</c:v>
                </c:pt>
                <c:pt idx="86">
                  <c:v>292.63200773970163</c:v>
                </c:pt>
                <c:pt idx="87">
                  <c:v>305.25994195223791</c:v>
                </c:pt>
                <c:pt idx="88">
                  <c:v>311.57390905850605</c:v>
                </c:pt>
                <c:pt idx="89">
                  <c:v>324.50735780844246</c:v>
                </c:pt>
                <c:pt idx="90">
                  <c:v>337.94999745404556</c:v>
                </c:pt>
                <c:pt idx="91">
                  <c:v>343.44925912724682</c:v>
                </c:pt>
                <c:pt idx="92">
                  <c:v>357.60476602678347</c:v>
                </c:pt>
                <c:pt idx="93">
                  <c:v>367.07571668618567</c:v>
                </c:pt>
                <c:pt idx="94">
                  <c:v>377.41229186822142</c:v>
                </c:pt>
                <c:pt idx="95">
                  <c:v>385.10107439278988</c:v>
                </c:pt>
                <c:pt idx="96">
                  <c:v>396.0486786496258</c:v>
                </c:pt>
                <c:pt idx="97">
                  <c:v>402.71907938286068</c:v>
                </c:pt>
                <c:pt idx="98">
                  <c:v>421.76281888079842</c:v>
                </c:pt>
                <c:pt idx="99">
                  <c:v>432.9650185854677</c:v>
                </c:pt>
                <c:pt idx="100">
                  <c:v>441.16299200570296</c:v>
                </c:pt>
                <c:pt idx="101">
                  <c:v>450.32842812770508</c:v>
                </c:pt>
                <c:pt idx="102">
                  <c:v>468.71021946127604</c:v>
                </c:pt>
                <c:pt idx="103">
                  <c:v>481.94918274861243</c:v>
                </c:pt>
                <c:pt idx="104">
                  <c:v>487.80487804878049</c:v>
                </c:pt>
                <c:pt idx="105">
                  <c:v>500.63648861958353</c:v>
                </c:pt>
                <c:pt idx="106">
                  <c:v>507.66332297978516</c:v>
                </c:pt>
                <c:pt idx="107">
                  <c:v>525.99419522378946</c:v>
                </c:pt>
                <c:pt idx="108">
                  <c:v>536.99271857019198</c:v>
                </c:pt>
                <c:pt idx="109">
                  <c:v>545.64896379652737</c:v>
                </c:pt>
                <c:pt idx="110">
                  <c:v>565.91476144406545</c:v>
                </c:pt>
                <c:pt idx="111">
                  <c:v>576.40409389480124</c:v>
                </c:pt>
                <c:pt idx="112">
                  <c:v>588.3191608534039</c:v>
                </c:pt>
                <c:pt idx="113">
                  <c:v>605.68257039564139</c:v>
                </c:pt>
                <c:pt idx="114">
                  <c:v>618.7687764142778</c:v>
                </c:pt>
                <c:pt idx="115">
                  <c:v>628.69799887978013</c:v>
                </c:pt>
                <c:pt idx="116">
                  <c:v>644.12648301848367</c:v>
                </c:pt>
                <c:pt idx="117">
                  <c:v>659.91140078415401</c:v>
                </c:pt>
                <c:pt idx="118">
                  <c:v>658.07831355975372</c:v>
                </c:pt>
                <c:pt idx="119">
                  <c:v>683.1305056265594</c:v>
                </c:pt>
                <c:pt idx="120">
                  <c:v>696.26763073476252</c:v>
                </c:pt>
                <c:pt idx="121">
                  <c:v>706.90972045419835</c:v>
                </c:pt>
                <c:pt idx="122">
                  <c:v>710.93232852996596</c:v>
                </c:pt>
                <c:pt idx="123">
                  <c:v>732.8275370436379</c:v>
                </c:pt>
                <c:pt idx="124">
                  <c:v>748.00142573450796</c:v>
                </c:pt>
                <c:pt idx="125">
                  <c:v>765.92494526197891</c:v>
                </c:pt>
                <c:pt idx="126">
                  <c:v>758.54167727481035</c:v>
                </c:pt>
                <c:pt idx="127">
                  <c:v>788.48210194001751</c:v>
                </c:pt>
                <c:pt idx="128">
                  <c:v>801.31371251082032</c:v>
                </c:pt>
                <c:pt idx="129">
                  <c:v>819.28815112785787</c:v>
                </c:pt>
                <c:pt idx="130">
                  <c:v>827.3333672793932</c:v>
                </c:pt>
                <c:pt idx="131">
                  <c:v>850.5524721217987</c:v>
                </c:pt>
                <c:pt idx="132">
                  <c:v>865.11533173786859</c:v>
                </c:pt>
                <c:pt idx="133">
                  <c:v>799.32786801771999</c:v>
                </c:pt>
                <c:pt idx="134">
                  <c:v>831.25413717602737</c:v>
                </c:pt>
                <c:pt idx="135">
                  <c:v>854.72783746626612</c:v>
                </c:pt>
                <c:pt idx="136">
                  <c:v>882.8860939966396</c:v>
                </c:pt>
                <c:pt idx="137">
                  <c:v>907.3272569886451</c:v>
                </c:pt>
                <c:pt idx="138">
                  <c:v>930.08809002495059</c:v>
                </c:pt>
                <c:pt idx="139">
                  <c:v>948.87723407505496</c:v>
                </c:pt>
                <c:pt idx="140">
                  <c:v>962.5235500789247</c:v>
                </c:pt>
                <c:pt idx="141">
                  <c:v>969.55038443912645</c:v>
                </c:pt>
                <c:pt idx="142">
                  <c:v>981.0071795916291</c:v>
                </c:pt>
                <c:pt idx="143">
                  <c:v>996.99577371556609</c:v>
                </c:pt>
                <c:pt idx="144">
                  <c:v>1012.8316105708033</c:v>
                </c:pt>
                <c:pt idx="145">
                  <c:v>1031.9262691583076</c:v>
                </c:pt>
                <c:pt idx="146">
                  <c:v>1027.8527419929733</c:v>
                </c:pt>
                <c:pt idx="147">
                  <c:v>1051.6319568206122</c:v>
                </c:pt>
                <c:pt idx="148">
                  <c:v>1072.8142980803505</c:v>
                </c:pt>
                <c:pt idx="149">
                  <c:v>1094.9641020418558</c:v>
                </c:pt>
                <c:pt idx="150">
                  <c:v>1108.8140944039924</c:v>
                </c:pt>
                <c:pt idx="151">
                  <c:v>1128.4179438871633</c:v>
                </c:pt>
                <c:pt idx="152">
                  <c:v>1117.572177809461</c:v>
                </c:pt>
                <c:pt idx="153">
                  <c:v>1142.4716126075666</c:v>
                </c:pt>
                <c:pt idx="154">
                  <c:v>1164.9269311064718</c:v>
                </c:pt>
                <c:pt idx="155">
                  <c:v>1186.3129487244771</c:v>
                </c:pt>
                <c:pt idx="156">
                  <c:v>1196.7004429960793</c:v>
                </c:pt>
                <c:pt idx="157">
                  <c:v>1131.218493813331</c:v>
                </c:pt>
                <c:pt idx="158">
                  <c:v>1130.709302917664</c:v>
                </c:pt>
                <c:pt idx="159">
                  <c:v>1129.5890829471971</c:v>
                </c:pt>
                <c:pt idx="160">
                  <c:v>1128.4179438871633</c:v>
                </c:pt>
                <c:pt idx="161">
                  <c:v>1122.6131676765619</c:v>
                </c:pt>
                <c:pt idx="162">
                  <c:v>1122.765924945262</c:v>
                </c:pt>
                <c:pt idx="163">
                  <c:v>1123.1223585722289</c:v>
                </c:pt>
                <c:pt idx="164">
                  <c:v>1126.0247466775297</c:v>
                </c:pt>
                <c:pt idx="165">
                  <c:v>1126.7885330210297</c:v>
                </c:pt>
                <c:pt idx="166">
                  <c:v>1124.5480930800959</c:v>
                </c:pt>
                <c:pt idx="167">
                  <c:v>1127.348643006263</c:v>
                </c:pt>
                <c:pt idx="168">
                  <c:v>1124.8026885279291</c:v>
                </c:pt>
                <c:pt idx="169">
                  <c:v>1127.195885737563</c:v>
                </c:pt>
                <c:pt idx="170">
                  <c:v>1124.7008503487959</c:v>
                </c:pt>
                <c:pt idx="171">
                  <c:v>1126.5848566627631</c:v>
                </c:pt>
                <c:pt idx="172">
                  <c:v>1125.8719894088294</c:v>
                </c:pt>
                <c:pt idx="173">
                  <c:v>1123.9370640052957</c:v>
                </c:pt>
                <c:pt idx="174">
                  <c:v>1126.279342125363</c:v>
                </c:pt>
                <c:pt idx="175">
                  <c:v>1123.8861449157289</c:v>
                </c:pt>
                <c:pt idx="176">
                  <c:v>1125.4137176027293</c:v>
                </c:pt>
                <c:pt idx="177">
                  <c:v>1123.5297112887622</c:v>
                </c:pt>
                <c:pt idx="178">
                  <c:v>1125.006364886196</c:v>
                </c:pt>
                <c:pt idx="179">
                  <c:v>1122.4604104078619</c:v>
                </c:pt>
                <c:pt idx="180">
                  <c:v>1124.6499312592291</c:v>
                </c:pt>
                <c:pt idx="181">
                  <c:v>1122.5113294974287</c:v>
                </c:pt>
                <c:pt idx="182">
                  <c:v>1124.2934976322624</c:v>
                </c:pt>
                <c:pt idx="183">
                  <c:v>1122.1039767808952</c:v>
                </c:pt>
                <c:pt idx="184">
                  <c:v>1124.0389021844289</c:v>
                </c:pt>
                <c:pt idx="185">
                  <c:v>1123.427873109629</c:v>
                </c:pt>
                <c:pt idx="186">
                  <c:v>1120.9328377208617</c:v>
                </c:pt>
                <c:pt idx="187">
                  <c:v>1123.2241967513621</c:v>
                </c:pt>
                <c:pt idx="188">
                  <c:v>1120.3218086460615</c:v>
                </c:pt>
                <c:pt idx="189">
                  <c:v>1122.5113294974287</c:v>
                </c:pt>
                <c:pt idx="190">
                  <c:v>1119.7616986608282</c:v>
                </c:pt>
                <c:pt idx="191">
                  <c:v>1121.6457049747951</c:v>
                </c:pt>
                <c:pt idx="192">
                  <c:v>1120.9837568104283</c:v>
                </c:pt>
                <c:pt idx="193">
                  <c:v>1118.4887214216612</c:v>
                </c:pt>
                <c:pt idx="194">
                  <c:v>1120.9328377208617</c:v>
                </c:pt>
                <c:pt idx="195">
                  <c:v>1119.2525077651612</c:v>
                </c:pt>
                <c:pt idx="196">
                  <c:v>1121.4420286165284</c:v>
                </c:pt>
                <c:pt idx="197">
                  <c:v>1119.8635368399614</c:v>
                </c:pt>
                <c:pt idx="198">
                  <c:v>1122.2567340495953</c:v>
                </c:pt>
                <c:pt idx="199">
                  <c:v>1120.2708895564949</c:v>
                </c:pt>
                <c:pt idx="200">
                  <c:v>1123.0205203930955</c:v>
                </c:pt>
                <c:pt idx="201">
                  <c:v>1121.4420286165284</c:v>
                </c:pt>
                <c:pt idx="202">
                  <c:v>1124.0898212739958</c:v>
                </c:pt>
                <c:pt idx="203">
                  <c:v>1123.8861449157289</c:v>
                </c:pt>
                <c:pt idx="204">
                  <c:v>1121.9512195121952</c:v>
                </c:pt>
                <c:pt idx="205">
                  <c:v>1123.9370640052957</c:v>
                </c:pt>
                <c:pt idx="206">
                  <c:v>1122.7150058556954</c:v>
                </c:pt>
                <c:pt idx="207">
                  <c:v>1124.344416721829</c:v>
                </c:pt>
                <c:pt idx="208">
                  <c:v>1122.5622485869953</c:v>
                </c:pt>
                <c:pt idx="209">
                  <c:v>1125.1082030653292</c:v>
                </c:pt>
                <c:pt idx="210">
                  <c:v>1123.0205203930955</c:v>
                </c:pt>
                <c:pt idx="211">
                  <c:v>1125.1082030653292</c:v>
                </c:pt>
                <c:pt idx="212">
                  <c:v>1125.0572839757626</c:v>
                </c:pt>
                <c:pt idx="213">
                  <c:v>1123.3260349304956</c:v>
                </c:pt>
                <c:pt idx="214">
                  <c:v>1125.5155557818628</c:v>
                </c:pt>
                <c:pt idx="215">
                  <c:v>1123.6315494678956</c:v>
                </c:pt>
                <c:pt idx="216">
                  <c:v>1125.0572839757626</c:v>
                </c:pt>
                <c:pt idx="217">
                  <c:v>1124.0898212739958</c:v>
                </c:pt>
                <c:pt idx="218">
                  <c:v>1125.3118794235959</c:v>
                </c:pt>
                <c:pt idx="219">
                  <c:v>1125.6683130505628</c:v>
                </c:pt>
                <c:pt idx="220">
                  <c:v>1123.5297112887622</c:v>
                </c:pt>
                <c:pt idx="221">
                  <c:v>1126.3811803044962</c:v>
                </c:pt>
                <c:pt idx="222">
                  <c:v>1124.3953358113959</c:v>
                </c:pt>
                <c:pt idx="223">
                  <c:v>1126.9412902897297</c:v>
                </c:pt>
                <c:pt idx="224">
                  <c:v>1124.5990121696625</c:v>
                </c:pt>
                <c:pt idx="225">
                  <c:v>1126.8903712001629</c:v>
                </c:pt>
                <c:pt idx="226">
                  <c:v>1125.006364886196</c:v>
                </c:pt>
                <c:pt idx="227">
                  <c:v>1126.6357757523297</c:v>
                </c:pt>
                <c:pt idx="228">
                  <c:v>1127.1449666479964</c:v>
                </c:pt>
                <c:pt idx="229">
                  <c:v>1124.8026885279291</c:v>
                </c:pt>
                <c:pt idx="230">
                  <c:v>1127.195885737563</c:v>
                </c:pt>
                <c:pt idx="231">
                  <c:v>1125.1082030653292</c:v>
                </c:pt>
                <c:pt idx="232">
                  <c:v>1127.6032384540968</c:v>
                </c:pt>
                <c:pt idx="233">
                  <c:v>1125.4646366922959</c:v>
                </c:pt>
                <c:pt idx="234">
                  <c:v>1126.4830184836298</c:v>
                </c:pt>
                <c:pt idx="235">
                  <c:v>1126.2284230357961</c:v>
                </c:pt>
                <c:pt idx="236">
                  <c:v>1126.3811803044962</c:v>
                </c:pt>
                <c:pt idx="237">
                  <c:v>1125.770151229696</c:v>
                </c:pt>
                <c:pt idx="238">
                  <c:v>1126.7376139314629</c:v>
                </c:pt>
                <c:pt idx="239">
                  <c:v>1127.6541575436631</c:v>
                </c:pt>
                <c:pt idx="240">
                  <c:v>1126.0756657670961</c:v>
                </c:pt>
                <c:pt idx="241">
                  <c:v>1127.6032384540968</c:v>
                </c:pt>
                <c:pt idx="242">
                  <c:v>1125.9229084983961</c:v>
                </c:pt>
                <c:pt idx="243">
                  <c:v>1127.9596720810632</c:v>
                </c:pt>
                <c:pt idx="244">
                  <c:v>1126.5339375731962</c:v>
                </c:pt>
                <c:pt idx="245">
                  <c:v>1127.70507663323</c:v>
                </c:pt>
                <c:pt idx="246">
                  <c:v>1125.8719894088294</c:v>
                </c:pt>
                <c:pt idx="247">
                  <c:v>1128.1633484393301</c:v>
                </c:pt>
                <c:pt idx="248">
                  <c:v>1127.85783390193</c:v>
                </c:pt>
                <c:pt idx="249">
                  <c:v>1124.7517694383628</c:v>
                </c:pt>
                <c:pt idx="250">
                  <c:v>1127.2977239166967</c:v>
                </c:pt>
                <c:pt idx="251">
                  <c:v>1125.9738275879629</c:v>
                </c:pt>
                <c:pt idx="252">
                  <c:v>1128.3670247975967</c:v>
                </c:pt>
                <c:pt idx="253">
                  <c:v>1126.8394521105963</c:v>
                </c:pt>
                <c:pt idx="254">
                  <c:v>1127.70507663323</c:v>
                </c:pt>
                <c:pt idx="255">
                  <c:v>1128.9780538723969</c:v>
                </c:pt>
                <c:pt idx="256">
                  <c:v>1128.9271347828301</c:v>
                </c:pt>
                <c:pt idx="257">
                  <c:v>1131.625846529864</c:v>
                </c:pt>
                <c:pt idx="258">
                  <c:v>1130.2510311115639</c:v>
                </c:pt>
                <c:pt idx="259">
                  <c:v>1131.6767656194309</c:v>
                </c:pt>
                <c:pt idx="260">
                  <c:v>1131.7786037985641</c:v>
                </c:pt>
                <c:pt idx="261">
                  <c:v>1132.3387137837979</c:v>
                </c:pt>
                <c:pt idx="262">
                  <c:v>1132.4405519629311</c:v>
                </c:pt>
                <c:pt idx="263">
                  <c:v>1133.2552573959979</c:v>
                </c:pt>
                <c:pt idx="264">
                  <c:v>1132.8479046794646</c:v>
                </c:pt>
                <c:pt idx="265">
                  <c:v>1133.560771933398</c:v>
                </c:pt>
                <c:pt idx="266">
                  <c:v>1135.3938591577985</c:v>
                </c:pt>
                <c:pt idx="267">
                  <c:v>1133.2552573959979</c:v>
                </c:pt>
                <c:pt idx="268">
                  <c:v>1134.4773155455982</c:v>
                </c:pt>
                <c:pt idx="269">
                  <c:v>1133.0006619481646</c:v>
                </c:pt>
                <c:pt idx="270">
                  <c:v>1135.139263709965</c:v>
                </c:pt>
                <c:pt idx="271">
                  <c:v>1133.2043383064311</c:v>
                </c:pt>
                <c:pt idx="272">
                  <c:v>1134.9355873516984</c:v>
                </c:pt>
                <c:pt idx="273">
                  <c:v>1135.4956973369317</c:v>
                </c:pt>
                <c:pt idx="274">
                  <c:v>1133.3061764855647</c:v>
                </c:pt>
                <c:pt idx="275">
                  <c:v>1135.1901827995316</c:v>
                </c:pt>
                <c:pt idx="276">
                  <c:v>1133.0006619481646</c:v>
                </c:pt>
                <c:pt idx="277">
                  <c:v>1135.0374255308318</c:v>
                </c:pt>
                <c:pt idx="278">
                  <c:v>1133.051581037731</c:v>
                </c:pt>
                <c:pt idx="279">
                  <c:v>1135.2920209786651</c:v>
                </c:pt>
                <c:pt idx="280">
                  <c:v>1133.7644482916648</c:v>
                </c:pt>
                <c:pt idx="281">
                  <c:v>1132.9497428585978</c:v>
                </c:pt>
                <c:pt idx="282">
                  <c:v>1133.5098528438311</c:v>
                </c:pt>
                <c:pt idx="283">
                  <c:v>1133.4080146646979</c:v>
                </c:pt>
                <c:pt idx="284">
                  <c:v>1133.7644482916648</c:v>
                </c:pt>
                <c:pt idx="285">
                  <c:v>1133.051581037731</c:v>
                </c:pt>
                <c:pt idx="286">
                  <c:v>1133.4080146646979</c:v>
                </c:pt>
                <c:pt idx="287">
                  <c:v>1132.9497428585978</c:v>
                </c:pt>
                <c:pt idx="288">
                  <c:v>1134.6809919038649</c:v>
                </c:pt>
                <c:pt idx="289">
                  <c:v>1131.9313610672641</c:v>
                </c:pt>
                <c:pt idx="290">
                  <c:v>1133.3570955751311</c:v>
                </c:pt>
                <c:pt idx="291">
                  <c:v>1132.287794694231</c:v>
                </c:pt>
                <c:pt idx="292">
                  <c:v>1133.051581037731</c:v>
                </c:pt>
                <c:pt idx="293">
                  <c:v>1131.8295228881309</c:v>
                </c:pt>
                <c:pt idx="294">
                  <c:v>1131.1166556341975</c:v>
                </c:pt>
                <c:pt idx="295">
                  <c:v>1133.0006619481646</c:v>
                </c:pt>
                <c:pt idx="296">
                  <c:v>1130.3019502011307</c:v>
                </c:pt>
                <c:pt idx="297">
                  <c:v>1132.135037425531</c:v>
                </c:pt>
                <c:pt idx="298">
                  <c:v>1130.862060186364</c:v>
                </c:pt>
                <c:pt idx="299">
                  <c:v>1128.0105911706301</c:v>
                </c:pt>
                <c:pt idx="300">
                  <c:v>1129.7418402158971</c:v>
                </c:pt>
                <c:pt idx="301">
                  <c:v>1126.7376139314629</c:v>
                </c:pt>
                <c:pt idx="302">
                  <c:v>1128.0105911706301</c:v>
                </c:pt>
                <c:pt idx="303">
                  <c:v>1125.2100412444627</c:v>
                </c:pt>
                <c:pt idx="304">
                  <c:v>1125.770151229696</c:v>
                </c:pt>
                <c:pt idx="305">
                  <c:v>1123.3260349304956</c:v>
                </c:pt>
                <c:pt idx="306">
                  <c:v>1124.6499312592291</c:v>
                </c:pt>
                <c:pt idx="307">
                  <c:v>1120.5254850043282</c:v>
                </c:pt>
                <c:pt idx="308">
                  <c:v>1119.914455929528</c:v>
                </c:pt>
                <c:pt idx="309">
                  <c:v>1118.3868832425278</c:v>
                </c:pt>
                <c:pt idx="310">
                  <c:v>1117.1648250929275</c:v>
                </c:pt>
                <c:pt idx="311">
                  <c:v>1114.9243851519936</c:v>
                </c:pt>
                <c:pt idx="312">
                  <c:v>1114.1605988084934</c:v>
                </c:pt>
                <c:pt idx="313">
                  <c:v>1111.0545343449262</c:v>
                </c:pt>
                <c:pt idx="314">
                  <c:v>1110.6471816283927</c:v>
                </c:pt>
                <c:pt idx="315">
                  <c:v>1110.7490198075261</c:v>
                </c:pt>
                <c:pt idx="316">
                  <c:v>1105.9626253882582</c:v>
                </c:pt>
                <c:pt idx="317">
                  <c:v>1107.2356026274254</c:v>
                </c:pt>
                <c:pt idx="318">
                  <c:v>1102.0418554916239</c:v>
                </c:pt>
                <c:pt idx="319">
                  <c:v>1102.9074800142575</c:v>
                </c:pt>
                <c:pt idx="320">
                  <c:v>1099.4449819237234</c:v>
                </c:pt>
                <c:pt idx="321">
                  <c:v>1095.4223738479559</c:v>
                </c:pt>
                <c:pt idx="322">
                  <c:v>1096.0334029227558</c:v>
                </c:pt>
                <c:pt idx="323">
                  <c:v>1091.5016039513214</c:v>
                </c:pt>
                <c:pt idx="324">
                  <c:v>1091.2470085034881</c:v>
                </c:pt>
                <c:pt idx="325">
                  <c:v>1087.3771576964205</c:v>
                </c:pt>
                <c:pt idx="326">
                  <c:v>1086.4096949946536</c:v>
                </c:pt>
                <c:pt idx="327">
                  <c:v>1082.081572381486</c:v>
                </c:pt>
                <c:pt idx="328">
                  <c:v>1081.6742196649525</c:v>
                </c:pt>
                <c:pt idx="329">
                  <c:v>1077.3970161413515</c:v>
                </c:pt>
                <c:pt idx="330">
                  <c:v>1076.8369061561182</c:v>
                </c:pt>
                <c:pt idx="331">
                  <c:v>1072.7633789907836</c:v>
                </c:pt>
                <c:pt idx="332">
                  <c:v>1072.7633789907836</c:v>
                </c:pt>
                <c:pt idx="333">
                  <c:v>1066.704007332349</c:v>
                </c:pt>
                <c:pt idx="334">
                  <c:v>1065.2273537349154</c:v>
                </c:pt>
                <c:pt idx="335">
                  <c:v>1062.8341565252815</c:v>
                </c:pt>
                <c:pt idx="336">
                  <c:v>1060.8992311217478</c:v>
                </c:pt>
                <c:pt idx="337">
                  <c:v>1060.9501502113144</c:v>
                </c:pt>
                <c:pt idx="338">
                  <c:v>1055.145374000713</c:v>
                </c:pt>
                <c:pt idx="339">
                  <c:v>1056.0109985233466</c:v>
                </c:pt>
                <c:pt idx="340">
                  <c:v>1050.4098986710119</c:v>
                </c:pt>
                <c:pt idx="341">
                  <c:v>1050.6644941188451</c:v>
                </c:pt>
                <c:pt idx="342">
                  <c:v>1045.1652324456441</c:v>
                </c:pt>
                <c:pt idx="343">
                  <c:v>1045.0633942665106</c:v>
                </c:pt>
                <c:pt idx="344">
                  <c:v>1039.9205662202762</c:v>
                </c:pt>
                <c:pt idx="345">
                  <c:v>1039.6659707724427</c:v>
                </c:pt>
                <c:pt idx="346">
                  <c:v>1035.0323336218748</c:v>
                </c:pt>
                <c:pt idx="347">
                  <c:v>1030.3986964713072</c:v>
                </c:pt>
                <c:pt idx="348">
                  <c:v>1030.7551300982739</c:v>
                </c:pt>
                <c:pt idx="349">
                  <c:v>1025.3067875146394</c:v>
                </c:pt>
                <c:pt idx="350">
                  <c:v>1024.8485157085393</c:v>
                </c:pt>
                <c:pt idx="351">
                  <c:v>1020.5203930953717</c:v>
                </c:pt>
                <c:pt idx="352">
                  <c:v>1019.043739497938</c:v>
                </c:pt>
                <c:pt idx="353">
                  <c:v>1014.2064259891034</c:v>
                </c:pt>
                <c:pt idx="354">
                  <c:v>1013.5444778247365</c:v>
                </c:pt>
                <c:pt idx="355">
                  <c:v>1008.4016497785021</c:v>
                </c:pt>
                <c:pt idx="356">
                  <c:v>1009.3691124802691</c:v>
                </c:pt>
                <c:pt idx="357">
                  <c:v>1003.7170935383676</c:v>
                </c:pt>
                <c:pt idx="358">
                  <c:v>1003.4115790009675</c:v>
                </c:pt>
                <c:pt idx="359">
                  <c:v>998.93069911909981</c:v>
                </c:pt>
                <c:pt idx="360">
                  <c:v>993.38051835633189</c:v>
                </c:pt>
                <c:pt idx="361">
                  <c:v>993.58419471459877</c:v>
                </c:pt>
                <c:pt idx="362">
                  <c:v>988.08493304139733</c:v>
                </c:pt>
                <c:pt idx="363">
                  <c:v>988.03401395183073</c:v>
                </c:pt>
                <c:pt idx="364">
                  <c:v>982.94210499516294</c:v>
                </c:pt>
                <c:pt idx="365">
                  <c:v>977.90111512806163</c:v>
                </c:pt>
                <c:pt idx="366">
                  <c:v>977.18824787412825</c:v>
                </c:pt>
                <c:pt idx="367">
                  <c:v>971.89266255919347</c:v>
                </c:pt>
                <c:pt idx="368">
                  <c:v>971.53622893222678</c:v>
                </c:pt>
                <c:pt idx="369">
                  <c:v>965.47685727379201</c:v>
                </c:pt>
                <c:pt idx="370">
                  <c:v>964.56031366159175</c:v>
                </c:pt>
                <c:pt idx="371">
                  <c:v>958.95921380925711</c:v>
                </c:pt>
                <c:pt idx="372">
                  <c:v>957.88991292835692</c:v>
                </c:pt>
                <c:pt idx="373">
                  <c:v>951.77962218035566</c:v>
                </c:pt>
                <c:pt idx="374">
                  <c:v>950.60848312032192</c:v>
                </c:pt>
                <c:pt idx="375">
                  <c:v>945.61841234278734</c:v>
                </c:pt>
                <c:pt idx="376">
                  <c:v>943.83624420795365</c:v>
                </c:pt>
                <c:pt idx="377">
                  <c:v>941.34120881918636</c:v>
                </c:pt>
                <c:pt idx="378">
                  <c:v>934.82356535465158</c:v>
                </c:pt>
                <c:pt idx="379">
                  <c:v>934.8744844442183</c:v>
                </c:pt>
                <c:pt idx="380">
                  <c:v>927.79673099444983</c:v>
                </c:pt>
                <c:pt idx="381">
                  <c:v>927.38937827791665</c:v>
                </c:pt>
                <c:pt idx="382">
                  <c:v>920.66805845511487</c:v>
                </c:pt>
                <c:pt idx="383">
                  <c:v>920.15886755944814</c:v>
                </c:pt>
                <c:pt idx="384">
                  <c:v>913.0811141096799</c:v>
                </c:pt>
                <c:pt idx="385">
                  <c:v>912.3173277661798</c:v>
                </c:pt>
                <c:pt idx="386">
                  <c:v>906.8689851825452</c:v>
                </c:pt>
                <c:pt idx="387">
                  <c:v>900.55501807627684</c:v>
                </c:pt>
                <c:pt idx="388">
                  <c:v>899.28204083710989</c:v>
                </c:pt>
                <c:pt idx="389">
                  <c:v>893.27358826824184</c:v>
                </c:pt>
                <c:pt idx="390">
                  <c:v>890.93131014817459</c:v>
                </c:pt>
                <c:pt idx="391">
                  <c:v>884.87193848973982</c:v>
                </c:pt>
                <c:pt idx="392">
                  <c:v>882.47874128010596</c:v>
                </c:pt>
                <c:pt idx="393">
                  <c:v>876.0629359947045</c:v>
                </c:pt>
                <c:pt idx="394">
                  <c:v>874.12801059117089</c:v>
                </c:pt>
                <c:pt idx="395">
                  <c:v>867.86496257446925</c:v>
                </c:pt>
                <c:pt idx="396">
                  <c:v>865.47176536483539</c:v>
                </c:pt>
                <c:pt idx="397">
                  <c:v>859.10687916900054</c:v>
                </c:pt>
                <c:pt idx="398">
                  <c:v>854.6259992871328</c:v>
                </c:pt>
                <c:pt idx="399">
                  <c:v>853.35302204796585</c:v>
                </c:pt>
                <c:pt idx="400">
                  <c:v>845.91883497123092</c:v>
                </c:pt>
                <c:pt idx="401">
                  <c:v>843.98390956769697</c:v>
                </c:pt>
                <c:pt idx="402">
                  <c:v>836.19328886399512</c:v>
                </c:pt>
                <c:pt idx="403">
                  <c:v>834.61479708742831</c:v>
                </c:pt>
                <c:pt idx="404">
                  <c:v>826.2131473089263</c:v>
                </c:pt>
                <c:pt idx="405">
                  <c:v>823.97270736799248</c:v>
                </c:pt>
                <c:pt idx="406">
                  <c:v>730.48525892357054</c:v>
                </c:pt>
                <c:pt idx="407">
                  <c:v>738.32679871683899</c:v>
                </c:pt>
                <c:pt idx="408">
                  <c:v>734.25327155150489</c:v>
                </c:pt>
                <c:pt idx="409">
                  <c:v>725.74978359386944</c:v>
                </c:pt>
                <c:pt idx="410">
                  <c:v>7.8924588828351787</c:v>
                </c:pt>
                <c:pt idx="411">
                  <c:v>8.2488925098019301</c:v>
                </c:pt>
                <c:pt idx="412">
                  <c:v>7.9433779724018656</c:v>
                </c:pt>
                <c:pt idx="413">
                  <c:v>7.7906207037018245</c:v>
                </c:pt>
                <c:pt idx="414">
                  <c:v>8.0452161515352199</c:v>
                </c:pt>
                <c:pt idx="415">
                  <c:v>8.2488925098019301</c:v>
                </c:pt>
                <c:pt idx="416">
                  <c:v>8.4016497785019713</c:v>
                </c:pt>
                <c:pt idx="417">
                  <c:v>8.4016497785019713</c:v>
                </c:pt>
                <c:pt idx="418">
                  <c:v>8.0452161515352199</c:v>
                </c:pt>
                <c:pt idx="419">
                  <c:v>8.2998115993685992</c:v>
                </c:pt>
                <c:pt idx="420">
                  <c:v>7.8924588828351787</c:v>
                </c:pt>
                <c:pt idx="421">
                  <c:v>8.0452161515352199</c:v>
                </c:pt>
                <c:pt idx="422">
                  <c:v>7.8924588828351787</c:v>
                </c:pt>
                <c:pt idx="423">
                  <c:v>8.2488925098019301</c:v>
                </c:pt>
                <c:pt idx="424">
                  <c:v>8.2488925098019301</c:v>
                </c:pt>
                <c:pt idx="425">
                  <c:v>7.9433779724018656</c:v>
                </c:pt>
                <c:pt idx="426">
                  <c:v>7.9433779724018656</c:v>
                </c:pt>
                <c:pt idx="427">
                  <c:v>8.4016497785019713</c:v>
                </c:pt>
                <c:pt idx="428">
                  <c:v>8.3507306889352844</c:v>
                </c:pt>
                <c:pt idx="429">
                  <c:v>8.096135241101889</c:v>
                </c:pt>
                <c:pt idx="430">
                  <c:v>8.096135241101889</c:v>
                </c:pt>
                <c:pt idx="431">
                  <c:v>8.096135241101889</c:v>
                </c:pt>
                <c:pt idx="432">
                  <c:v>8.2488925098019301</c:v>
                </c:pt>
                <c:pt idx="433">
                  <c:v>8.2998115993685992</c:v>
                </c:pt>
                <c:pt idx="434">
                  <c:v>8.1470543306685759</c:v>
                </c:pt>
                <c:pt idx="435">
                  <c:v>8.197973420235245</c:v>
                </c:pt>
                <c:pt idx="436">
                  <c:v>8.0452161515352199</c:v>
                </c:pt>
                <c:pt idx="437">
                  <c:v>7.9942970619685338</c:v>
                </c:pt>
                <c:pt idx="438">
                  <c:v>8.1470543306685759</c:v>
                </c:pt>
                <c:pt idx="439">
                  <c:v>-23.473700290238806</c:v>
                </c:pt>
                <c:pt idx="440">
                  <c:v>-12.984367839503035</c:v>
                </c:pt>
                <c:pt idx="441">
                  <c:v>-17.210652273537345</c:v>
                </c:pt>
                <c:pt idx="442">
                  <c:v>-18.127195885737557</c:v>
                </c:pt>
                <c:pt idx="443">
                  <c:v>-15.122969601303526</c:v>
                </c:pt>
                <c:pt idx="444">
                  <c:v>-15.173888690870211</c:v>
                </c:pt>
                <c:pt idx="445">
                  <c:v>-13.238963287336412</c:v>
                </c:pt>
                <c:pt idx="446">
                  <c:v>-11.711390600336072</c:v>
                </c:pt>
                <c:pt idx="447">
                  <c:v>-11.660471510769383</c:v>
                </c:pt>
                <c:pt idx="448">
                  <c:v>-11.304037883802634</c:v>
                </c:pt>
                <c:pt idx="449">
                  <c:v>-11.304037883802634</c:v>
                </c:pt>
                <c:pt idx="450">
                  <c:v>-10.387494271602419</c:v>
                </c:pt>
                <c:pt idx="451">
                  <c:v>-10.642089719435818</c:v>
                </c:pt>
                <c:pt idx="452">
                  <c:v>-14.257345078669999</c:v>
                </c:pt>
                <c:pt idx="453">
                  <c:v>8.0452161515352199</c:v>
                </c:pt>
                <c:pt idx="454">
                  <c:v>7.7906207037018245</c:v>
                </c:pt>
                <c:pt idx="455">
                  <c:v>8.096135241101889</c:v>
                </c:pt>
                <c:pt idx="456">
                  <c:v>7.9433779724018656</c:v>
                </c:pt>
                <c:pt idx="457">
                  <c:v>7.5869443454351142</c:v>
                </c:pt>
                <c:pt idx="458">
                  <c:v>7.48510616630176</c:v>
                </c:pt>
                <c:pt idx="459">
                  <c:v>7.7906207037018245</c:v>
                </c:pt>
                <c:pt idx="460">
                  <c:v>8.0452161515352199</c:v>
                </c:pt>
                <c:pt idx="461">
                  <c:v>7.9942970619685338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3E-4A39-B855-184D7F369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0716832"/>
        <c:axId val="-890747840"/>
      </c:scatterChart>
      <c:valAx>
        <c:axId val="-89071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47840"/>
        <c:crosses val="autoZero"/>
        <c:crossBetween val="midCat"/>
      </c:valAx>
      <c:valAx>
        <c:axId val="-8907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1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'Q890C10-3'!$D$2:$D$156</c:f>
              <c:numCache>
                <c:formatCode>0.000_ </c:formatCode>
                <c:ptCount val="155"/>
                <c:pt idx="0">
                  <c:v>1.25E-4</c:v>
                </c:pt>
                <c:pt idx="1">
                  <c:v>-1.5625E-4</c:v>
                </c:pt>
                <c:pt idx="2">
                  <c:v>-3.6458333333333335E-4</c:v>
                </c:pt>
                <c:pt idx="3">
                  <c:v>8.3333333333333331E-5</c:v>
                </c:pt>
                <c:pt idx="4">
                  <c:v>1.25E-4</c:v>
                </c:pt>
                <c:pt idx="5">
                  <c:v>-2.3958333333333332E-4</c:v>
                </c:pt>
                <c:pt idx="6">
                  <c:v>8.3333333333333331E-5</c:v>
                </c:pt>
                <c:pt idx="7">
                  <c:v>-2.8124999999999998E-4</c:v>
                </c:pt>
                <c:pt idx="8">
                  <c:v>-8.3333333333333331E-5</c:v>
                </c:pt>
                <c:pt idx="9">
                  <c:v>-4.1666666666666665E-5</c:v>
                </c:pt>
                <c:pt idx="10">
                  <c:v>-3.2291666666666666E-4</c:v>
                </c:pt>
                <c:pt idx="11">
                  <c:v>4.1666666666666665E-5</c:v>
                </c:pt>
                <c:pt idx="12">
                  <c:v>-4.0624999999999998E-4</c:v>
                </c:pt>
                <c:pt idx="13">
                  <c:v>-2.8124999999999998E-4</c:v>
                </c:pt>
                <c:pt idx="14">
                  <c:v>8.3333333333333331E-5</c:v>
                </c:pt>
                <c:pt idx="15">
                  <c:v>4.1666666666666665E-5</c:v>
                </c:pt>
                <c:pt idx="16">
                  <c:v>-8.3333333333333331E-5</c:v>
                </c:pt>
                <c:pt idx="17">
                  <c:v>-1.9791666666666666E-4</c:v>
                </c:pt>
                <c:pt idx="18">
                  <c:v>1.25E-4</c:v>
                </c:pt>
                <c:pt idx="19">
                  <c:v>4.1666666666666665E-5</c:v>
                </c:pt>
                <c:pt idx="20">
                  <c:v>-1.5625E-4</c:v>
                </c:pt>
                <c:pt idx="21">
                  <c:v>-2.3958333333333332E-4</c:v>
                </c:pt>
                <c:pt idx="22">
                  <c:v>1.25E-4</c:v>
                </c:pt>
                <c:pt idx="23">
                  <c:v>1.5625E-4</c:v>
                </c:pt>
                <c:pt idx="24">
                  <c:v>1.25E-4</c:v>
                </c:pt>
                <c:pt idx="25">
                  <c:v>1.5625E-4</c:v>
                </c:pt>
                <c:pt idx="26">
                  <c:v>1.5625E-4</c:v>
                </c:pt>
                <c:pt idx="27">
                  <c:v>2.3958333333333332E-4</c:v>
                </c:pt>
                <c:pt idx="28">
                  <c:v>-8.3333333333333331E-5</c:v>
                </c:pt>
                <c:pt idx="29">
                  <c:v>2.3958333333333332E-4</c:v>
                </c:pt>
                <c:pt idx="30">
                  <c:v>2.3958333333333332E-4</c:v>
                </c:pt>
                <c:pt idx="31">
                  <c:v>3.6458333333333335E-4</c:v>
                </c:pt>
                <c:pt idx="32">
                  <c:v>3.6458333333333335E-4</c:v>
                </c:pt>
                <c:pt idx="33">
                  <c:v>2.8124999999999998E-4</c:v>
                </c:pt>
                <c:pt idx="34">
                  <c:v>6.041666666666667E-4</c:v>
                </c:pt>
                <c:pt idx="35">
                  <c:v>5.2083333333333333E-4</c:v>
                </c:pt>
                <c:pt idx="36">
                  <c:v>4.3750000000000001E-4</c:v>
                </c:pt>
                <c:pt idx="37">
                  <c:v>5.6249999999999996E-4</c:v>
                </c:pt>
                <c:pt idx="38">
                  <c:v>7.6041666666666662E-4</c:v>
                </c:pt>
                <c:pt idx="39">
                  <c:v>8.4374999999999999E-4</c:v>
                </c:pt>
                <c:pt idx="40">
                  <c:v>7.6041666666666662E-4</c:v>
                </c:pt>
                <c:pt idx="41">
                  <c:v>7.187500000000001E-4</c:v>
                </c:pt>
                <c:pt idx="42">
                  <c:v>7.6041666666666662E-4</c:v>
                </c:pt>
                <c:pt idx="43">
                  <c:v>8.0208333333333336E-4</c:v>
                </c:pt>
                <c:pt idx="44">
                  <c:v>8.8541666666666673E-4</c:v>
                </c:pt>
                <c:pt idx="45">
                  <c:v>8.8541666666666673E-4</c:v>
                </c:pt>
                <c:pt idx="46">
                  <c:v>8.4374999999999999E-4</c:v>
                </c:pt>
                <c:pt idx="47">
                  <c:v>8.8541666666666673E-4</c:v>
                </c:pt>
                <c:pt idx="48">
                  <c:v>8.4374999999999999E-4</c:v>
                </c:pt>
                <c:pt idx="49">
                  <c:v>8.4374999999999999E-4</c:v>
                </c:pt>
                <c:pt idx="50">
                  <c:v>8.4374999999999999E-4</c:v>
                </c:pt>
                <c:pt idx="51">
                  <c:v>8.4374999999999999E-4</c:v>
                </c:pt>
                <c:pt idx="52">
                  <c:v>8.8541666666666673E-4</c:v>
                </c:pt>
                <c:pt idx="53">
                  <c:v>7.6041666666666662E-4</c:v>
                </c:pt>
                <c:pt idx="54">
                  <c:v>8.0208333333333336E-4</c:v>
                </c:pt>
                <c:pt idx="55">
                  <c:v>8.8541666666666673E-4</c:v>
                </c:pt>
                <c:pt idx="56">
                  <c:v>8.0208333333333336E-4</c:v>
                </c:pt>
                <c:pt idx="57">
                  <c:v>8.4374999999999999E-4</c:v>
                </c:pt>
                <c:pt idx="58">
                  <c:v>7.6041666666666662E-4</c:v>
                </c:pt>
                <c:pt idx="59">
                  <c:v>8.4374999999999999E-4</c:v>
                </c:pt>
                <c:pt idx="60">
                  <c:v>8.0208333333333336E-4</c:v>
                </c:pt>
                <c:pt idx="61">
                  <c:v>7.6041666666666662E-4</c:v>
                </c:pt>
                <c:pt idx="62">
                  <c:v>8.4374999999999999E-4</c:v>
                </c:pt>
                <c:pt idx="63">
                  <c:v>8.8541666666666673E-4</c:v>
                </c:pt>
                <c:pt idx="64">
                  <c:v>8.4374999999999999E-4</c:v>
                </c:pt>
                <c:pt idx="65">
                  <c:v>8.8541666666666673E-4</c:v>
                </c:pt>
                <c:pt idx="66">
                  <c:v>8.4374999999999999E-4</c:v>
                </c:pt>
                <c:pt idx="67">
                  <c:v>9.2708333333333325E-4</c:v>
                </c:pt>
                <c:pt idx="68">
                  <c:v>8.8541666666666673E-4</c:v>
                </c:pt>
                <c:pt idx="69">
                  <c:v>9.2708333333333325E-4</c:v>
                </c:pt>
                <c:pt idx="70">
                  <c:v>8.4374999999999999E-4</c:v>
                </c:pt>
                <c:pt idx="71">
                  <c:v>8.8541666666666673E-4</c:v>
                </c:pt>
                <c:pt idx="72">
                  <c:v>9.6874999999999999E-4</c:v>
                </c:pt>
                <c:pt idx="73">
                  <c:v>1.1249999999999999E-3</c:v>
                </c:pt>
                <c:pt idx="74">
                  <c:v>1.5624999999999999E-3</c:v>
                </c:pt>
                <c:pt idx="75">
                  <c:v>1.6875E-3</c:v>
                </c:pt>
                <c:pt idx="76">
                  <c:v>1.2812500000000001E-3</c:v>
                </c:pt>
                <c:pt idx="77">
                  <c:v>1.25E-3</c:v>
                </c:pt>
                <c:pt idx="78">
                  <c:v>1.5624999999999999E-3</c:v>
                </c:pt>
                <c:pt idx="79">
                  <c:v>1.9270833333333334E-3</c:v>
                </c:pt>
                <c:pt idx="80">
                  <c:v>1.4062500000000002E-3</c:v>
                </c:pt>
                <c:pt idx="81">
                  <c:v>1.5312499999999998E-3</c:v>
                </c:pt>
                <c:pt idx="82">
                  <c:v>1.5624999999999999E-3</c:v>
                </c:pt>
                <c:pt idx="83">
                  <c:v>1.5312499999999998E-3</c:v>
                </c:pt>
                <c:pt idx="84">
                  <c:v>1.5624999999999999E-3</c:v>
                </c:pt>
                <c:pt idx="85">
                  <c:v>2.1249999999999997E-3</c:v>
                </c:pt>
                <c:pt idx="86">
                  <c:v>1.6458333333333333E-3</c:v>
                </c:pt>
                <c:pt idx="87">
                  <c:v>1.7291666666666668E-3</c:v>
                </c:pt>
                <c:pt idx="88">
                  <c:v>2.8125000000000003E-3</c:v>
                </c:pt>
                <c:pt idx="89">
                  <c:v>2.5312500000000001E-3</c:v>
                </c:pt>
                <c:pt idx="90">
                  <c:v>1.8854166666666665E-3</c:v>
                </c:pt>
                <c:pt idx="91">
                  <c:v>2.3749999999999999E-3</c:v>
                </c:pt>
                <c:pt idx="92">
                  <c:v>2.4895833333333332E-3</c:v>
                </c:pt>
                <c:pt idx="93">
                  <c:v>2.1666666666666666E-3</c:v>
                </c:pt>
                <c:pt idx="94">
                  <c:v>2.2499999999999998E-3</c:v>
                </c:pt>
                <c:pt idx="95">
                  <c:v>2.2916666666666667E-3</c:v>
                </c:pt>
                <c:pt idx="96">
                  <c:v>3.3333333333333335E-3</c:v>
                </c:pt>
                <c:pt idx="97">
                  <c:v>3.1354166666666666E-3</c:v>
                </c:pt>
                <c:pt idx="98">
                  <c:v>2.40625E-3</c:v>
                </c:pt>
                <c:pt idx="99">
                  <c:v>3.2187499999999998E-3</c:v>
                </c:pt>
                <c:pt idx="100">
                  <c:v>2.4895833333333332E-3</c:v>
                </c:pt>
                <c:pt idx="101">
                  <c:v>2.7708333333333335E-3</c:v>
                </c:pt>
                <c:pt idx="102">
                  <c:v>3.0104166666666664E-3</c:v>
                </c:pt>
                <c:pt idx="103">
                  <c:v>2.9791666666666664E-3</c:v>
                </c:pt>
                <c:pt idx="104">
                  <c:v>3.0937499999999997E-3</c:v>
                </c:pt>
                <c:pt idx="105">
                  <c:v>3.0937499999999997E-3</c:v>
                </c:pt>
                <c:pt idx="106">
                  <c:v>4.2187500000000003E-3</c:v>
                </c:pt>
                <c:pt idx="107">
                  <c:v>3.1770833333333334E-3</c:v>
                </c:pt>
                <c:pt idx="108">
                  <c:v>3.2916666666666667E-3</c:v>
                </c:pt>
                <c:pt idx="109">
                  <c:v>3.375E-3</c:v>
                </c:pt>
                <c:pt idx="110">
                  <c:v>3.4166666666666668E-3</c:v>
                </c:pt>
                <c:pt idx="111">
                  <c:v>3.4166666666666668E-3</c:v>
                </c:pt>
                <c:pt idx="112">
                  <c:v>3.6145833333333329E-3</c:v>
                </c:pt>
                <c:pt idx="113">
                  <c:v>3.739583333333333E-3</c:v>
                </c:pt>
                <c:pt idx="114">
                  <c:v>3.7812499999999999E-3</c:v>
                </c:pt>
                <c:pt idx="115">
                  <c:v>3.8958333333333332E-3</c:v>
                </c:pt>
                <c:pt idx="116">
                  <c:v>3.9375E-3</c:v>
                </c:pt>
                <c:pt idx="117">
                  <c:v>4.0208333333333337E-3</c:v>
                </c:pt>
                <c:pt idx="118">
                  <c:v>4.3437499999999995E-3</c:v>
                </c:pt>
                <c:pt idx="119">
                  <c:v>4.2187500000000003E-3</c:v>
                </c:pt>
                <c:pt idx="120">
                  <c:v>4.3437499999999995E-3</c:v>
                </c:pt>
                <c:pt idx="121">
                  <c:v>4.3854166666666668E-3</c:v>
                </c:pt>
                <c:pt idx="122">
                  <c:v>4.5833333333333334E-3</c:v>
                </c:pt>
                <c:pt idx="123">
                  <c:v>4.6666666666666671E-3</c:v>
                </c:pt>
                <c:pt idx="124">
                  <c:v>4.8645833333333336E-3</c:v>
                </c:pt>
                <c:pt idx="125">
                  <c:v>5.0625000000000002E-3</c:v>
                </c:pt>
                <c:pt idx="126">
                  <c:v>5.145833333333333E-3</c:v>
                </c:pt>
                <c:pt idx="127">
                  <c:v>5.145833333333333E-3</c:v>
                </c:pt>
                <c:pt idx="128">
                  <c:v>5.1875000000000003E-3</c:v>
                </c:pt>
                <c:pt idx="129">
                  <c:v>5.1875000000000003E-3</c:v>
                </c:pt>
                <c:pt idx="130">
                  <c:v>5.1875000000000003E-3</c:v>
                </c:pt>
                <c:pt idx="131">
                  <c:v>5.2291666666666667E-3</c:v>
                </c:pt>
                <c:pt idx="132">
                  <c:v>5.1875000000000003E-3</c:v>
                </c:pt>
                <c:pt idx="133">
                  <c:v>5.145833333333333E-3</c:v>
                </c:pt>
                <c:pt idx="134">
                  <c:v>5.4687500000000005E-3</c:v>
                </c:pt>
                <c:pt idx="135">
                  <c:v>5.6666666666666671E-3</c:v>
                </c:pt>
                <c:pt idx="136">
                  <c:v>6.0729166666666666E-3</c:v>
                </c:pt>
                <c:pt idx="137">
                  <c:v>6.1041666666666666E-3</c:v>
                </c:pt>
                <c:pt idx="138">
                  <c:v>6.3854166666666668E-3</c:v>
                </c:pt>
                <c:pt idx="139">
                  <c:v>6.3854166666666668E-3</c:v>
                </c:pt>
                <c:pt idx="140">
                  <c:v>6.5520833333333334E-3</c:v>
                </c:pt>
                <c:pt idx="141">
                  <c:v>6.510416666666667E-3</c:v>
                </c:pt>
                <c:pt idx="142">
                  <c:v>6.5520833333333334E-3</c:v>
                </c:pt>
                <c:pt idx="143">
                  <c:v>6.6666666666666671E-3</c:v>
                </c:pt>
                <c:pt idx="144">
                  <c:v>6.7499999999999999E-3</c:v>
                </c:pt>
                <c:pt idx="145">
                  <c:v>6.7916666666666672E-3</c:v>
                </c:pt>
                <c:pt idx="146">
                  <c:v>6.9166666666666673E-3</c:v>
                </c:pt>
                <c:pt idx="147">
                  <c:v>6.9479166666666673E-3</c:v>
                </c:pt>
                <c:pt idx="148">
                  <c:v>7.1145833333333339E-3</c:v>
                </c:pt>
                <c:pt idx="149">
                  <c:v>7.2291666666666659E-3</c:v>
                </c:pt>
                <c:pt idx="150">
                  <c:v>7.2291666666666659E-3</c:v>
                </c:pt>
                <c:pt idx="151">
                  <c:v>7.2708333333333331E-3</c:v>
                </c:pt>
                <c:pt idx="152">
                  <c:v>7.3958333333333333E-3</c:v>
                </c:pt>
                <c:pt idx="153">
                  <c:v>7.4791666666666661E-3</c:v>
                </c:pt>
                <c:pt idx="154">
                  <c:v>7.5208333333333334E-3</c:v>
                </c:pt>
              </c:numCache>
            </c:numRef>
          </c:xVal>
          <c:yVal>
            <c:numRef>
              <c:f>'Q890C10-3'!$C$2:$C$463</c:f>
              <c:numCache>
                <c:formatCode>0.000_ </c:formatCode>
                <c:ptCount val="462"/>
                <c:pt idx="0">
                  <c:v>0</c:v>
                </c:pt>
                <c:pt idx="1">
                  <c:v>0.25459544783339638</c:v>
                </c:pt>
                <c:pt idx="2">
                  <c:v>0.20367635826670985</c:v>
                </c:pt>
                <c:pt idx="3">
                  <c:v>0.35643362696675129</c:v>
                </c:pt>
                <c:pt idx="4">
                  <c:v>0.35643362696675129</c:v>
                </c:pt>
                <c:pt idx="5">
                  <c:v>0.35643362696675129</c:v>
                </c:pt>
                <c:pt idx="6">
                  <c:v>0.76378634350018915</c:v>
                </c:pt>
                <c:pt idx="7">
                  <c:v>0.71286725393350259</c:v>
                </c:pt>
                <c:pt idx="8">
                  <c:v>0.66194816436681614</c:v>
                </c:pt>
                <c:pt idx="9">
                  <c:v>0.86562452263354406</c:v>
                </c:pt>
                <c:pt idx="10">
                  <c:v>0.86562452263354406</c:v>
                </c:pt>
                <c:pt idx="11">
                  <c:v>0.96746270176689897</c:v>
                </c:pt>
                <c:pt idx="12">
                  <c:v>0.86562452263354406</c:v>
                </c:pt>
                <c:pt idx="13">
                  <c:v>1.1711390600336089</c:v>
                </c:pt>
                <c:pt idx="14">
                  <c:v>0.96746270176689897</c:v>
                </c:pt>
                <c:pt idx="15">
                  <c:v>1.1711390600336089</c:v>
                </c:pt>
                <c:pt idx="16">
                  <c:v>1.069300880900254</c:v>
                </c:pt>
                <c:pt idx="17">
                  <c:v>1.2729772391669638</c:v>
                </c:pt>
                <c:pt idx="18">
                  <c:v>1.3748154183003185</c:v>
                </c:pt>
                <c:pt idx="19">
                  <c:v>5.9066143897347132</c:v>
                </c:pt>
                <c:pt idx="20">
                  <c:v>14.664697795203418</c:v>
                </c:pt>
                <c:pt idx="21">
                  <c:v>22.098884871938491</c:v>
                </c:pt>
                <c:pt idx="22">
                  <c:v>27.954580172106525</c:v>
                </c:pt>
                <c:pt idx="23">
                  <c:v>31.569835531340708</c:v>
                </c:pt>
                <c:pt idx="24">
                  <c:v>32.384540964407563</c:v>
                </c:pt>
                <c:pt idx="25">
                  <c:v>34.421304547074712</c:v>
                </c:pt>
                <c:pt idx="26">
                  <c:v>37.832883548042176</c:v>
                </c:pt>
                <c:pt idx="27">
                  <c:v>38.494831712408988</c:v>
                </c:pt>
                <c:pt idx="28">
                  <c:v>43.99409338561027</c:v>
                </c:pt>
                <c:pt idx="29">
                  <c:v>46.540047863944196</c:v>
                </c:pt>
                <c:pt idx="30">
                  <c:v>49.187840521411481</c:v>
                </c:pt>
                <c:pt idx="31">
                  <c:v>49.136921431844804</c:v>
                </c:pt>
                <c:pt idx="32">
                  <c:v>56.418351239879833</c:v>
                </c:pt>
                <c:pt idx="33">
                  <c:v>55.858241254646373</c:v>
                </c:pt>
                <c:pt idx="34">
                  <c:v>65.329191914048593</c:v>
                </c:pt>
                <c:pt idx="35">
                  <c:v>69.30088090024951</c:v>
                </c:pt>
                <c:pt idx="36">
                  <c:v>74.138194409083965</c:v>
                </c:pt>
                <c:pt idx="37">
                  <c:v>75.513009827384295</c:v>
                </c:pt>
                <c:pt idx="38">
                  <c:v>82.285248739752532</c:v>
                </c:pt>
                <c:pt idx="39">
                  <c:v>85.391313203319925</c:v>
                </c:pt>
                <c:pt idx="40">
                  <c:v>91.756199399154752</c:v>
                </c:pt>
                <c:pt idx="41">
                  <c:v>94.047558429655282</c:v>
                </c:pt>
                <c:pt idx="42">
                  <c:v>95.422373847955626</c:v>
                </c:pt>
                <c:pt idx="43">
                  <c:v>98.630276490656357</c:v>
                </c:pt>
                <c:pt idx="44">
                  <c:v>100.15784917765671</c:v>
                </c:pt>
                <c:pt idx="45">
                  <c:v>101.48174550639035</c:v>
                </c:pt>
                <c:pt idx="46">
                  <c:v>101.43082641682368</c:v>
                </c:pt>
                <c:pt idx="47">
                  <c:v>101.379907327257</c:v>
                </c:pt>
                <c:pt idx="48">
                  <c:v>101.22715005855696</c:v>
                </c:pt>
                <c:pt idx="49">
                  <c:v>101.32898823769034</c:v>
                </c:pt>
                <c:pt idx="50">
                  <c:v>101.48174550639035</c:v>
                </c:pt>
                <c:pt idx="51">
                  <c:v>101.27806914812363</c:v>
                </c:pt>
                <c:pt idx="52">
                  <c:v>101.27806914812363</c:v>
                </c:pt>
                <c:pt idx="53">
                  <c:v>101.22715005855696</c:v>
                </c:pt>
                <c:pt idx="54">
                  <c:v>101.02347370029024</c:v>
                </c:pt>
                <c:pt idx="55">
                  <c:v>101.12531187942361</c:v>
                </c:pt>
                <c:pt idx="56">
                  <c:v>101.43082641682368</c:v>
                </c:pt>
                <c:pt idx="57">
                  <c:v>101.12531187942361</c:v>
                </c:pt>
                <c:pt idx="58">
                  <c:v>101.07439278985693</c:v>
                </c:pt>
                <c:pt idx="59">
                  <c:v>101.02347370029024</c:v>
                </c:pt>
                <c:pt idx="60">
                  <c:v>101.53266459595703</c:v>
                </c:pt>
                <c:pt idx="61">
                  <c:v>102.24553184989055</c:v>
                </c:pt>
                <c:pt idx="62">
                  <c:v>107.3374408065584</c:v>
                </c:pt>
                <c:pt idx="63">
                  <c:v>111.20729161362596</c:v>
                </c:pt>
                <c:pt idx="64">
                  <c:v>119.15066958602783</c:v>
                </c:pt>
                <c:pt idx="65">
                  <c:v>126.83945211059627</c:v>
                </c:pt>
                <c:pt idx="66">
                  <c:v>130.1491929324304</c:v>
                </c:pt>
                <c:pt idx="67">
                  <c:v>137.99073272569888</c:v>
                </c:pt>
                <c:pt idx="68">
                  <c:v>145.78135342940072</c:v>
                </c:pt>
                <c:pt idx="69">
                  <c:v>146.85065431030094</c:v>
                </c:pt>
                <c:pt idx="70">
                  <c:v>159.27491216457051</c:v>
                </c:pt>
                <c:pt idx="71">
                  <c:v>164.62141656907176</c:v>
                </c:pt>
                <c:pt idx="72">
                  <c:v>173.93960995977392</c:v>
                </c:pt>
                <c:pt idx="73">
                  <c:v>178.7769234686084</c:v>
                </c:pt>
                <c:pt idx="74">
                  <c:v>184.42894241050971</c:v>
                </c:pt>
                <c:pt idx="75">
                  <c:v>195.88573756301238</c:v>
                </c:pt>
                <c:pt idx="76">
                  <c:v>206.06955547634809</c:v>
                </c:pt>
                <c:pt idx="77">
                  <c:v>210.80503080604925</c:v>
                </c:pt>
                <c:pt idx="78">
                  <c:v>220.78517236111819</c:v>
                </c:pt>
                <c:pt idx="79">
                  <c:v>232.70023931972099</c:v>
                </c:pt>
                <c:pt idx="80">
                  <c:v>233.8204592901879</c:v>
                </c:pt>
                <c:pt idx="81">
                  <c:v>250.31824430979177</c:v>
                </c:pt>
                <c:pt idx="82">
                  <c:v>246.24471714445747</c:v>
                </c:pt>
                <c:pt idx="83">
                  <c:v>268.75095473292942</c:v>
                </c:pt>
                <c:pt idx="84">
                  <c:v>274.25021640613068</c:v>
                </c:pt>
                <c:pt idx="85">
                  <c:v>288.10020876826724</c:v>
                </c:pt>
                <c:pt idx="86">
                  <c:v>292.63200773970163</c:v>
                </c:pt>
                <c:pt idx="87">
                  <c:v>305.25994195223791</c:v>
                </c:pt>
                <c:pt idx="88">
                  <c:v>311.57390905850605</c:v>
                </c:pt>
                <c:pt idx="89">
                  <c:v>324.50735780844246</c:v>
                </c:pt>
                <c:pt idx="90">
                  <c:v>337.94999745404556</c:v>
                </c:pt>
                <c:pt idx="91">
                  <c:v>343.44925912724682</c:v>
                </c:pt>
                <c:pt idx="92">
                  <c:v>357.60476602678347</c:v>
                </c:pt>
                <c:pt idx="93">
                  <c:v>367.07571668618567</c:v>
                </c:pt>
                <c:pt idx="94">
                  <c:v>377.41229186822142</c:v>
                </c:pt>
                <c:pt idx="95">
                  <c:v>385.10107439278988</c:v>
                </c:pt>
                <c:pt idx="96">
                  <c:v>396.0486786496258</c:v>
                </c:pt>
                <c:pt idx="97">
                  <c:v>402.71907938286068</c:v>
                </c:pt>
                <c:pt idx="98">
                  <c:v>421.76281888079842</c:v>
                </c:pt>
                <c:pt idx="99">
                  <c:v>432.9650185854677</c:v>
                </c:pt>
                <c:pt idx="100">
                  <c:v>441.16299200570296</c:v>
                </c:pt>
                <c:pt idx="101">
                  <c:v>450.32842812770508</c:v>
                </c:pt>
                <c:pt idx="102">
                  <c:v>468.71021946127604</c:v>
                </c:pt>
                <c:pt idx="103">
                  <c:v>481.94918274861243</c:v>
                </c:pt>
                <c:pt idx="104">
                  <c:v>487.80487804878049</c:v>
                </c:pt>
                <c:pt idx="105">
                  <c:v>500.63648861958353</c:v>
                </c:pt>
                <c:pt idx="106">
                  <c:v>507.66332297978516</c:v>
                </c:pt>
                <c:pt idx="107">
                  <c:v>525.99419522378946</c:v>
                </c:pt>
                <c:pt idx="108">
                  <c:v>536.99271857019198</c:v>
                </c:pt>
                <c:pt idx="109">
                  <c:v>545.64896379652737</c:v>
                </c:pt>
                <c:pt idx="110">
                  <c:v>565.91476144406545</c:v>
                </c:pt>
                <c:pt idx="111">
                  <c:v>576.40409389480124</c:v>
                </c:pt>
                <c:pt idx="112">
                  <c:v>588.3191608534039</c:v>
                </c:pt>
                <c:pt idx="113">
                  <c:v>605.68257039564139</c:v>
                </c:pt>
                <c:pt idx="114">
                  <c:v>618.7687764142778</c:v>
                </c:pt>
                <c:pt idx="115">
                  <c:v>628.69799887978013</c:v>
                </c:pt>
                <c:pt idx="116">
                  <c:v>644.12648301848367</c:v>
                </c:pt>
                <c:pt idx="117">
                  <c:v>659.91140078415401</c:v>
                </c:pt>
                <c:pt idx="118">
                  <c:v>658.07831355975372</c:v>
                </c:pt>
                <c:pt idx="119">
                  <c:v>683.1305056265594</c:v>
                </c:pt>
                <c:pt idx="120">
                  <c:v>696.26763073476252</c:v>
                </c:pt>
                <c:pt idx="121">
                  <c:v>706.90972045419835</c:v>
                </c:pt>
                <c:pt idx="122">
                  <c:v>710.93232852996596</c:v>
                </c:pt>
                <c:pt idx="123">
                  <c:v>732.8275370436379</c:v>
                </c:pt>
                <c:pt idx="124">
                  <c:v>748.00142573450796</c:v>
                </c:pt>
                <c:pt idx="125">
                  <c:v>765.92494526197891</c:v>
                </c:pt>
                <c:pt idx="126">
                  <c:v>758.54167727481035</c:v>
                </c:pt>
                <c:pt idx="127">
                  <c:v>788.48210194001751</c:v>
                </c:pt>
                <c:pt idx="128">
                  <c:v>801.31371251082032</c:v>
                </c:pt>
                <c:pt idx="129">
                  <c:v>819.28815112785787</c:v>
                </c:pt>
                <c:pt idx="130">
                  <c:v>827.3333672793932</c:v>
                </c:pt>
                <c:pt idx="131">
                  <c:v>850.5524721217987</c:v>
                </c:pt>
                <c:pt idx="132">
                  <c:v>865.11533173786859</c:v>
                </c:pt>
                <c:pt idx="133">
                  <c:v>799.32786801771999</c:v>
                </c:pt>
                <c:pt idx="134">
                  <c:v>831.25413717602737</c:v>
                </c:pt>
                <c:pt idx="135">
                  <c:v>854.72783746626612</c:v>
                </c:pt>
                <c:pt idx="136">
                  <c:v>882.8860939966396</c:v>
                </c:pt>
                <c:pt idx="137">
                  <c:v>907.3272569886451</c:v>
                </c:pt>
                <c:pt idx="138">
                  <c:v>930.08809002495059</c:v>
                </c:pt>
                <c:pt idx="139">
                  <c:v>948.87723407505496</c:v>
                </c:pt>
                <c:pt idx="140">
                  <c:v>962.5235500789247</c:v>
                </c:pt>
                <c:pt idx="141">
                  <c:v>969.55038443912645</c:v>
                </c:pt>
                <c:pt idx="142">
                  <c:v>981.0071795916291</c:v>
                </c:pt>
                <c:pt idx="143">
                  <c:v>996.99577371556609</c:v>
                </c:pt>
                <c:pt idx="144">
                  <c:v>1012.8316105708033</c:v>
                </c:pt>
                <c:pt idx="145">
                  <c:v>1031.9262691583076</c:v>
                </c:pt>
                <c:pt idx="146">
                  <c:v>1027.8527419929733</c:v>
                </c:pt>
                <c:pt idx="147">
                  <c:v>1051.6319568206122</c:v>
                </c:pt>
                <c:pt idx="148">
                  <c:v>1072.8142980803505</c:v>
                </c:pt>
                <c:pt idx="149">
                  <c:v>1094.9641020418558</c:v>
                </c:pt>
                <c:pt idx="150">
                  <c:v>1108.8140944039924</c:v>
                </c:pt>
                <c:pt idx="151">
                  <c:v>1128.4179438871633</c:v>
                </c:pt>
                <c:pt idx="152">
                  <c:v>1117.572177809461</c:v>
                </c:pt>
                <c:pt idx="153">
                  <c:v>1142.4716126075666</c:v>
                </c:pt>
                <c:pt idx="154">
                  <c:v>1164.9269311064718</c:v>
                </c:pt>
                <c:pt idx="155">
                  <c:v>1186.3129487244771</c:v>
                </c:pt>
                <c:pt idx="156">
                  <c:v>1196.7004429960793</c:v>
                </c:pt>
                <c:pt idx="157">
                  <c:v>1131.218493813331</c:v>
                </c:pt>
                <c:pt idx="158">
                  <c:v>1130.709302917664</c:v>
                </c:pt>
                <c:pt idx="159">
                  <c:v>1129.5890829471971</c:v>
                </c:pt>
                <c:pt idx="160">
                  <c:v>1128.4179438871633</c:v>
                </c:pt>
                <c:pt idx="161">
                  <c:v>1122.6131676765619</c:v>
                </c:pt>
                <c:pt idx="162">
                  <c:v>1122.765924945262</c:v>
                </c:pt>
                <c:pt idx="163">
                  <c:v>1123.1223585722289</c:v>
                </c:pt>
                <c:pt idx="164">
                  <c:v>1126.0247466775297</c:v>
                </c:pt>
                <c:pt idx="165">
                  <c:v>1126.7885330210297</c:v>
                </c:pt>
                <c:pt idx="166">
                  <c:v>1124.5480930800959</c:v>
                </c:pt>
                <c:pt idx="167">
                  <c:v>1127.348643006263</c:v>
                </c:pt>
                <c:pt idx="168">
                  <c:v>1124.8026885279291</c:v>
                </c:pt>
                <c:pt idx="169">
                  <c:v>1127.195885737563</c:v>
                </c:pt>
                <c:pt idx="170">
                  <c:v>1124.7008503487959</c:v>
                </c:pt>
                <c:pt idx="171">
                  <c:v>1126.5848566627631</c:v>
                </c:pt>
                <c:pt idx="172">
                  <c:v>1125.8719894088294</c:v>
                </c:pt>
                <c:pt idx="173">
                  <c:v>1123.9370640052957</c:v>
                </c:pt>
                <c:pt idx="174">
                  <c:v>1126.279342125363</c:v>
                </c:pt>
                <c:pt idx="175">
                  <c:v>1123.8861449157289</c:v>
                </c:pt>
                <c:pt idx="176">
                  <c:v>1125.4137176027293</c:v>
                </c:pt>
                <c:pt idx="177">
                  <c:v>1123.5297112887622</c:v>
                </c:pt>
                <c:pt idx="178">
                  <c:v>1125.006364886196</c:v>
                </c:pt>
                <c:pt idx="179">
                  <c:v>1122.4604104078619</c:v>
                </c:pt>
                <c:pt idx="180">
                  <c:v>1124.6499312592291</c:v>
                </c:pt>
                <c:pt idx="181">
                  <c:v>1122.5113294974287</c:v>
                </c:pt>
                <c:pt idx="182">
                  <c:v>1124.2934976322624</c:v>
                </c:pt>
                <c:pt idx="183">
                  <c:v>1122.1039767808952</c:v>
                </c:pt>
                <c:pt idx="184">
                  <c:v>1124.0389021844289</c:v>
                </c:pt>
                <c:pt idx="185">
                  <c:v>1123.427873109629</c:v>
                </c:pt>
                <c:pt idx="186">
                  <c:v>1120.9328377208617</c:v>
                </c:pt>
                <c:pt idx="187">
                  <c:v>1123.2241967513621</c:v>
                </c:pt>
                <c:pt idx="188">
                  <c:v>1120.3218086460615</c:v>
                </c:pt>
                <c:pt idx="189">
                  <c:v>1122.5113294974287</c:v>
                </c:pt>
                <c:pt idx="190">
                  <c:v>1119.7616986608282</c:v>
                </c:pt>
                <c:pt idx="191">
                  <c:v>1121.6457049747951</c:v>
                </c:pt>
                <c:pt idx="192">
                  <c:v>1120.9837568104283</c:v>
                </c:pt>
                <c:pt idx="193">
                  <c:v>1118.4887214216612</c:v>
                </c:pt>
                <c:pt idx="194">
                  <c:v>1120.9328377208617</c:v>
                </c:pt>
                <c:pt idx="195">
                  <c:v>1119.2525077651612</c:v>
                </c:pt>
                <c:pt idx="196">
                  <c:v>1121.4420286165284</c:v>
                </c:pt>
                <c:pt idx="197">
                  <c:v>1119.8635368399614</c:v>
                </c:pt>
                <c:pt idx="198">
                  <c:v>1122.2567340495953</c:v>
                </c:pt>
                <c:pt idx="199">
                  <c:v>1120.2708895564949</c:v>
                </c:pt>
                <c:pt idx="200">
                  <c:v>1123.0205203930955</c:v>
                </c:pt>
                <c:pt idx="201">
                  <c:v>1121.4420286165284</c:v>
                </c:pt>
                <c:pt idx="202">
                  <c:v>1124.0898212739958</c:v>
                </c:pt>
                <c:pt idx="203">
                  <c:v>1123.8861449157289</c:v>
                </c:pt>
                <c:pt idx="204">
                  <c:v>1121.9512195121952</c:v>
                </c:pt>
                <c:pt idx="205">
                  <c:v>1123.9370640052957</c:v>
                </c:pt>
                <c:pt idx="206">
                  <c:v>1122.7150058556954</c:v>
                </c:pt>
                <c:pt idx="207">
                  <c:v>1124.344416721829</c:v>
                </c:pt>
                <c:pt idx="208">
                  <c:v>1122.5622485869953</c:v>
                </c:pt>
                <c:pt idx="209">
                  <c:v>1125.1082030653292</c:v>
                </c:pt>
                <c:pt idx="210">
                  <c:v>1123.0205203930955</c:v>
                </c:pt>
                <c:pt idx="211">
                  <c:v>1125.1082030653292</c:v>
                </c:pt>
                <c:pt idx="212">
                  <c:v>1125.0572839757626</c:v>
                </c:pt>
                <c:pt idx="213">
                  <c:v>1123.3260349304956</c:v>
                </c:pt>
                <c:pt idx="214">
                  <c:v>1125.5155557818628</c:v>
                </c:pt>
                <c:pt idx="215">
                  <c:v>1123.6315494678956</c:v>
                </c:pt>
                <c:pt idx="216">
                  <c:v>1125.0572839757626</c:v>
                </c:pt>
                <c:pt idx="217">
                  <c:v>1124.0898212739958</c:v>
                </c:pt>
                <c:pt idx="218">
                  <c:v>1125.3118794235959</c:v>
                </c:pt>
                <c:pt idx="219">
                  <c:v>1125.6683130505628</c:v>
                </c:pt>
                <c:pt idx="220">
                  <c:v>1123.5297112887622</c:v>
                </c:pt>
                <c:pt idx="221">
                  <c:v>1126.3811803044962</c:v>
                </c:pt>
                <c:pt idx="222">
                  <c:v>1124.3953358113959</c:v>
                </c:pt>
                <c:pt idx="223">
                  <c:v>1126.9412902897297</c:v>
                </c:pt>
                <c:pt idx="224">
                  <c:v>1124.5990121696625</c:v>
                </c:pt>
                <c:pt idx="225">
                  <c:v>1126.8903712001629</c:v>
                </c:pt>
                <c:pt idx="226">
                  <c:v>1125.006364886196</c:v>
                </c:pt>
                <c:pt idx="227">
                  <c:v>1126.6357757523297</c:v>
                </c:pt>
                <c:pt idx="228">
                  <c:v>1127.1449666479964</c:v>
                </c:pt>
                <c:pt idx="229">
                  <c:v>1124.8026885279291</c:v>
                </c:pt>
                <c:pt idx="230">
                  <c:v>1127.195885737563</c:v>
                </c:pt>
                <c:pt idx="231">
                  <c:v>1125.1082030653292</c:v>
                </c:pt>
                <c:pt idx="232">
                  <c:v>1127.6032384540968</c:v>
                </c:pt>
                <c:pt idx="233">
                  <c:v>1125.4646366922959</c:v>
                </c:pt>
                <c:pt idx="234">
                  <c:v>1126.4830184836298</c:v>
                </c:pt>
                <c:pt idx="235">
                  <c:v>1126.2284230357961</c:v>
                </c:pt>
                <c:pt idx="236">
                  <c:v>1126.3811803044962</c:v>
                </c:pt>
                <c:pt idx="237">
                  <c:v>1125.770151229696</c:v>
                </c:pt>
                <c:pt idx="238">
                  <c:v>1126.7376139314629</c:v>
                </c:pt>
                <c:pt idx="239">
                  <c:v>1127.6541575436631</c:v>
                </c:pt>
                <c:pt idx="240">
                  <c:v>1126.0756657670961</c:v>
                </c:pt>
                <c:pt idx="241">
                  <c:v>1127.6032384540968</c:v>
                </c:pt>
                <c:pt idx="242">
                  <c:v>1125.9229084983961</c:v>
                </c:pt>
                <c:pt idx="243">
                  <c:v>1127.9596720810632</c:v>
                </c:pt>
                <c:pt idx="244">
                  <c:v>1126.5339375731962</c:v>
                </c:pt>
                <c:pt idx="245">
                  <c:v>1127.70507663323</c:v>
                </c:pt>
                <c:pt idx="246">
                  <c:v>1125.8719894088294</c:v>
                </c:pt>
                <c:pt idx="247">
                  <c:v>1128.1633484393301</c:v>
                </c:pt>
                <c:pt idx="248">
                  <c:v>1127.85783390193</c:v>
                </c:pt>
                <c:pt idx="249">
                  <c:v>1124.7517694383628</c:v>
                </c:pt>
                <c:pt idx="250">
                  <c:v>1127.2977239166967</c:v>
                </c:pt>
                <c:pt idx="251">
                  <c:v>1125.9738275879629</c:v>
                </c:pt>
                <c:pt idx="252">
                  <c:v>1128.3670247975967</c:v>
                </c:pt>
                <c:pt idx="253">
                  <c:v>1126.8394521105963</c:v>
                </c:pt>
                <c:pt idx="254">
                  <c:v>1127.70507663323</c:v>
                </c:pt>
                <c:pt idx="255">
                  <c:v>1128.9780538723969</c:v>
                </c:pt>
                <c:pt idx="256">
                  <c:v>1128.9271347828301</c:v>
                </c:pt>
                <c:pt idx="257">
                  <c:v>1131.625846529864</c:v>
                </c:pt>
                <c:pt idx="258">
                  <c:v>1130.2510311115639</c:v>
                </c:pt>
                <c:pt idx="259">
                  <c:v>1131.6767656194309</c:v>
                </c:pt>
                <c:pt idx="260">
                  <c:v>1131.7786037985641</c:v>
                </c:pt>
                <c:pt idx="261">
                  <c:v>1132.3387137837979</c:v>
                </c:pt>
                <c:pt idx="262">
                  <c:v>1132.4405519629311</c:v>
                </c:pt>
                <c:pt idx="263">
                  <c:v>1133.2552573959979</c:v>
                </c:pt>
                <c:pt idx="264">
                  <c:v>1132.8479046794646</c:v>
                </c:pt>
                <c:pt idx="265">
                  <c:v>1133.560771933398</c:v>
                </c:pt>
                <c:pt idx="266">
                  <c:v>1135.3938591577985</c:v>
                </c:pt>
                <c:pt idx="267">
                  <c:v>1133.2552573959979</c:v>
                </c:pt>
                <c:pt idx="268">
                  <c:v>1134.4773155455982</c:v>
                </c:pt>
                <c:pt idx="269">
                  <c:v>1133.0006619481646</c:v>
                </c:pt>
                <c:pt idx="270">
                  <c:v>1135.139263709965</c:v>
                </c:pt>
                <c:pt idx="271">
                  <c:v>1133.2043383064311</c:v>
                </c:pt>
                <c:pt idx="272">
                  <c:v>1134.9355873516984</c:v>
                </c:pt>
                <c:pt idx="273">
                  <c:v>1135.4956973369317</c:v>
                </c:pt>
                <c:pt idx="274">
                  <c:v>1133.3061764855647</c:v>
                </c:pt>
                <c:pt idx="275">
                  <c:v>1135.1901827995316</c:v>
                </c:pt>
                <c:pt idx="276">
                  <c:v>1133.0006619481646</c:v>
                </c:pt>
                <c:pt idx="277">
                  <c:v>1135.0374255308318</c:v>
                </c:pt>
                <c:pt idx="278">
                  <c:v>1133.051581037731</c:v>
                </c:pt>
                <c:pt idx="279">
                  <c:v>1135.2920209786651</c:v>
                </c:pt>
                <c:pt idx="280">
                  <c:v>1133.7644482916648</c:v>
                </c:pt>
                <c:pt idx="281">
                  <c:v>1132.9497428585978</c:v>
                </c:pt>
                <c:pt idx="282">
                  <c:v>1133.5098528438311</c:v>
                </c:pt>
                <c:pt idx="283">
                  <c:v>1133.4080146646979</c:v>
                </c:pt>
                <c:pt idx="284">
                  <c:v>1133.7644482916648</c:v>
                </c:pt>
                <c:pt idx="285">
                  <c:v>1133.051581037731</c:v>
                </c:pt>
                <c:pt idx="286">
                  <c:v>1133.4080146646979</c:v>
                </c:pt>
                <c:pt idx="287">
                  <c:v>1132.9497428585978</c:v>
                </c:pt>
                <c:pt idx="288">
                  <c:v>1134.6809919038649</c:v>
                </c:pt>
                <c:pt idx="289">
                  <c:v>1131.9313610672641</c:v>
                </c:pt>
                <c:pt idx="290">
                  <c:v>1133.3570955751311</c:v>
                </c:pt>
                <c:pt idx="291">
                  <c:v>1132.287794694231</c:v>
                </c:pt>
                <c:pt idx="292">
                  <c:v>1133.051581037731</c:v>
                </c:pt>
                <c:pt idx="293">
                  <c:v>1131.8295228881309</c:v>
                </c:pt>
                <c:pt idx="294">
                  <c:v>1131.1166556341975</c:v>
                </c:pt>
                <c:pt idx="295">
                  <c:v>1133.0006619481646</c:v>
                </c:pt>
                <c:pt idx="296">
                  <c:v>1130.3019502011307</c:v>
                </c:pt>
                <c:pt idx="297">
                  <c:v>1132.135037425531</c:v>
                </c:pt>
                <c:pt idx="298">
                  <c:v>1130.862060186364</c:v>
                </c:pt>
                <c:pt idx="299">
                  <c:v>1128.0105911706301</c:v>
                </c:pt>
                <c:pt idx="300">
                  <c:v>1129.7418402158971</c:v>
                </c:pt>
                <c:pt idx="301">
                  <c:v>1126.7376139314629</c:v>
                </c:pt>
                <c:pt idx="302">
                  <c:v>1128.0105911706301</c:v>
                </c:pt>
                <c:pt idx="303">
                  <c:v>1125.2100412444627</c:v>
                </c:pt>
                <c:pt idx="304">
                  <c:v>1125.770151229696</c:v>
                </c:pt>
                <c:pt idx="305">
                  <c:v>1123.3260349304956</c:v>
                </c:pt>
                <c:pt idx="306">
                  <c:v>1124.6499312592291</c:v>
                </c:pt>
                <c:pt idx="307">
                  <c:v>1120.5254850043282</c:v>
                </c:pt>
                <c:pt idx="308">
                  <c:v>1119.914455929528</c:v>
                </c:pt>
                <c:pt idx="309">
                  <c:v>1118.3868832425278</c:v>
                </c:pt>
                <c:pt idx="310">
                  <c:v>1117.1648250929275</c:v>
                </c:pt>
                <c:pt idx="311">
                  <c:v>1114.9243851519936</c:v>
                </c:pt>
                <c:pt idx="312">
                  <c:v>1114.1605988084934</c:v>
                </c:pt>
                <c:pt idx="313">
                  <c:v>1111.0545343449262</c:v>
                </c:pt>
                <c:pt idx="314">
                  <c:v>1110.6471816283927</c:v>
                </c:pt>
                <c:pt idx="315">
                  <c:v>1110.7490198075261</c:v>
                </c:pt>
                <c:pt idx="316">
                  <c:v>1105.9626253882582</c:v>
                </c:pt>
                <c:pt idx="317">
                  <c:v>1107.2356026274254</c:v>
                </c:pt>
                <c:pt idx="318">
                  <c:v>1102.0418554916239</c:v>
                </c:pt>
                <c:pt idx="319">
                  <c:v>1102.9074800142575</c:v>
                </c:pt>
                <c:pt idx="320">
                  <c:v>1099.4449819237234</c:v>
                </c:pt>
                <c:pt idx="321">
                  <c:v>1095.4223738479559</c:v>
                </c:pt>
                <c:pt idx="322">
                  <c:v>1096.0334029227558</c:v>
                </c:pt>
                <c:pt idx="323">
                  <c:v>1091.5016039513214</c:v>
                </c:pt>
                <c:pt idx="324">
                  <c:v>1091.2470085034881</c:v>
                </c:pt>
                <c:pt idx="325">
                  <c:v>1087.3771576964205</c:v>
                </c:pt>
                <c:pt idx="326">
                  <c:v>1086.4096949946536</c:v>
                </c:pt>
                <c:pt idx="327">
                  <c:v>1082.081572381486</c:v>
                </c:pt>
                <c:pt idx="328">
                  <c:v>1081.6742196649525</c:v>
                </c:pt>
                <c:pt idx="329">
                  <c:v>1077.3970161413515</c:v>
                </c:pt>
                <c:pt idx="330">
                  <c:v>1076.8369061561182</c:v>
                </c:pt>
                <c:pt idx="331">
                  <c:v>1072.7633789907836</c:v>
                </c:pt>
                <c:pt idx="332">
                  <c:v>1072.7633789907836</c:v>
                </c:pt>
                <c:pt idx="333">
                  <c:v>1066.704007332349</c:v>
                </c:pt>
                <c:pt idx="334">
                  <c:v>1065.2273537349154</c:v>
                </c:pt>
                <c:pt idx="335">
                  <c:v>1062.8341565252815</c:v>
                </c:pt>
                <c:pt idx="336">
                  <c:v>1060.8992311217478</c:v>
                </c:pt>
                <c:pt idx="337">
                  <c:v>1060.9501502113144</c:v>
                </c:pt>
                <c:pt idx="338">
                  <c:v>1055.145374000713</c:v>
                </c:pt>
                <c:pt idx="339">
                  <c:v>1056.0109985233466</c:v>
                </c:pt>
                <c:pt idx="340">
                  <c:v>1050.4098986710119</c:v>
                </c:pt>
                <c:pt idx="341">
                  <c:v>1050.6644941188451</c:v>
                </c:pt>
                <c:pt idx="342">
                  <c:v>1045.1652324456441</c:v>
                </c:pt>
                <c:pt idx="343">
                  <c:v>1045.0633942665106</c:v>
                </c:pt>
                <c:pt idx="344">
                  <c:v>1039.9205662202762</c:v>
                </c:pt>
                <c:pt idx="345">
                  <c:v>1039.6659707724427</c:v>
                </c:pt>
                <c:pt idx="346">
                  <c:v>1035.0323336218748</c:v>
                </c:pt>
                <c:pt idx="347">
                  <c:v>1030.3986964713072</c:v>
                </c:pt>
                <c:pt idx="348">
                  <c:v>1030.7551300982739</c:v>
                </c:pt>
                <c:pt idx="349">
                  <c:v>1025.3067875146394</c:v>
                </c:pt>
                <c:pt idx="350">
                  <c:v>1024.8485157085393</c:v>
                </c:pt>
                <c:pt idx="351">
                  <c:v>1020.5203930953717</c:v>
                </c:pt>
                <c:pt idx="352">
                  <c:v>1019.043739497938</c:v>
                </c:pt>
                <c:pt idx="353">
                  <c:v>1014.2064259891034</c:v>
                </c:pt>
                <c:pt idx="354">
                  <c:v>1013.5444778247365</c:v>
                </c:pt>
                <c:pt idx="355">
                  <c:v>1008.4016497785021</c:v>
                </c:pt>
                <c:pt idx="356">
                  <c:v>1009.3691124802691</c:v>
                </c:pt>
                <c:pt idx="357">
                  <c:v>1003.7170935383676</c:v>
                </c:pt>
                <c:pt idx="358">
                  <c:v>1003.4115790009675</c:v>
                </c:pt>
                <c:pt idx="359">
                  <c:v>998.93069911909981</c:v>
                </c:pt>
                <c:pt idx="360">
                  <c:v>993.38051835633189</c:v>
                </c:pt>
                <c:pt idx="361">
                  <c:v>993.58419471459877</c:v>
                </c:pt>
                <c:pt idx="362">
                  <c:v>988.08493304139733</c:v>
                </c:pt>
                <c:pt idx="363">
                  <c:v>988.03401395183073</c:v>
                </c:pt>
                <c:pt idx="364">
                  <c:v>982.94210499516294</c:v>
                </c:pt>
                <c:pt idx="365">
                  <c:v>977.90111512806163</c:v>
                </c:pt>
                <c:pt idx="366">
                  <c:v>977.18824787412825</c:v>
                </c:pt>
                <c:pt idx="367">
                  <c:v>971.89266255919347</c:v>
                </c:pt>
                <c:pt idx="368">
                  <c:v>971.53622893222678</c:v>
                </c:pt>
                <c:pt idx="369">
                  <c:v>965.47685727379201</c:v>
                </c:pt>
                <c:pt idx="370">
                  <c:v>964.56031366159175</c:v>
                </c:pt>
                <c:pt idx="371">
                  <c:v>958.95921380925711</c:v>
                </c:pt>
                <c:pt idx="372">
                  <c:v>957.88991292835692</c:v>
                </c:pt>
                <c:pt idx="373">
                  <c:v>951.77962218035566</c:v>
                </c:pt>
                <c:pt idx="374">
                  <c:v>950.60848312032192</c:v>
                </c:pt>
                <c:pt idx="375">
                  <c:v>945.61841234278734</c:v>
                </c:pt>
                <c:pt idx="376">
                  <c:v>943.83624420795365</c:v>
                </c:pt>
                <c:pt idx="377">
                  <c:v>941.34120881918636</c:v>
                </c:pt>
                <c:pt idx="378">
                  <c:v>934.82356535465158</c:v>
                </c:pt>
                <c:pt idx="379">
                  <c:v>934.8744844442183</c:v>
                </c:pt>
                <c:pt idx="380">
                  <c:v>927.79673099444983</c:v>
                </c:pt>
                <c:pt idx="381">
                  <c:v>927.38937827791665</c:v>
                </c:pt>
                <c:pt idx="382">
                  <c:v>920.66805845511487</c:v>
                </c:pt>
                <c:pt idx="383">
                  <c:v>920.15886755944814</c:v>
                </c:pt>
                <c:pt idx="384">
                  <c:v>913.0811141096799</c:v>
                </c:pt>
                <c:pt idx="385">
                  <c:v>912.3173277661798</c:v>
                </c:pt>
                <c:pt idx="386">
                  <c:v>906.8689851825452</c:v>
                </c:pt>
                <c:pt idx="387">
                  <c:v>900.55501807627684</c:v>
                </c:pt>
                <c:pt idx="388">
                  <c:v>899.28204083710989</c:v>
                </c:pt>
                <c:pt idx="389">
                  <c:v>893.27358826824184</c:v>
                </c:pt>
                <c:pt idx="390">
                  <c:v>890.93131014817459</c:v>
                </c:pt>
                <c:pt idx="391">
                  <c:v>884.87193848973982</c:v>
                </c:pt>
                <c:pt idx="392">
                  <c:v>882.47874128010596</c:v>
                </c:pt>
                <c:pt idx="393">
                  <c:v>876.0629359947045</c:v>
                </c:pt>
                <c:pt idx="394">
                  <c:v>874.12801059117089</c:v>
                </c:pt>
                <c:pt idx="395">
                  <c:v>867.86496257446925</c:v>
                </c:pt>
                <c:pt idx="396">
                  <c:v>865.47176536483539</c:v>
                </c:pt>
                <c:pt idx="397">
                  <c:v>859.10687916900054</c:v>
                </c:pt>
                <c:pt idx="398">
                  <c:v>854.6259992871328</c:v>
                </c:pt>
                <c:pt idx="399">
                  <c:v>853.35302204796585</c:v>
                </c:pt>
                <c:pt idx="400">
                  <c:v>845.91883497123092</c:v>
                </c:pt>
                <c:pt idx="401">
                  <c:v>843.98390956769697</c:v>
                </c:pt>
                <c:pt idx="402">
                  <c:v>836.19328886399512</c:v>
                </c:pt>
                <c:pt idx="403">
                  <c:v>834.61479708742831</c:v>
                </c:pt>
                <c:pt idx="404">
                  <c:v>826.2131473089263</c:v>
                </c:pt>
                <c:pt idx="405">
                  <c:v>823.97270736799248</c:v>
                </c:pt>
                <c:pt idx="406">
                  <c:v>730.48525892357054</c:v>
                </c:pt>
                <c:pt idx="407">
                  <c:v>738.32679871683899</c:v>
                </c:pt>
                <c:pt idx="408">
                  <c:v>734.25327155150489</c:v>
                </c:pt>
                <c:pt idx="409">
                  <c:v>725.74978359386944</c:v>
                </c:pt>
                <c:pt idx="410">
                  <c:v>7.8924588828351787</c:v>
                </c:pt>
                <c:pt idx="411">
                  <c:v>8.2488925098019301</c:v>
                </c:pt>
                <c:pt idx="412">
                  <c:v>7.9433779724018656</c:v>
                </c:pt>
                <c:pt idx="413">
                  <c:v>7.7906207037018245</c:v>
                </c:pt>
                <c:pt idx="414">
                  <c:v>8.0452161515352199</c:v>
                </c:pt>
                <c:pt idx="415">
                  <c:v>8.2488925098019301</c:v>
                </c:pt>
                <c:pt idx="416">
                  <c:v>8.4016497785019713</c:v>
                </c:pt>
                <c:pt idx="417">
                  <c:v>8.4016497785019713</c:v>
                </c:pt>
                <c:pt idx="418">
                  <c:v>8.0452161515352199</c:v>
                </c:pt>
                <c:pt idx="419">
                  <c:v>8.2998115993685992</c:v>
                </c:pt>
                <c:pt idx="420">
                  <c:v>7.8924588828351787</c:v>
                </c:pt>
                <c:pt idx="421">
                  <c:v>8.0452161515352199</c:v>
                </c:pt>
                <c:pt idx="422">
                  <c:v>7.8924588828351787</c:v>
                </c:pt>
                <c:pt idx="423">
                  <c:v>8.2488925098019301</c:v>
                </c:pt>
                <c:pt idx="424">
                  <c:v>8.2488925098019301</c:v>
                </c:pt>
                <c:pt idx="425">
                  <c:v>7.9433779724018656</c:v>
                </c:pt>
                <c:pt idx="426">
                  <c:v>7.9433779724018656</c:v>
                </c:pt>
                <c:pt idx="427">
                  <c:v>8.4016497785019713</c:v>
                </c:pt>
                <c:pt idx="428">
                  <c:v>8.3507306889352844</c:v>
                </c:pt>
                <c:pt idx="429">
                  <c:v>8.096135241101889</c:v>
                </c:pt>
                <c:pt idx="430">
                  <c:v>8.096135241101889</c:v>
                </c:pt>
                <c:pt idx="431">
                  <c:v>8.096135241101889</c:v>
                </c:pt>
                <c:pt idx="432">
                  <c:v>8.2488925098019301</c:v>
                </c:pt>
                <c:pt idx="433">
                  <c:v>8.2998115993685992</c:v>
                </c:pt>
                <c:pt idx="434">
                  <c:v>8.1470543306685759</c:v>
                </c:pt>
                <c:pt idx="435">
                  <c:v>8.197973420235245</c:v>
                </c:pt>
                <c:pt idx="436">
                  <c:v>8.0452161515352199</c:v>
                </c:pt>
                <c:pt idx="437">
                  <c:v>7.9942970619685338</c:v>
                </c:pt>
                <c:pt idx="438">
                  <c:v>8.1470543306685759</c:v>
                </c:pt>
                <c:pt idx="439">
                  <c:v>-23.473700290238806</c:v>
                </c:pt>
                <c:pt idx="440">
                  <c:v>-12.984367839503035</c:v>
                </c:pt>
                <c:pt idx="441">
                  <c:v>-17.210652273537345</c:v>
                </c:pt>
                <c:pt idx="442">
                  <c:v>-18.127195885737557</c:v>
                </c:pt>
                <c:pt idx="443">
                  <c:v>-15.122969601303526</c:v>
                </c:pt>
                <c:pt idx="444">
                  <c:v>-15.173888690870211</c:v>
                </c:pt>
                <c:pt idx="445">
                  <c:v>-13.238963287336412</c:v>
                </c:pt>
                <c:pt idx="446">
                  <c:v>-11.711390600336072</c:v>
                </c:pt>
                <c:pt idx="447">
                  <c:v>-11.660471510769383</c:v>
                </c:pt>
                <c:pt idx="448">
                  <c:v>-11.304037883802634</c:v>
                </c:pt>
                <c:pt idx="449">
                  <c:v>-11.304037883802634</c:v>
                </c:pt>
                <c:pt idx="450">
                  <c:v>-10.387494271602419</c:v>
                </c:pt>
                <c:pt idx="451">
                  <c:v>-10.642089719435818</c:v>
                </c:pt>
                <c:pt idx="452">
                  <c:v>-14.257345078669999</c:v>
                </c:pt>
                <c:pt idx="453">
                  <c:v>8.0452161515352199</c:v>
                </c:pt>
                <c:pt idx="454">
                  <c:v>7.7906207037018245</c:v>
                </c:pt>
                <c:pt idx="455">
                  <c:v>8.096135241101889</c:v>
                </c:pt>
                <c:pt idx="456">
                  <c:v>7.9433779724018656</c:v>
                </c:pt>
                <c:pt idx="457">
                  <c:v>7.5869443454351142</c:v>
                </c:pt>
                <c:pt idx="458">
                  <c:v>7.48510616630176</c:v>
                </c:pt>
                <c:pt idx="459">
                  <c:v>7.7906207037018245</c:v>
                </c:pt>
                <c:pt idx="460">
                  <c:v>8.0452161515352199</c:v>
                </c:pt>
                <c:pt idx="461">
                  <c:v>7.9942970619685338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CB-4234-8560-DCBF76E52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0748928"/>
        <c:axId val="-890726624"/>
      </c:scatterChart>
      <c:valAx>
        <c:axId val="-8907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26624"/>
        <c:crosses val="autoZero"/>
        <c:crossBetween val="midCat"/>
      </c:valAx>
      <c:valAx>
        <c:axId val="-8907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4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'Q890'!$C$2:$C$25</c:f>
              <c:numCache>
                <c:formatCode>0.000_ </c:formatCode>
                <c:ptCount val="24"/>
                <c:pt idx="0">
                  <c:v>0</c:v>
                </c:pt>
                <c:pt idx="1">
                  <c:v>1.7188114006492809E-3</c:v>
                </c:pt>
                <c:pt idx="2">
                  <c:v>4.0315962928264967E-3</c:v>
                </c:pt>
                <c:pt idx="3">
                  <c:v>7.1143221272813393E-3</c:v>
                </c:pt>
                <c:pt idx="4">
                  <c:v>1.2701809299235218E-2</c:v>
                </c:pt>
                <c:pt idx="5">
                  <c:v>1.5730195365769847E-2</c:v>
                </c:pt>
                <c:pt idx="6">
                  <c:v>1.9543253220460785E-2</c:v>
                </c:pt>
                <c:pt idx="7">
                  <c:v>2.4758517387310053E-2</c:v>
                </c:pt>
                <c:pt idx="8">
                  <c:v>3.0928109001506447E-2</c:v>
                </c:pt>
                <c:pt idx="9">
                  <c:v>3.6245559751945183E-2</c:v>
                </c:pt>
                <c:pt idx="10">
                  <c:v>3.9638461367190882E-2</c:v>
                </c:pt>
                <c:pt idx="11">
                  <c:v>4.3376182446096936E-2</c:v>
                </c:pt>
                <c:pt idx="12">
                  <c:v>4.4946610243627838E-2</c:v>
                </c:pt>
                <c:pt idx="13">
                  <c:v>4.8172616327611849E-2</c:v>
                </c:pt>
                <c:pt idx="14">
                  <c:v>5.2420143374242147E-2</c:v>
                </c:pt>
                <c:pt idx="15">
                  <c:v>5.8641170919302793E-2</c:v>
                </c:pt>
                <c:pt idx="16">
                  <c:v>6.4644588436403347E-2</c:v>
                </c:pt>
                <c:pt idx="17">
                  <c:v>6.8026730565034582E-2</c:v>
                </c:pt>
              </c:numCache>
            </c:numRef>
          </c:xVal>
          <c:yVal>
            <c:numRef>
              <c:f>'Q890'!$B$2:$B$25</c:f>
              <c:numCache>
                <c:formatCode>0.000_ </c:formatCode>
                <c:ptCount val="24"/>
                <c:pt idx="0">
                  <c:v>1146.5074139520589</c:v>
                </c:pt>
                <c:pt idx="1">
                  <c:v>1147.5550940509117</c:v>
                </c:pt>
                <c:pt idx="2">
                  <c:v>1149.63788051458</c:v>
                </c:pt>
                <c:pt idx="3">
                  <c:v>1154.96807348221</c:v>
                </c:pt>
                <c:pt idx="4">
                  <c:v>1158.4901659496006</c:v>
                </c:pt>
                <c:pt idx="5">
                  <c:v>1161.792537389879</c:v>
                </c:pt>
                <c:pt idx="6">
                  <c:v>1165.5946527350955</c:v>
                </c:pt>
                <c:pt idx="7">
                  <c:v>1173.6083836986957</c:v>
                </c:pt>
                <c:pt idx="8">
                  <c:v>1179.8523878730452</c:v>
                </c:pt>
                <c:pt idx="9">
                  <c:v>1187.8144569931026</c:v>
                </c:pt>
                <c:pt idx="10">
                  <c:v>1190.4447250819503</c:v>
                </c:pt>
                <c:pt idx="11">
                  <c:v>1202.9403714658881</c:v>
                </c:pt>
                <c:pt idx="12">
                  <c:v>1209.8901016057159</c:v>
                </c:pt>
                <c:pt idx="13">
                  <c:v>1215.4368314851806</c:v>
                </c:pt>
                <c:pt idx="14">
                  <c:v>1220.4459820818822</c:v>
                </c:pt>
                <c:pt idx="15">
                  <c:v>1229.3305803114115</c:v>
                </c:pt>
                <c:pt idx="16">
                  <c:v>1235.6232718918598</c:v>
                </c:pt>
                <c:pt idx="17">
                  <c:v>1237.2485226516085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DFD-4C70-BC81-801335907AFD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'Q890'!$I$2:$I$3</c:f>
              <c:numCache>
                <c:formatCode>0.000_ </c:formatCode>
                <c:ptCount val="2"/>
                <c:pt idx="0">
                  <c:v>0</c:v>
                </c:pt>
                <c:pt idx="1">
                  <c:v>4.8613602331747377E-3</c:v>
                </c:pt>
              </c:numCache>
            </c:numRef>
          </c:xVal>
          <c:yVal>
            <c:numRef>
              <c:f>'Q890'!$H$2:$H$26</c:f>
              <c:numCache>
                <c:formatCode>0.000_ </c:formatCode>
                <c:ptCount val="25"/>
                <c:pt idx="0">
                  <c:v>1134.7981981007179</c:v>
                </c:pt>
                <c:pt idx="1">
                  <c:v>1140.7325411171651</c:v>
                </c:pt>
                <c:pt idx="2">
                  <c:v>1143.7921185735865</c:v>
                </c:pt>
                <c:pt idx="3">
                  <c:v>1146.2994541049275</c:v>
                </c:pt>
                <c:pt idx="4">
                  <c:v>1149.7205364113925</c:v>
                </c:pt>
                <c:pt idx="5">
                  <c:v>1154.8255596856595</c:v>
                </c:pt>
                <c:pt idx="6">
                  <c:v>1159.6242616732013</c:v>
                </c:pt>
                <c:pt idx="7">
                  <c:v>1166.9954936605734</c:v>
                </c:pt>
                <c:pt idx="8">
                  <c:v>1170.4486947740045</c:v>
                </c:pt>
                <c:pt idx="9">
                  <c:v>1178.1662746957586</c:v>
                </c:pt>
                <c:pt idx="10">
                  <c:v>1183.6727270991394</c:v>
                </c:pt>
                <c:pt idx="11">
                  <c:v>1185.3321038494832</c:v>
                </c:pt>
                <c:pt idx="12">
                  <c:v>1194.7965018585467</c:v>
                </c:pt>
                <c:pt idx="13">
                  <c:v>1200.5304835616207</c:v>
                </c:pt>
                <c:pt idx="14">
                  <c:v>1204.5331308238713</c:v>
                </c:pt>
                <c:pt idx="15">
                  <c:v>1209.3791286895123</c:v>
                </c:pt>
                <c:pt idx="16">
                  <c:v>1211.9253695877253</c:v>
                </c:pt>
                <c:pt idx="17">
                  <c:v>1214.8516535974338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DFD-4C70-BC81-801335907AFD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'Q890'!$K$2:$K$54</c:f>
              <c:numCache>
                <c:formatCode>General</c:formatCode>
                <c:ptCount val="53"/>
                <c:pt idx="0">
                  <c:v>0</c:v>
                </c:pt>
                <c:pt idx="1">
                  <c:v>0.04</c:v>
                </c:pt>
                <c:pt idx="2">
                  <c:v>4.4999999999999998E-2</c:v>
                </c:pt>
                <c:pt idx="3">
                  <c:v>4.9999999999999996E-2</c:v>
                </c:pt>
                <c:pt idx="4">
                  <c:v>5.4999999999999993E-2</c:v>
                </c:pt>
                <c:pt idx="5">
                  <c:v>5.9999999999999991E-2</c:v>
                </c:pt>
                <c:pt idx="6">
                  <c:v>6.4999999999999988E-2</c:v>
                </c:pt>
                <c:pt idx="7">
                  <c:v>6.9999999999999993E-2</c:v>
                </c:pt>
                <c:pt idx="8">
                  <c:v>7.4999999999999997E-2</c:v>
                </c:pt>
                <c:pt idx="9">
                  <c:v>0.08</c:v>
                </c:pt>
                <c:pt idx="10">
                  <c:v>8.5000000000000006E-2</c:v>
                </c:pt>
                <c:pt idx="11">
                  <c:v>9.0000000000000011E-2</c:v>
                </c:pt>
                <c:pt idx="12">
                  <c:v>9.5000000000000015E-2</c:v>
                </c:pt>
                <c:pt idx="13">
                  <c:v>0.10000000000000002</c:v>
                </c:pt>
                <c:pt idx="14">
                  <c:v>0.2</c:v>
                </c:pt>
                <c:pt idx="15">
                  <c:v>0.30000000000000004</c:v>
                </c:pt>
                <c:pt idx="16">
                  <c:v>0.4</c:v>
                </c:pt>
                <c:pt idx="17">
                  <c:v>0.5</c:v>
                </c:pt>
                <c:pt idx="18">
                  <c:v>0.6</c:v>
                </c:pt>
                <c:pt idx="19">
                  <c:v>0.7</c:v>
                </c:pt>
                <c:pt idx="20">
                  <c:v>0.79999999999999993</c:v>
                </c:pt>
                <c:pt idx="21">
                  <c:v>0.89999999999999991</c:v>
                </c:pt>
                <c:pt idx="22">
                  <c:v>0.99999999999999989</c:v>
                </c:pt>
              </c:numCache>
            </c:numRef>
          </c:xVal>
          <c:yVal>
            <c:numRef>
              <c:f>'Q890'!$L$2:$L$4</c:f>
              <c:numCache>
                <c:formatCode>General</c:formatCode>
                <c:ptCount val="3"/>
                <c:pt idx="0">
                  <c:v>1146</c:v>
                </c:pt>
                <c:pt idx="1">
                  <c:v>1197.0968191096015</c:v>
                </c:pt>
                <c:pt idx="2">
                  <c:v>1205.9920488689636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DFD-4C70-BC81-801335907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0738592"/>
        <c:axId val="-890738048"/>
      </c:scatterChart>
      <c:valAx>
        <c:axId val="-890738592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38048"/>
        <c:crosses val="autoZero"/>
        <c:crossBetween val="midCat"/>
      </c:valAx>
      <c:valAx>
        <c:axId val="-8907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3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'Q550C10-2'!$B$2:$B$673</c:f>
              <c:numCache>
                <c:formatCode>General</c:formatCode>
                <c:ptCount val="672"/>
                <c:pt idx="0">
                  <c:v>0</c:v>
                </c:pt>
                <c:pt idx="1">
                  <c:v>1.2E-2</c:v>
                </c:pt>
                <c:pt idx="2">
                  <c:v>8.0000000000000002E-3</c:v>
                </c:pt>
                <c:pt idx="3">
                  <c:v>0</c:v>
                </c:pt>
                <c:pt idx="4">
                  <c:v>0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-8.0000000000000002E-3</c:v>
                </c:pt>
                <c:pt idx="8">
                  <c:v>0</c:v>
                </c:pt>
                <c:pt idx="9">
                  <c:v>0</c:v>
                </c:pt>
                <c:pt idx="10">
                  <c:v>-4.0000000000000001E-3</c:v>
                </c:pt>
                <c:pt idx="11">
                  <c:v>8.0000000000000002E-3</c:v>
                </c:pt>
                <c:pt idx="12">
                  <c:v>4.0000000000000001E-3</c:v>
                </c:pt>
                <c:pt idx="13">
                  <c:v>-4.0000000000000001E-3</c:v>
                </c:pt>
                <c:pt idx="14">
                  <c:v>0</c:v>
                </c:pt>
                <c:pt idx="15">
                  <c:v>4.0000000000000001E-3</c:v>
                </c:pt>
                <c:pt idx="16">
                  <c:v>0</c:v>
                </c:pt>
                <c:pt idx="17">
                  <c:v>4.0000000000000001E-3</c:v>
                </c:pt>
                <c:pt idx="18">
                  <c:v>0</c:v>
                </c:pt>
                <c:pt idx="19">
                  <c:v>0</c:v>
                </c:pt>
                <c:pt idx="20">
                  <c:v>8.0000000000000002E-3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-4.0000000000000001E-3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0</c:v>
                </c:pt>
                <c:pt idx="29">
                  <c:v>0</c:v>
                </c:pt>
                <c:pt idx="30">
                  <c:v>-4.0000000000000001E-3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0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8.0000000000000002E-3</c:v>
                </c:pt>
                <c:pt idx="37">
                  <c:v>4.0000000000000001E-3</c:v>
                </c:pt>
                <c:pt idx="38">
                  <c:v>0</c:v>
                </c:pt>
                <c:pt idx="39">
                  <c:v>-4.0000000000000001E-3</c:v>
                </c:pt>
                <c:pt idx="40">
                  <c:v>-8.0000000000000002E-3</c:v>
                </c:pt>
                <c:pt idx="41">
                  <c:v>0</c:v>
                </c:pt>
                <c:pt idx="42">
                  <c:v>-4.0000000000000001E-3</c:v>
                </c:pt>
                <c:pt idx="43">
                  <c:v>0</c:v>
                </c:pt>
                <c:pt idx="44">
                  <c:v>-4.0000000000000001E-3</c:v>
                </c:pt>
                <c:pt idx="45">
                  <c:v>-1.2E-2</c:v>
                </c:pt>
                <c:pt idx="46">
                  <c:v>-4.0000000000000001E-3</c:v>
                </c:pt>
                <c:pt idx="47">
                  <c:v>-8.0000000000000002E-3</c:v>
                </c:pt>
                <c:pt idx="48">
                  <c:v>-8.0000000000000002E-3</c:v>
                </c:pt>
                <c:pt idx="49">
                  <c:v>-1.2E-2</c:v>
                </c:pt>
                <c:pt idx="50">
                  <c:v>-2.3E-2</c:v>
                </c:pt>
                <c:pt idx="51">
                  <c:v>-1.4999999999999999E-2</c:v>
                </c:pt>
                <c:pt idx="52">
                  <c:v>-2.3E-2</c:v>
                </c:pt>
                <c:pt idx="53">
                  <c:v>-2.3E-2</c:v>
                </c:pt>
                <c:pt idx="54">
                  <c:v>-2.3E-2</c:v>
                </c:pt>
                <c:pt idx="55">
                  <c:v>-3.1E-2</c:v>
                </c:pt>
                <c:pt idx="56">
                  <c:v>-2.3E-2</c:v>
                </c:pt>
                <c:pt idx="57">
                  <c:v>-1.9E-2</c:v>
                </c:pt>
                <c:pt idx="58">
                  <c:v>-2.3E-2</c:v>
                </c:pt>
                <c:pt idx="59">
                  <c:v>-2.3E-2</c:v>
                </c:pt>
                <c:pt idx="60">
                  <c:v>-2.3E-2</c:v>
                </c:pt>
                <c:pt idx="61">
                  <c:v>-2.3E-2</c:v>
                </c:pt>
                <c:pt idx="62">
                  <c:v>-2.3E-2</c:v>
                </c:pt>
                <c:pt idx="63">
                  <c:v>-2.3E-2</c:v>
                </c:pt>
                <c:pt idx="64">
                  <c:v>-1.9E-2</c:v>
                </c:pt>
                <c:pt idx="65">
                  <c:v>-1.9E-2</c:v>
                </c:pt>
                <c:pt idx="66">
                  <c:v>-1.9E-2</c:v>
                </c:pt>
                <c:pt idx="67">
                  <c:v>-1.9E-2</c:v>
                </c:pt>
                <c:pt idx="68">
                  <c:v>-2.3E-2</c:v>
                </c:pt>
                <c:pt idx="69">
                  <c:v>-1.9E-2</c:v>
                </c:pt>
                <c:pt idx="70">
                  <c:v>-1.9E-2</c:v>
                </c:pt>
                <c:pt idx="71">
                  <c:v>-2.3E-2</c:v>
                </c:pt>
                <c:pt idx="72">
                  <c:v>-2.3E-2</c:v>
                </c:pt>
                <c:pt idx="73">
                  <c:v>-3.5000000000000003E-2</c:v>
                </c:pt>
                <c:pt idx="74">
                  <c:v>-3.9E-2</c:v>
                </c:pt>
                <c:pt idx="75">
                  <c:v>-3.5000000000000003E-2</c:v>
                </c:pt>
                <c:pt idx="76">
                  <c:v>-4.2000000000000003E-2</c:v>
                </c:pt>
                <c:pt idx="77">
                  <c:v>-3.9E-2</c:v>
                </c:pt>
                <c:pt idx="78">
                  <c:v>-0.05</c:v>
                </c:pt>
                <c:pt idx="79">
                  <c:v>-0.05</c:v>
                </c:pt>
                <c:pt idx="80">
                  <c:v>-0.05</c:v>
                </c:pt>
                <c:pt idx="81">
                  <c:v>-7.6999999999999999E-2</c:v>
                </c:pt>
                <c:pt idx="82">
                  <c:v>-7.2999999999999995E-2</c:v>
                </c:pt>
                <c:pt idx="83">
                  <c:v>-8.1000000000000003E-2</c:v>
                </c:pt>
                <c:pt idx="84">
                  <c:v>-9.6000000000000002E-2</c:v>
                </c:pt>
                <c:pt idx="85">
                  <c:v>-9.6000000000000002E-2</c:v>
                </c:pt>
                <c:pt idx="86">
                  <c:v>-0.108</c:v>
                </c:pt>
                <c:pt idx="87">
                  <c:v>-0.112</c:v>
                </c:pt>
                <c:pt idx="88">
                  <c:v>-0.104</c:v>
                </c:pt>
                <c:pt idx="89">
                  <c:v>-0.12</c:v>
                </c:pt>
                <c:pt idx="90">
                  <c:v>-0.108</c:v>
                </c:pt>
                <c:pt idx="91">
                  <c:v>-0.11600000000000001</c:v>
                </c:pt>
                <c:pt idx="92">
                  <c:v>-0.112</c:v>
                </c:pt>
                <c:pt idx="93">
                  <c:v>-0.11600000000000001</c:v>
                </c:pt>
                <c:pt idx="94">
                  <c:v>-0.11600000000000001</c:v>
                </c:pt>
                <c:pt idx="95">
                  <c:v>-0.12</c:v>
                </c:pt>
                <c:pt idx="96">
                  <c:v>-0.123</c:v>
                </c:pt>
                <c:pt idx="97">
                  <c:v>-0.123</c:v>
                </c:pt>
                <c:pt idx="98">
                  <c:v>-0.13100000000000001</c:v>
                </c:pt>
                <c:pt idx="99">
                  <c:v>-0.13100000000000001</c:v>
                </c:pt>
                <c:pt idx="100">
                  <c:v>-0.15</c:v>
                </c:pt>
                <c:pt idx="101">
                  <c:v>-0.17</c:v>
                </c:pt>
                <c:pt idx="102">
                  <c:v>-0.17</c:v>
                </c:pt>
                <c:pt idx="103">
                  <c:v>-0.18099999999999999</c:v>
                </c:pt>
                <c:pt idx="104">
                  <c:v>-0.17699999999999999</c:v>
                </c:pt>
                <c:pt idx="105">
                  <c:v>-0.193</c:v>
                </c:pt>
                <c:pt idx="106">
                  <c:v>-0.185</c:v>
                </c:pt>
                <c:pt idx="107">
                  <c:v>-0.18099999999999999</c:v>
                </c:pt>
                <c:pt idx="108">
                  <c:v>-0.189</c:v>
                </c:pt>
                <c:pt idx="109">
                  <c:v>-0.193</c:v>
                </c:pt>
                <c:pt idx="110">
                  <c:v>-0.20799999999999999</c:v>
                </c:pt>
                <c:pt idx="111">
                  <c:v>-0.216</c:v>
                </c:pt>
                <c:pt idx="112">
                  <c:v>-0.23899999999999999</c:v>
                </c:pt>
                <c:pt idx="113">
                  <c:v>-0.255</c:v>
                </c:pt>
                <c:pt idx="114">
                  <c:v>-0.25900000000000001</c:v>
                </c:pt>
                <c:pt idx="115">
                  <c:v>-0.26200000000000001</c:v>
                </c:pt>
                <c:pt idx="116">
                  <c:v>-0.26200000000000001</c:v>
                </c:pt>
                <c:pt idx="117">
                  <c:v>-0.27</c:v>
                </c:pt>
                <c:pt idx="118">
                  <c:v>-0.28199999999999997</c:v>
                </c:pt>
                <c:pt idx="119">
                  <c:v>-0.28599999999999998</c:v>
                </c:pt>
                <c:pt idx="120">
                  <c:v>-0.30499999999999999</c:v>
                </c:pt>
                <c:pt idx="121">
                  <c:v>-0.32400000000000001</c:v>
                </c:pt>
                <c:pt idx="122">
                  <c:v>-0.33600000000000002</c:v>
                </c:pt>
                <c:pt idx="123">
                  <c:v>-0.34</c:v>
                </c:pt>
                <c:pt idx="124">
                  <c:v>-0.374</c:v>
                </c:pt>
                <c:pt idx="125">
                  <c:v>-0.41299999999999998</c:v>
                </c:pt>
                <c:pt idx="126">
                  <c:v>-0.45900000000000002</c:v>
                </c:pt>
                <c:pt idx="127">
                  <c:v>-0.498</c:v>
                </c:pt>
                <c:pt idx="128">
                  <c:v>-0.54400000000000004</c:v>
                </c:pt>
                <c:pt idx="129">
                  <c:v>-0.58299999999999996</c:v>
                </c:pt>
                <c:pt idx="130">
                  <c:v>-0.67900000000000005</c:v>
                </c:pt>
                <c:pt idx="131">
                  <c:v>-0.66700000000000004</c:v>
                </c:pt>
                <c:pt idx="132">
                  <c:v>-0.69399999999999995</c:v>
                </c:pt>
                <c:pt idx="133">
                  <c:v>-0.77200000000000002</c:v>
                </c:pt>
                <c:pt idx="134">
                  <c:v>-0.81399999999999995</c:v>
                </c:pt>
                <c:pt idx="135">
                  <c:v>-0.872</c:v>
                </c:pt>
                <c:pt idx="136">
                  <c:v>-0.89500000000000002</c:v>
                </c:pt>
                <c:pt idx="137">
                  <c:v>-0.96499999999999997</c:v>
                </c:pt>
                <c:pt idx="138">
                  <c:v>-1.022</c:v>
                </c:pt>
                <c:pt idx="139">
                  <c:v>-1.073</c:v>
                </c:pt>
                <c:pt idx="140">
                  <c:v>-1.107</c:v>
                </c:pt>
                <c:pt idx="141">
                  <c:v>-1.157</c:v>
                </c:pt>
                <c:pt idx="142">
                  <c:v>-1.208</c:v>
                </c:pt>
                <c:pt idx="143">
                  <c:v>-1.2350000000000001</c:v>
                </c:pt>
                <c:pt idx="144">
                  <c:v>-1.2689999999999999</c:v>
                </c:pt>
                <c:pt idx="145">
                  <c:v>-1.327</c:v>
                </c:pt>
                <c:pt idx="146">
                  <c:v>-1.3620000000000001</c:v>
                </c:pt>
                <c:pt idx="147">
                  <c:v>-1.4159999999999999</c:v>
                </c:pt>
                <c:pt idx="148">
                  <c:v>-1.462</c:v>
                </c:pt>
                <c:pt idx="149">
                  <c:v>-1.516</c:v>
                </c:pt>
                <c:pt idx="150">
                  <c:v>-1.5509999999999999</c:v>
                </c:pt>
                <c:pt idx="151">
                  <c:v>-1.59</c:v>
                </c:pt>
                <c:pt idx="152">
                  <c:v>-1.651</c:v>
                </c:pt>
                <c:pt idx="153">
                  <c:v>-1.694</c:v>
                </c:pt>
                <c:pt idx="154">
                  <c:v>-1.732</c:v>
                </c:pt>
                <c:pt idx="155">
                  <c:v>-1.79</c:v>
                </c:pt>
                <c:pt idx="156">
                  <c:v>-1.825</c:v>
                </c:pt>
                <c:pt idx="157">
                  <c:v>-1.871</c:v>
                </c:pt>
                <c:pt idx="158">
                  <c:v>-1.9179999999999999</c:v>
                </c:pt>
                <c:pt idx="159">
                  <c:v>-1.956</c:v>
                </c:pt>
                <c:pt idx="160">
                  <c:v>-2.0019999999999998</c:v>
                </c:pt>
                <c:pt idx="161">
                  <c:v>-2.0449999999999999</c:v>
                </c:pt>
                <c:pt idx="162">
                  <c:v>-2.08</c:v>
                </c:pt>
                <c:pt idx="163">
                  <c:v>-2.1139999999999999</c:v>
                </c:pt>
                <c:pt idx="164">
                  <c:v>-2.149</c:v>
                </c:pt>
                <c:pt idx="165">
                  <c:v>-2.1720000000000002</c:v>
                </c:pt>
                <c:pt idx="166">
                  <c:v>-2.1840000000000002</c:v>
                </c:pt>
                <c:pt idx="167">
                  <c:v>-2.234</c:v>
                </c:pt>
                <c:pt idx="168">
                  <c:v>-2.246</c:v>
                </c:pt>
                <c:pt idx="169">
                  <c:v>-2.2730000000000001</c:v>
                </c:pt>
                <c:pt idx="170">
                  <c:v>-2.2919999999999998</c:v>
                </c:pt>
                <c:pt idx="171">
                  <c:v>-2.3340000000000001</c:v>
                </c:pt>
                <c:pt idx="172">
                  <c:v>-2.3570000000000002</c:v>
                </c:pt>
                <c:pt idx="173">
                  <c:v>-2.3959999999999999</c:v>
                </c:pt>
                <c:pt idx="174">
                  <c:v>-2.431</c:v>
                </c:pt>
                <c:pt idx="175">
                  <c:v>-2.4580000000000002</c:v>
                </c:pt>
                <c:pt idx="176">
                  <c:v>-2.5</c:v>
                </c:pt>
                <c:pt idx="177">
                  <c:v>-2.5230000000000001</c:v>
                </c:pt>
                <c:pt idx="178">
                  <c:v>-2.57</c:v>
                </c:pt>
                <c:pt idx="179">
                  <c:v>-2.597</c:v>
                </c:pt>
                <c:pt idx="180">
                  <c:v>-2.6389999999999998</c:v>
                </c:pt>
                <c:pt idx="181">
                  <c:v>-2.6659999999999999</c:v>
                </c:pt>
                <c:pt idx="182">
                  <c:v>-2.7010000000000001</c:v>
                </c:pt>
                <c:pt idx="183">
                  <c:v>-2.7389999999999999</c:v>
                </c:pt>
                <c:pt idx="184">
                  <c:v>-2.766</c:v>
                </c:pt>
                <c:pt idx="185">
                  <c:v>-2.786</c:v>
                </c:pt>
                <c:pt idx="186">
                  <c:v>-2.82</c:v>
                </c:pt>
                <c:pt idx="187">
                  <c:v>-2.863</c:v>
                </c:pt>
                <c:pt idx="188">
                  <c:v>-2.8860000000000001</c:v>
                </c:pt>
                <c:pt idx="189">
                  <c:v>-2.9249999999999998</c:v>
                </c:pt>
                <c:pt idx="190">
                  <c:v>-2.9630000000000001</c:v>
                </c:pt>
                <c:pt idx="191">
                  <c:v>-2.9980000000000002</c:v>
                </c:pt>
                <c:pt idx="192">
                  <c:v>-3.04</c:v>
                </c:pt>
                <c:pt idx="193">
                  <c:v>-3.06</c:v>
                </c:pt>
                <c:pt idx="194">
                  <c:v>-3.0979999999999999</c:v>
                </c:pt>
                <c:pt idx="195">
                  <c:v>-3.129</c:v>
                </c:pt>
                <c:pt idx="196">
                  <c:v>-3.1789999999999998</c:v>
                </c:pt>
                <c:pt idx="197">
                  <c:v>-3.206</c:v>
                </c:pt>
                <c:pt idx="198">
                  <c:v>-3.2410000000000001</c:v>
                </c:pt>
                <c:pt idx="199">
                  <c:v>-3.2639999999999998</c:v>
                </c:pt>
                <c:pt idx="200">
                  <c:v>-3.2949999999999999</c:v>
                </c:pt>
                <c:pt idx="201">
                  <c:v>-3.3260000000000001</c:v>
                </c:pt>
                <c:pt idx="202">
                  <c:v>-3.3639999999999999</c:v>
                </c:pt>
                <c:pt idx="203">
                  <c:v>-3.395</c:v>
                </c:pt>
                <c:pt idx="204">
                  <c:v>-3.4260000000000002</c:v>
                </c:pt>
                <c:pt idx="205">
                  <c:v>-3.4569999999999999</c:v>
                </c:pt>
                <c:pt idx="206">
                  <c:v>-3.492</c:v>
                </c:pt>
                <c:pt idx="207">
                  <c:v>-3.5230000000000001</c:v>
                </c:pt>
                <c:pt idx="208">
                  <c:v>-3.5379999999999998</c:v>
                </c:pt>
                <c:pt idx="209">
                  <c:v>-3.6539999999999999</c:v>
                </c:pt>
                <c:pt idx="210">
                  <c:v>-3.65</c:v>
                </c:pt>
                <c:pt idx="211">
                  <c:v>-3.681</c:v>
                </c:pt>
                <c:pt idx="212">
                  <c:v>-3.7160000000000002</c:v>
                </c:pt>
                <c:pt idx="213">
                  <c:v>-3.746</c:v>
                </c:pt>
                <c:pt idx="214">
                  <c:v>-3.7730000000000001</c:v>
                </c:pt>
                <c:pt idx="215">
                  <c:v>-3.82</c:v>
                </c:pt>
                <c:pt idx="216">
                  <c:v>-3.8620000000000001</c:v>
                </c:pt>
                <c:pt idx="217">
                  <c:v>-3.8849999999999998</c:v>
                </c:pt>
                <c:pt idx="218">
                  <c:v>-3.9239999999999999</c:v>
                </c:pt>
                <c:pt idx="219">
                  <c:v>-3.9510000000000001</c:v>
                </c:pt>
                <c:pt idx="220">
                  <c:v>-3.9969999999999999</c:v>
                </c:pt>
                <c:pt idx="221">
                  <c:v>-4.032</c:v>
                </c:pt>
                <c:pt idx="222">
                  <c:v>-4.0739999999999998</c:v>
                </c:pt>
                <c:pt idx="223">
                  <c:v>-4.109</c:v>
                </c:pt>
                <c:pt idx="224">
                  <c:v>-4.1479999999999997</c:v>
                </c:pt>
                <c:pt idx="225">
                  <c:v>-4.1589999999999998</c:v>
                </c:pt>
                <c:pt idx="226">
                  <c:v>-4.1980000000000004</c:v>
                </c:pt>
                <c:pt idx="227">
                  <c:v>-4.24</c:v>
                </c:pt>
                <c:pt idx="228">
                  <c:v>-4.2830000000000004</c:v>
                </c:pt>
                <c:pt idx="229">
                  <c:v>-4.3170000000000002</c:v>
                </c:pt>
                <c:pt idx="230">
                  <c:v>-4.3520000000000003</c:v>
                </c:pt>
                <c:pt idx="231">
                  <c:v>-4.3869999999999996</c:v>
                </c:pt>
                <c:pt idx="232">
                  <c:v>-4.4329999999999998</c:v>
                </c:pt>
                <c:pt idx="233">
                  <c:v>-4.476</c:v>
                </c:pt>
                <c:pt idx="234">
                  <c:v>-4.5030000000000001</c:v>
                </c:pt>
                <c:pt idx="235">
                  <c:v>-4.5490000000000004</c:v>
                </c:pt>
                <c:pt idx="236">
                  <c:v>-4.5910000000000002</c:v>
                </c:pt>
                <c:pt idx="237">
                  <c:v>-4.6260000000000003</c:v>
                </c:pt>
                <c:pt idx="238">
                  <c:v>-4.6609999999999996</c:v>
                </c:pt>
                <c:pt idx="239">
                  <c:v>-4.6840000000000002</c:v>
                </c:pt>
                <c:pt idx="240">
                  <c:v>-4.7229999999999999</c:v>
                </c:pt>
                <c:pt idx="241">
                  <c:v>-4.7610000000000001</c:v>
                </c:pt>
                <c:pt idx="242">
                  <c:v>-4.8109999999999999</c:v>
                </c:pt>
                <c:pt idx="243">
                  <c:v>-4.8419999999999996</c:v>
                </c:pt>
                <c:pt idx="244">
                  <c:v>-4.8650000000000002</c:v>
                </c:pt>
                <c:pt idx="245">
                  <c:v>-4.9080000000000004</c:v>
                </c:pt>
                <c:pt idx="246">
                  <c:v>-4.923</c:v>
                </c:pt>
                <c:pt idx="247">
                  <c:v>-4.95</c:v>
                </c:pt>
                <c:pt idx="248">
                  <c:v>-5</c:v>
                </c:pt>
                <c:pt idx="249">
                  <c:v>-5.024</c:v>
                </c:pt>
                <c:pt idx="250">
                  <c:v>-5.0739999999999998</c:v>
                </c:pt>
                <c:pt idx="251">
                  <c:v>-5.1120000000000001</c:v>
                </c:pt>
                <c:pt idx="252">
                  <c:v>-5.1550000000000002</c:v>
                </c:pt>
                <c:pt idx="253">
                  <c:v>-5.1890000000000001</c:v>
                </c:pt>
                <c:pt idx="254">
                  <c:v>-5.2320000000000002</c:v>
                </c:pt>
                <c:pt idx="255">
                  <c:v>-5.2549999999999999</c:v>
                </c:pt>
                <c:pt idx="256">
                  <c:v>-5.3170000000000002</c:v>
                </c:pt>
                <c:pt idx="257">
                  <c:v>-5.351</c:v>
                </c:pt>
                <c:pt idx="258">
                  <c:v>-5.3780000000000001</c:v>
                </c:pt>
                <c:pt idx="259">
                  <c:v>-5.3940000000000001</c:v>
                </c:pt>
                <c:pt idx="260">
                  <c:v>-5.4829999999999997</c:v>
                </c:pt>
                <c:pt idx="261">
                  <c:v>-5.5019999999999998</c:v>
                </c:pt>
                <c:pt idx="262">
                  <c:v>-5.556</c:v>
                </c:pt>
                <c:pt idx="263">
                  <c:v>-5.5830000000000002</c:v>
                </c:pt>
                <c:pt idx="264">
                  <c:v>-5.5869999999999997</c:v>
                </c:pt>
                <c:pt idx="265">
                  <c:v>-5.6449999999999996</c:v>
                </c:pt>
                <c:pt idx="266">
                  <c:v>-5.6909999999999998</c:v>
                </c:pt>
                <c:pt idx="267">
                  <c:v>-5.73</c:v>
                </c:pt>
                <c:pt idx="268">
                  <c:v>-5.76</c:v>
                </c:pt>
                <c:pt idx="269">
                  <c:v>-5.8070000000000004</c:v>
                </c:pt>
                <c:pt idx="270">
                  <c:v>-5.8339999999999996</c:v>
                </c:pt>
                <c:pt idx="271">
                  <c:v>-5.8650000000000002</c:v>
                </c:pt>
                <c:pt idx="272">
                  <c:v>-5.907</c:v>
                </c:pt>
                <c:pt idx="273">
                  <c:v>-5.9569999999999999</c:v>
                </c:pt>
                <c:pt idx="274">
                  <c:v>-6</c:v>
                </c:pt>
                <c:pt idx="275">
                  <c:v>-6.0460000000000003</c:v>
                </c:pt>
                <c:pt idx="276">
                  <c:v>-6.0609999999999999</c:v>
                </c:pt>
                <c:pt idx="277">
                  <c:v>-6.1120000000000001</c:v>
                </c:pt>
                <c:pt idx="278">
                  <c:v>-6.15</c:v>
                </c:pt>
                <c:pt idx="279">
                  <c:v>-6.1849999999999996</c:v>
                </c:pt>
                <c:pt idx="280">
                  <c:v>-6.2160000000000002</c:v>
                </c:pt>
                <c:pt idx="281">
                  <c:v>-6.266</c:v>
                </c:pt>
                <c:pt idx="282">
                  <c:v>-6.3010000000000002</c:v>
                </c:pt>
                <c:pt idx="283">
                  <c:v>-6.3550000000000004</c:v>
                </c:pt>
                <c:pt idx="284">
                  <c:v>-6.359</c:v>
                </c:pt>
                <c:pt idx="285">
                  <c:v>-6.4009999999999998</c:v>
                </c:pt>
                <c:pt idx="286">
                  <c:v>-6.4470000000000001</c:v>
                </c:pt>
                <c:pt idx="287">
                  <c:v>-6.4820000000000002</c:v>
                </c:pt>
                <c:pt idx="288">
                  <c:v>-6.524</c:v>
                </c:pt>
                <c:pt idx="289">
                  <c:v>-6.5670000000000002</c:v>
                </c:pt>
                <c:pt idx="290">
                  <c:v>-6.5979999999999999</c:v>
                </c:pt>
                <c:pt idx="291">
                  <c:v>-6.64</c:v>
                </c:pt>
                <c:pt idx="292">
                  <c:v>-6.6790000000000003</c:v>
                </c:pt>
                <c:pt idx="293">
                  <c:v>-6.7169999999999996</c:v>
                </c:pt>
                <c:pt idx="294">
                  <c:v>-6.76</c:v>
                </c:pt>
                <c:pt idx="295">
                  <c:v>-6.798</c:v>
                </c:pt>
                <c:pt idx="296">
                  <c:v>-6.8289999999999997</c:v>
                </c:pt>
                <c:pt idx="297">
                  <c:v>-6.8719999999999999</c:v>
                </c:pt>
                <c:pt idx="298">
                  <c:v>-6.9139999999999997</c:v>
                </c:pt>
                <c:pt idx="299">
                  <c:v>-6.9569999999999999</c:v>
                </c:pt>
                <c:pt idx="300">
                  <c:v>-6.9870000000000001</c:v>
                </c:pt>
                <c:pt idx="301">
                  <c:v>-7.0179999999999998</c:v>
                </c:pt>
                <c:pt idx="302">
                  <c:v>-7.0529999999999999</c:v>
                </c:pt>
                <c:pt idx="303">
                  <c:v>-7.1150000000000002</c:v>
                </c:pt>
                <c:pt idx="304">
                  <c:v>-7.1340000000000003</c:v>
                </c:pt>
                <c:pt idx="305">
                  <c:v>-7.1840000000000002</c:v>
                </c:pt>
                <c:pt idx="306">
                  <c:v>-7.2030000000000003</c:v>
                </c:pt>
                <c:pt idx="307">
                  <c:v>-7.242</c:v>
                </c:pt>
                <c:pt idx="308">
                  <c:v>-7.2880000000000003</c:v>
                </c:pt>
                <c:pt idx="309">
                  <c:v>-7.3120000000000003</c:v>
                </c:pt>
                <c:pt idx="310">
                  <c:v>-7.3650000000000002</c:v>
                </c:pt>
                <c:pt idx="311">
                  <c:v>-7.3890000000000002</c:v>
                </c:pt>
                <c:pt idx="312">
                  <c:v>-7.45</c:v>
                </c:pt>
                <c:pt idx="313">
                  <c:v>-7.4809999999999999</c:v>
                </c:pt>
                <c:pt idx="314">
                  <c:v>-7.5119999999999996</c:v>
                </c:pt>
                <c:pt idx="315">
                  <c:v>-7.5279999999999996</c:v>
                </c:pt>
                <c:pt idx="316">
                  <c:v>-7.6509999999999998</c:v>
                </c:pt>
                <c:pt idx="317">
                  <c:v>-7.6740000000000004</c:v>
                </c:pt>
                <c:pt idx="318">
                  <c:v>-7.69</c:v>
                </c:pt>
                <c:pt idx="319">
                  <c:v>-7.7279999999999998</c:v>
                </c:pt>
                <c:pt idx="320">
                  <c:v>-7.7590000000000003</c:v>
                </c:pt>
                <c:pt idx="321">
                  <c:v>-7.8170000000000002</c:v>
                </c:pt>
                <c:pt idx="322">
                  <c:v>-7.8520000000000003</c:v>
                </c:pt>
                <c:pt idx="323">
                  <c:v>-7.883</c:v>
                </c:pt>
                <c:pt idx="324">
                  <c:v>-7.9290000000000003</c:v>
                </c:pt>
                <c:pt idx="325">
                  <c:v>-7.9640000000000004</c:v>
                </c:pt>
                <c:pt idx="326">
                  <c:v>-7.9909999999999997</c:v>
                </c:pt>
                <c:pt idx="327">
                  <c:v>-8.0289999999999999</c:v>
                </c:pt>
                <c:pt idx="328">
                  <c:v>-8.0679999999999996</c:v>
                </c:pt>
                <c:pt idx="329">
                  <c:v>-8.1059999999999999</c:v>
                </c:pt>
                <c:pt idx="330">
                  <c:v>-8.1560000000000006</c:v>
                </c:pt>
                <c:pt idx="331">
                  <c:v>-8.1989999999999998</c:v>
                </c:pt>
                <c:pt idx="332">
                  <c:v>-8.2409999999999997</c:v>
                </c:pt>
                <c:pt idx="333">
                  <c:v>-8.2720000000000002</c:v>
                </c:pt>
                <c:pt idx="334">
                  <c:v>-8.3109999999999999</c:v>
                </c:pt>
                <c:pt idx="335">
                  <c:v>-8.3529999999999998</c:v>
                </c:pt>
                <c:pt idx="336">
                  <c:v>-8.4030000000000005</c:v>
                </c:pt>
                <c:pt idx="337">
                  <c:v>-8.4339999999999993</c:v>
                </c:pt>
                <c:pt idx="338">
                  <c:v>-8.4689999999999994</c:v>
                </c:pt>
                <c:pt idx="339">
                  <c:v>-8.5190000000000001</c:v>
                </c:pt>
                <c:pt idx="340">
                  <c:v>-8.5619999999999994</c:v>
                </c:pt>
                <c:pt idx="341">
                  <c:v>-8.6039999999999992</c:v>
                </c:pt>
                <c:pt idx="342">
                  <c:v>-8.6430000000000007</c:v>
                </c:pt>
                <c:pt idx="343">
                  <c:v>-8.6890000000000001</c:v>
                </c:pt>
                <c:pt idx="344">
                  <c:v>-8.7240000000000002</c:v>
                </c:pt>
                <c:pt idx="345">
                  <c:v>-8.766</c:v>
                </c:pt>
                <c:pt idx="346">
                  <c:v>-8.8049999999999997</c:v>
                </c:pt>
                <c:pt idx="347">
                  <c:v>-8.8320000000000007</c:v>
                </c:pt>
                <c:pt idx="348">
                  <c:v>-8.8780000000000001</c:v>
                </c:pt>
                <c:pt idx="349">
                  <c:v>-8.9239999999999995</c:v>
                </c:pt>
                <c:pt idx="350">
                  <c:v>-8.9629999999999992</c:v>
                </c:pt>
                <c:pt idx="351">
                  <c:v>-9.0050000000000008</c:v>
                </c:pt>
                <c:pt idx="352">
                  <c:v>-9.0399999999999991</c:v>
                </c:pt>
                <c:pt idx="353">
                  <c:v>-9.0860000000000003</c:v>
                </c:pt>
                <c:pt idx="354">
                  <c:v>-9.1170000000000009</c:v>
                </c:pt>
                <c:pt idx="355">
                  <c:v>-9.1630000000000003</c:v>
                </c:pt>
                <c:pt idx="356">
                  <c:v>-9.1980000000000004</c:v>
                </c:pt>
                <c:pt idx="357">
                  <c:v>-9.2449999999999992</c:v>
                </c:pt>
                <c:pt idx="358">
                  <c:v>-9.2789999999999999</c:v>
                </c:pt>
                <c:pt idx="359">
                  <c:v>-9.3260000000000005</c:v>
                </c:pt>
                <c:pt idx="360">
                  <c:v>-9.3680000000000003</c:v>
                </c:pt>
                <c:pt idx="361">
                  <c:v>-9.407</c:v>
                </c:pt>
                <c:pt idx="362">
                  <c:v>-9.4450000000000003</c:v>
                </c:pt>
                <c:pt idx="363">
                  <c:v>-9.4949999999999992</c:v>
                </c:pt>
                <c:pt idx="364">
                  <c:v>-9.5340000000000007</c:v>
                </c:pt>
                <c:pt idx="365">
                  <c:v>-9.58</c:v>
                </c:pt>
                <c:pt idx="366">
                  <c:v>-9.6270000000000007</c:v>
                </c:pt>
                <c:pt idx="367">
                  <c:v>-9.6649999999999991</c:v>
                </c:pt>
                <c:pt idx="368">
                  <c:v>-9.6880000000000006</c:v>
                </c:pt>
                <c:pt idx="369">
                  <c:v>-9.7189999999999994</c:v>
                </c:pt>
                <c:pt idx="370">
                  <c:v>-9.7690000000000001</c:v>
                </c:pt>
                <c:pt idx="371">
                  <c:v>-9.8309999999999995</c:v>
                </c:pt>
                <c:pt idx="372">
                  <c:v>-9.8539999999999992</c:v>
                </c:pt>
                <c:pt idx="373">
                  <c:v>-9.9</c:v>
                </c:pt>
                <c:pt idx="374">
                  <c:v>-9.9350000000000005</c:v>
                </c:pt>
                <c:pt idx="375">
                  <c:v>-9.9930000000000003</c:v>
                </c:pt>
                <c:pt idx="376">
                  <c:v>-10.028</c:v>
                </c:pt>
                <c:pt idx="377">
                  <c:v>-10.077999999999999</c:v>
                </c:pt>
                <c:pt idx="378">
                  <c:v>-10.109</c:v>
                </c:pt>
                <c:pt idx="379">
                  <c:v>-10.163</c:v>
                </c:pt>
                <c:pt idx="380">
                  <c:v>-10.209</c:v>
                </c:pt>
                <c:pt idx="381">
                  <c:v>-10.255000000000001</c:v>
                </c:pt>
                <c:pt idx="382">
                  <c:v>-10.298</c:v>
                </c:pt>
                <c:pt idx="383">
                  <c:v>-10.333</c:v>
                </c:pt>
                <c:pt idx="384">
                  <c:v>-10.379</c:v>
                </c:pt>
                <c:pt idx="385">
                  <c:v>-10.417</c:v>
                </c:pt>
                <c:pt idx="386">
                  <c:v>-10.464</c:v>
                </c:pt>
                <c:pt idx="387">
                  <c:v>-10.506</c:v>
                </c:pt>
                <c:pt idx="388">
                  <c:v>-10.532999999999999</c:v>
                </c:pt>
                <c:pt idx="389">
                  <c:v>-10.564</c:v>
                </c:pt>
                <c:pt idx="390">
                  <c:v>-10.614000000000001</c:v>
                </c:pt>
                <c:pt idx="391">
                  <c:v>-10.661</c:v>
                </c:pt>
                <c:pt idx="392">
                  <c:v>-10.695</c:v>
                </c:pt>
                <c:pt idx="393">
                  <c:v>-10.742000000000001</c:v>
                </c:pt>
                <c:pt idx="394">
                  <c:v>-10.795999999999999</c:v>
                </c:pt>
                <c:pt idx="395">
                  <c:v>-10.834</c:v>
                </c:pt>
                <c:pt idx="396">
                  <c:v>-10.872999999999999</c:v>
                </c:pt>
                <c:pt idx="397">
                  <c:v>-10.923</c:v>
                </c:pt>
                <c:pt idx="398">
                  <c:v>-10.954000000000001</c:v>
                </c:pt>
                <c:pt idx="399">
                  <c:v>-11.016</c:v>
                </c:pt>
                <c:pt idx="400">
                  <c:v>-11.058</c:v>
                </c:pt>
                <c:pt idx="401">
                  <c:v>-11.089</c:v>
                </c:pt>
                <c:pt idx="402">
                  <c:v>-11.131</c:v>
                </c:pt>
                <c:pt idx="403">
                  <c:v>-11.180999999999999</c:v>
                </c:pt>
                <c:pt idx="404">
                  <c:v>-11.234999999999999</c:v>
                </c:pt>
                <c:pt idx="405">
                  <c:v>-11.273999999999999</c:v>
                </c:pt>
                <c:pt idx="406">
                  <c:v>-11.316000000000001</c:v>
                </c:pt>
                <c:pt idx="407">
                  <c:v>-11.336</c:v>
                </c:pt>
                <c:pt idx="408">
                  <c:v>-11.39</c:v>
                </c:pt>
                <c:pt idx="409">
                  <c:v>-11.428000000000001</c:v>
                </c:pt>
                <c:pt idx="410">
                  <c:v>-11.475</c:v>
                </c:pt>
                <c:pt idx="411">
                  <c:v>-11.532999999999999</c:v>
                </c:pt>
                <c:pt idx="412">
                  <c:v>-11.56</c:v>
                </c:pt>
                <c:pt idx="413">
                  <c:v>-11.61</c:v>
                </c:pt>
                <c:pt idx="414">
                  <c:v>-11.641</c:v>
                </c:pt>
                <c:pt idx="415">
                  <c:v>-11.686999999999999</c:v>
                </c:pt>
                <c:pt idx="416">
                  <c:v>-11.805999999999999</c:v>
                </c:pt>
                <c:pt idx="417">
                  <c:v>-11.818</c:v>
                </c:pt>
                <c:pt idx="418">
                  <c:v>-11.818</c:v>
                </c:pt>
                <c:pt idx="419">
                  <c:v>-11.86</c:v>
                </c:pt>
                <c:pt idx="420">
                  <c:v>-11.911</c:v>
                </c:pt>
                <c:pt idx="421">
                  <c:v>-11.994999999999999</c:v>
                </c:pt>
                <c:pt idx="422">
                  <c:v>-12.007</c:v>
                </c:pt>
                <c:pt idx="423">
                  <c:v>-12.045999999999999</c:v>
                </c:pt>
                <c:pt idx="424">
                  <c:v>-12.092000000000001</c:v>
                </c:pt>
                <c:pt idx="425">
                  <c:v>-12.134</c:v>
                </c:pt>
                <c:pt idx="426">
                  <c:v>-12.180999999999999</c:v>
                </c:pt>
                <c:pt idx="427">
                  <c:v>-12.227</c:v>
                </c:pt>
                <c:pt idx="428">
                  <c:v>-12.246</c:v>
                </c:pt>
                <c:pt idx="429">
                  <c:v>-12.32</c:v>
                </c:pt>
                <c:pt idx="430">
                  <c:v>-12.343</c:v>
                </c:pt>
                <c:pt idx="431">
                  <c:v>-12.393000000000001</c:v>
                </c:pt>
                <c:pt idx="432">
                  <c:v>-12.439</c:v>
                </c:pt>
                <c:pt idx="433">
                  <c:v>-12.481999999999999</c:v>
                </c:pt>
                <c:pt idx="434">
                  <c:v>-12.542999999999999</c:v>
                </c:pt>
                <c:pt idx="435">
                  <c:v>-12.57</c:v>
                </c:pt>
                <c:pt idx="436">
                  <c:v>-12.628</c:v>
                </c:pt>
                <c:pt idx="437">
                  <c:v>-12.617000000000001</c:v>
                </c:pt>
                <c:pt idx="438">
                  <c:v>-12.744</c:v>
                </c:pt>
                <c:pt idx="439">
                  <c:v>-12.763</c:v>
                </c:pt>
                <c:pt idx="440">
                  <c:v>-12.802</c:v>
                </c:pt>
                <c:pt idx="441">
                  <c:v>-12.86</c:v>
                </c:pt>
                <c:pt idx="442">
                  <c:v>-12.901999999999999</c:v>
                </c:pt>
                <c:pt idx="443">
                  <c:v>-12.945</c:v>
                </c:pt>
                <c:pt idx="444">
                  <c:v>-13.006</c:v>
                </c:pt>
                <c:pt idx="445">
                  <c:v>-13.045</c:v>
                </c:pt>
                <c:pt idx="446">
                  <c:v>-13.090999999999999</c:v>
                </c:pt>
                <c:pt idx="447">
                  <c:v>-13.138</c:v>
                </c:pt>
                <c:pt idx="448">
                  <c:v>-13.164999999999999</c:v>
                </c:pt>
                <c:pt idx="449">
                  <c:v>-13.202999999999999</c:v>
                </c:pt>
                <c:pt idx="450">
                  <c:v>-13.249000000000001</c:v>
                </c:pt>
                <c:pt idx="451">
                  <c:v>-13.3</c:v>
                </c:pt>
                <c:pt idx="452">
                  <c:v>-13.342000000000001</c:v>
                </c:pt>
                <c:pt idx="453">
                  <c:v>-13.396000000000001</c:v>
                </c:pt>
                <c:pt idx="454">
                  <c:v>-13.435</c:v>
                </c:pt>
                <c:pt idx="455">
                  <c:v>-13.489000000000001</c:v>
                </c:pt>
                <c:pt idx="456">
                  <c:v>-13.526999999999999</c:v>
                </c:pt>
                <c:pt idx="457">
                  <c:v>-13.57</c:v>
                </c:pt>
                <c:pt idx="458">
                  <c:v>-13.612</c:v>
                </c:pt>
                <c:pt idx="459">
                  <c:v>-13.647</c:v>
                </c:pt>
                <c:pt idx="460">
                  <c:v>-13.701000000000001</c:v>
                </c:pt>
                <c:pt idx="461">
                  <c:v>-13.782</c:v>
                </c:pt>
                <c:pt idx="462">
                  <c:v>-13.786</c:v>
                </c:pt>
                <c:pt idx="463">
                  <c:v>-13.851000000000001</c:v>
                </c:pt>
                <c:pt idx="464">
                  <c:v>-13.901</c:v>
                </c:pt>
                <c:pt idx="465">
                  <c:v>-13.936</c:v>
                </c:pt>
                <c:pt idx="466">
                  <c:v>-13.997999999999999</c:v>
                </c:pt>
                <c:pt idx="467">
                  <c:v>-14.029</c:v>
                </c:pt>
                <c:pt idx="468">
                  <c:v>-14.048</c:v>
                </c:pt>
                <c:pt idx="469">
                  <c:v>-14.11</c:v>
                </c:pt>
                <c:pt idx="470">
                  <c:v>-14.167999999999999</c:v>
                </c:pt>
                <c:pt idx="471">
                  <c:v>-14.21</c:v>
                </c:pt>
                <c:pt idx="472">
                  <c:v>-14.26</c:v>
                </c:pt>
                <c:pt idx="473">
                  <c:v>-14.303000000000001</c:v>
                </c:pt>
                <c:pt idx="474">
                  <c:v>-14.349</c:v>
                </c:pt>
                <c:pt idx="475">
                  <c:v>-14.403</c:v>
                </c:pt>
                <c:pt idx="476">
                  <c:v>-14.452999999999999</c:v>
                </c:pt>
                <c:pt idx="477">
                  <c:v>-14.5</c:v>
                </c:pt>
                <c:pt idx="478">
                  <c:v>-14.523</c:v>
                </c:pt>
                <c:pt idx="479">
                  <c:v>-14.596</c:v>
                </c:pt>
                <c:pt idx="480">
                  <c:v>-14.646000000000001</c:v>
                </c:pt>
                <c:pt idx="481">
                  <c:v>-14.689</c:v>
                </c:pt>
                <c:pt idx="482">
                  <c:v>-14.743</c:v>
                </c:pt>
                <c:pt idx="483">
                  <c:v>-14.789</c:v>
                </c:pt>
                <c:pt idx="484">
                  <c:v>-14.835000000000001</c:v>
                </c:pt>
                <c:pt idx="485">
                  <c:v>-14.866</c:v>
                </c:pt>
                <c:pt idx="486">
                  <c:v>-14.981999999999999</c:v>
                </c:pt>
                <c:pt idx="487">
                  <c:v>-15.000999999999999</c:v>
                </c:pt>
                <c:pt idx="488">
                  <c:v>-15.013</c:v>
                </c:pt>
                <c:pt idx="489">
                  <c:v>-15.093999999999999</c:v>
                </c:pt>
                <c:pt idx="490">
                  <c:v>-15.121</c:v>
                </c:pt>
                <c:pt idx="491">
                  <c:v>-15.159000000000001</c:v>
                </c:pt>
                <c:pt idx="492">
                  <c:v>-15.206</c:v>
                </c:pt>
                <c:pt idx="493">
                  <c:v>-15.247999999999999</c:v>
                </c:pt>
                <c:pt idx="494">
                  <c:v>-15.302</c:v>
                </c:pt>
                <c:pt idx="495">
                  <c:v>-15.348000000000001</c:v>
                </c:pt>
                <c:pt idx="496">
                  <c:v>-15.401999999999999</c:v>
                </c:pt>
                <c:pt idx="497">
                  <c:v>-15.449</c:v>
                </c:pt>
                <c:pt idx="498">
                  <c:v>-15.568</c:v>
                </c:pt>
                <c:pt idx="499">
                  <c:v>-15.584</c:v>
                </c:pt>
                <c:pt idx="500">
                  <c:v>-15.615</c:v>
                </c:pt>
                <c:pt idx="501">
                  <c:v>-15.648999999999999</c:v>
                </c:pt>
                <c:pt idx="502">
                  <c:v>-15.683999999999999</c:v>
                </c:pt>
                <c:pt idx="503">
                  <c:v>-15.858000000000001</c:v>
                </c:pt>
                <c:pt idx="504">
                  <c:v>-15.823</c:v>
                </c:pt>
                <c:pt idx="505">
                  <c:v>-15.858000000000001</c:v>
                </c:pt>
                <c:pt idx="506">
                  <c:v>-15.916</c:v>
                </c:pt>
                <c:pt idx="507">
                  <c:v>-15.954000000000001</c:v>
                </c:pt>
                <c:pt idx="508">
                  <c:v>-15.981</c:v>
                </c:pt>
                <c:pt idx="509">
                  <c:v>-16.035</c:v>
                </c:pt>
                <c:pt idx="510">
                  <c:v>-16.105</c:v>
                </c:pt>
                <c:pt idx="511">
                  <c:v>-16.143000000000001</c:v>
                </c:pt>
                <c:pt idx="512">
                  <c:v>-16.181999999999999</c:v>
                </c:pt>
                <c:pt idx="513">
                  <c:v>-16.239999999999998</c:v>
                </c:pt>
                <c:pt idx="514">
                  <c:v>-16.297999999999998</c:v>
                </c:pt>
                <c:pt idx="515">
                  <c:v>-16.347999999999999</c:v>
                </c:pt>
                <c:pt idx="516">
                  <c:v>-16.402000000000001</c:v>
                </c:pt>
                <c:pt idx="517">
                  <c:v>-16.452000000000002</c:v>
                </c:pt>
                <c:pt idx="518">
                  <c:v>-16.510000000000002</c:v>
                </c:pt>
                <c:pt idx="519">
                  <c:v>-16.571000000000002</c:v>
                </c:pt>
                <c:pt idx="520">
                  <c:v>-16.606000000000002</c:v>
                </c:pt>
                <c:pt idx="521">
                  <c:v>-16.649000000000001</c:v>
                </c:pt>
                <c:pt idx="522">
                  <c:v>-16.713999999999999</c:v>
                </c:pt>
                <c:pt idx="523">
                  <c:v>-16.745000000000001</c:v>
                </c:pt>
                <c:pt idx="524">
                  <c:v>-16.811</c:v>
                </c:pt>
                <c:pt idx="525">
                  <c:v>-16.856999999999999</c:v>
                </c:pt>
                <c:pt idx="526">
                  <c:v>-16.902999999999999</c:v>
                </c:pt>
                <c:pt idx="527">
                  <c:v>-16.965</c:v>
                </c:pt>
                <c:pt idx="528">
                  <c:v>-16.995999999999999</c:v>
                </c:pt>
                <c:pt idx="529">
                  <c:v>-17.030999999999999</c:v>
                </c:pt>
                <c:pt idx="530">
                  <c:v>-17.068999999999999</c:v>
                </c:pt>
                <c:pt idx="531">
                  <c:v>-17.123000000000001</c:v>
                </c:pt>
                <c:pt idx="532">
                  <c:v>-17.146000000000001</c:v>
                </c:pt>
                <c:pt idx="533">
                  <c:v>-17.231000000000002</c:v>
                </c:pt>
                <c:pt idx="534">
                  <c:v>-17.285</c:v>
                </c:pt>
                <c:pt idx="535">
                  <c:v>-17.315999999999999</c:v>
                </c:pt>
                <c:pt idx="536">
                  <c:v>-17.436</c:v>
                </c:pt>
                <c:pt idx="537">
                  <c:v>-17.416</c:v>
                </c:pt>
                <c:pt idx="538">
                  <c:v>-17.481999999999999</c:v>
                </c:pt>
                <c:pt idx="539">
                  <c:v>-17.536000000000001</c:v>
                </c:pt>
                <c:pt idx="540">
                  <c:v>-17.577999999999999</c:v>
                </c:pt>
                <c:pt idx="541">
                  <c:v>-17.629000000000001</c:v>
                </c:pt>
                <c:pt idx="542">
                  <c:v>-17.690000000000001</c:v>
                </c:pt>
                <c:pt idx="543">
                  <c:v>-17.728999999999999</c:v>
                </c:pt>
                <c:pt idx="544">
                  <c:v>-17.786999999999999</c:v>
                </c:pt>
                <c:pt idx="545">
                  <c:v>-17.821999999999999</c:v>
                </c:pt>
                <c:pt idx="546">
                  <c:v>-17.890999999999998</c:v>
                </c:pt>
                <c:pt idx="547">
                  <c:v>-17.925999999999998</c:v>
                </c:pt>
                <c:pt idx="548">
                  <c:v>-17.98</c:v>
                </c:pt>
                <c:pt idx="549">
                  <c:v>-18.018000000000001</c:v>
                </c:pt>
                <c:pt idx="550">
                  <c:v>-18.061</c:v>
                </c:pt>
                <c:pt idx="551">
                  <c:v>-18.114999999999998</c:v>
                </c:pt>
                <c:pt idx="552">
                  <c:v>-18.138000000000002</c:v>
                </c:pt>
                <c:pt idx="553">
                  <c:v>-18.219000000000001</c:v>
                </c:pt>
                <c:pt idx="554">
                  <c:v>-18.268999999999998</c:v>
                </c:pt>
                <c:pt idx="555">
                  <c:v>-18.318999999999999</c:v>
                </c:pt>
                <c:pt idx="556">
                  <c:v>-18.366</c:v>
                </c:pt>
                <c:pt idx="557">
                  <c:v>-18.431000000000001</c:v>
                </c:pt>
                <c:pt idx="558">
                  <c:v>-18.47</c:v>
                </c:pt>
                <c:pt idx="559">
                  <c:v>-18.515999999999998</c:v>
                </c:pt>
                <c:pt idx="560">
                  <c:v>-18.585000000000001</c:v>
                </c:pt>
                <c:pt idx="561">
                  <c:v>-18.623999999999999</c:v>
                </c:pt>
                <c:pt idx="562">
                  <c:v>-18.673999999999999</c:v>
                </c:pt>
                <c:pt idx="563">
                  <c:v>-18.728000000000002</c:v>
                </c:pt>
                <c:pt idx="564">
                  <c:v>-18.782</c:v>
                </c:pt>
                <c:pt idx="565">
                  <c:v>-18.824999999999999</c:v>
                </c:pt>
                <c:pt idx="566">
                  <c:v>-18.893999999999998</c:v>
                </c:pt>
                <c:pt idx="567">
                  <c:v>-18.928999999999998</c:v>
                </c:pt>
                <c:pt idx="568">
                  <c:v>-18.971</c:v>
                </c:pt>
                <c:pt idx="569">
                  <c:v>-19.045000000000002</c:v>
                </c:pt>
                <c:pt idx="570">
                  <c:v>-19.094999999999999</c:v>
                </c:pt>
                <c:pt idx="571">
                  <c:v>-19.129000000000001</c:v>
                </c:pt>
                <c:pt idx="572">
                  <c:v>-19.167999999999999</c:v>
                </c:pt>
                <c:pt idx="573">
                  <c:v>-19.241</c:v>
                </c:pt>
                <c:pt idx="574">
                  <c:v>-19.268000000000001</c:v>
                </c:pt>
                <c:pt idx="575">
                  <c:v>-19.321999999999999</c:v>
                </c:pt>
                <c:pt idx="576">
                  <c:v>-19.402999999999999</c:v>
                </c:pt>
                <c:pt idx="577">
                  <c:v>-19.437999999999999</c:v>
                </c:pt>
                <c:pt idx="578">
                  <c:v>-19.481000000000002</c:v>
                </c:pt>
                <c:pt idx="579">
                  <c:v>-19.545999999999999</c:v>
                </c:pt>
                <c:pt idx="580">
                  <c:v>-19.635000000000002</c:v>
                </c:pt>
                <c:pt idx="581">
                  <c:v>-19.649999999999999</c:v>
                </c:pt>
                <c:pt idx="582">
                  <c:v>-19.701000000000001</c:v>
                </c:pt>
                <c:pt idx="583">
                  <c:v>-19.77</c:v>
                </c:pt>
                <c:pt idx="584">
                  <c:v>-19.82</c:v>
                </c:pt>
                <c:pt idx="585">
                  <c:v>-19.936</c:v>
                </c:pt>
                <c:pt idx="586">
                  <c:v>-19.940000000000001</c:v>
                </c:pt>
                <c:pt idx="587">
                  <c:v>-19.936</c:v>
                </c:pt>
                <c:pt idx="588">
                  <c:v>-19.998000000000001</c:v>
                </c:pt>
                <c:pt idx="589">
                  <c:v>-20.032</c:v>
                </c:pt>
                <c:pt idx="590">
                  <c:v>-20.097999999999999</c:v>
                </c:pt>
                <c:pt idx="591">
                  <c:v>-20.143999999999998</c:v>
                </c:pt>
                <c:pt idx="592">
                  <c:v>-20.178999999999998</c:v>
                </c:pt>
                <c:pt idx="593">
                  <c:v>-20.221</c:v>
                </c:pt>
                <c:pt idx="594">
                  <c:v>-20.274999999999999</c:v>
                </c:pt>
                <c:pt idx="595">
                  <c:v>-20.318000000000001</c:v>
                </c:pt>
                <c:pt idx="596">
                  <c:v>-20.434000000000001</c:v>
                </c:pt>
                <c:pt idx="597">
                  <c:v>-20.48</c:v>
                </c:pt>
                <c:pt idx="598">
                  <c:v>-20.548999999999999</c:v>
                </c:pt>
                <c:pt idx="599">
                  <c:v>-20.588000000000001</c:v>
                </c:pt>
                <c:pt idx="600">
                  <c:v>-20.661000000000001</c:v>
                </c:pt>
                <c:pt idx="601">
                  <c:v>-20.687999999999999</c:v>
                </c:pt>
                <c:pt idx="602">
                  <c:v>-20.704000000000001</c:v>
                </c:pt>
                <c:pt idx="603">
                  <c:v>-20.795999999999999</c:v>
                </c:pt>
                <c:pt idx="604">
                  <c:v>-20.831</c:v>
                </c:pt>
                <c:pt idx="605">
                  <c:v>-20.916</c:v>
                </c:pt>
                <c:pt idx="606">
                  <c:v>-20.934999999999999</c:v>
                </c:pt>
                <c:pt idx="607">
                  <c:v>-21.012</c:v>
                </c:pt>
                <c:pt idx="608">
                  <c:v>-21.036000000000001</c:v>
                </c:pt>
                <c:pt idx="609">
                  <c:v>-21.093</c:v>
                </c:pt>
                <c:pt idx="610">
                  <c:v>-21.186</c:v>
                </c:pt>
                <c:pt idx="611">
                  <c:v>-21.251999999999999</c:v>
                </c:pt>
                <c:pt idx="612">
                  <c:v>-21.274999999999999</c:v>
                </c:pt>
                <c:pt idx="613">
                  <c:v>-21.297999999999998</c:v>
                </c:pt>
                <c:pt idx="614">
                  <c:v>-21.335999999999999</c:v>
                </c:pt>
                <c:pt idx="615">
                  <c:v>-21.352</c:v>
                </c:pt>
                <c:pt idx="616">
                  <c:v>-21.433</c:v>
                </c:pt>
                <c:pt idx="617">
                  <c:v>-21.491</c:v>
                </c:pt>
                <c:pt idx="618">
                  <c:v>-21.518000000000001</c:v>
                </c:pt>
                <c:pt idx="619">
                  <c:v>-21.533000000000001</c:v>
                </c:pt>
                <c:pt idx="620">
                  <c:v>-22.834</c:v>
                </c:pt>
                <c:pt idx="621">
                  <c:v>-23.123000000000001</c:v>
                </c:pt>
                <c:pt idx="622">
                  <c:v>-23.114999999999998</c:v>
                </c:pt>
                <c:pt idx="623">
                  <c:v>-23.119</c:v>
                </c:pt>
                <c:pt idx="624">
                  <c:v>-23.119</c:v>
                </c:pt>
                <c:pt idx="625">
                  <c:v>-23.141999999999999</c:v>
                </c:pt>
                <c:pt idx="626">
                  <c:v>-18.859000000000002</c:v>
                </c:pt>
                <c:pt idx="627">
                  <c:v>-23.652000000000001</c:v>
                </c:pt>
                <c:pt idx="628">
                  <c:v>-23.655000000000001</c:v>
                </c:pt>
                <c:pt idx="629">
                  <c:v>-23.655000000000001</c:v>
                </c:pt>
                <c:pt idx="630">
                  <c:v>-23.841000000000001</c:v>
                </c:pt>
                <c:pt idx="631">
                  <c:v>-23.844000000000001</c:v>
                </c:pt>
                <c:pt idx="632">
                  <c:v>-23.852</c:v>
                </c:pt>
                <c:pt idx="633">
                  <c:v>-23.841000000000001</c:v>
                </c:pt>
                <c:pt idx="634">
                  <c:v>-23.844000000000001</c:v>
                </c:pt>
                <c:pt idx="635">
                  <c:v>-23.841000000000001</c:v>
                </c:pt>
                <c:pt idx="636">
                  <c:v>-23.852</c:v>
                </c:pt>
                <c:pt idx="637">
                  <c:v>-23.852</c:v>
                </c:pt>
                <c:pt idx="638">
                  <c:v>-23.841000000000001</c:v>
                </c:pt>
                <c:pt idx="639">
                  <c:v>-23.844000000000001</c:v>
                </c:pt>
                <c:pt idx="640">
                  <c:v>-23.844000000000001</c:v>
                </c:pt>
                <c:pt idx="641">
                  <c:v>-23.841000000000001</c:v>
                </c:pt>
                <c:pt idx="642">
                  <c:v>-23.837</c:v>
                </c:pt>
                <c:pt idx="643">
                  <c:v>-23.844000000000001</c:v>
                </c:pt>
                <c:pt idx="644">
                  <c:v>-23.844000000000001</c:v>
                </c:pt>
                <c:pt idx="645">
                  <c:v>-23.847999999999999</c:v>
                </c:pt>
                <c:pt idx="646">
                  <c:v>-23.844000000000001</c:v>
                </c:pt>
                <c:pt idx="647">
                  <c:v>-23.844000000000001</c:v>
                </c:pt>
                <c:pt idx="648">
                  <c:v>-23.841000000000001</c:v>
                </c:pt>
                <c:pt idx="649">
                  <c:v>-23.847999999999999</c:v>
                </c:pt>
                <c:pt idx="650">
                  <c:v>-23.844000000000001</c:v>
                </c:pt>
                <c:pt idx="651">
                  <c:v>-23.844000000000001</c:v>
                </c:pt>
                <c:pt idx="652">
                  <c:v>-23.844000000000001</c:v>
                </c:pt>
                <c:pt idx="653">
                  <c:v>-23.847999999999999</c:v>
                </c:pt>
                <c:pt idx="654">
                  <c:v>-23.841000000000001</c:v>
                </c:pt>
                <c:pt idx="655">
                  <c:v>-23.844000000000001</c:v>
                </c:pt>
                <c:pt idx="656">
                  <c:v>-23.847999999999999</c:v>
                </c:pt>
                <c:pt idx="657">
                  <c:v>-23.844000000000001</c:v>
                </c:pt>
                <c:pt idx="658">
                  <c:v>-23.847999999999999</c:v>
                </c:pt>
                <c:pt idx="659">
                  <c:v>-23.786999999999999</c:v>
                </c:pt>
                <c:pt idx="660">
                  <c:v>-23.882999999999999</c:v>
                </c:pt>
                <c:pt idx="661">
                  <c:v>-23.844000000000001</c:v>
                </c:pt>
                <c:pt idx="662">
                  <c:v>-23.847999999999999</c:v>
                </c:pt>
                <c:pt idx="663">
                  <c:v>-23.841000000000001</c:v>
                </c:pt>
                <c:pt idx="664">
                  <c:v>-23.852</c:v>
                </c:pt>
                <c:pt idx="665">
                  <c:v>-23.844000000000001</c:v>
                </c:pt>
                <c:pt idx="666">
                  <c:v>-23.841000000000001</c:v>
                </c:pt>
                <c:pt idx="667">
                  <c:v>-23.852</c:v>
                </c:pt>
                <c:pt idx="668">
                  <c:v>-23.847999999999999</c:v>
                </c:pt>
                <c:pt idx="669">
                  <c:v>-23.847999999999999</c:v>
                </c:pt>
                <c:pt idx="670">
                  <c:v>-23.844000000000001</c:v>
                </c:pt>
                <c:pt idx="671">
                  <c:v>-23.802</c:v>
                </c:pt>
              </c:numCache>
            </c:numRef>
          </c:xVal>
          <c:yVal>
            <c:numRef>
              <c:f>'Q550C10-2'!$A$2:$A$673</c:f>
              <c:numCache>
                <c:formatCode>General</c:formatCode>
                <c:ptCount val="672"/>
                <c:pt idx="0">
                  <c:v>21.96</c:v>
                </c:pt>
                <c:pt idx="1">
                  <c:v>21.94</c:v>
                </c:pt>
                <c:pt idx="2">
                  <c:v>21.91</c:v>
                </c:pt>
                <c:pt idx="3">
                  <c:v>21.89</c:v>
                </c:pt>
                <c:pt idx="4">
                  <c:v>21.89</c:v>
                </c:pt>
                <c:pt idx="5">
                  <c:v>21.87</c:v>
                </c:pt>
                <c:pt idx="6">
                  <c:v>21.88</c:v>
                </c:pt>
                <c:pt idx="7">
                  <c:v>21.84</c:v>
                </c:pt>
                <c:pt idx="8">
                  <c:v>21.88</c:v>
                </c:pt>
                <c:pt idx="9">
                  <c:v>21.86</c:v>
                </c:pt>
                <c:pt idx="10">
                  <c:v>21.85</c:v>
                </c:pt>
                <c:pt idx="11">
                  <c:v>21.88</c:v>
                </c:pt>
                <c:pt idx="12">
                  <c:v>21.87</c:v>
                </c:pt>
                <c:pt idx="13">
                  <c:v>21.9</c:v>
                </c:pt>
                <c:pt idx="14">
                  <c:v>21.9</c:v>
                </c:pt>
                <c:pt idx="15">
                  <c:v>21.86</c:v>
                </c:pt>
                <c:pt idx="16">
                  <c:v>21.86</c:v>
                </c:pt>
                <c:pt idx="17">
                  <c:v>21.85</c:v>
                </c:pt>
                <c:pt idx="18">
                  <c:v>21.87</c:v>
                </c:pt>
                <c:pt idx="19">
                  <c:v>21.86</c:v>
                </c:pt>
                <c:pt idx="20">
                  <c:v>21.85</c:v>
                </c:pt>
                <c:pt idx="21">
                  <c:v>21.85</c:v>
                </c:pt>
                <c:pt idx="22">
                  <c:v>21.85</c:v>
                </c:pt>
                <c:pt idx="23">
                  <c:v>21.81</c:v>
                </c:pt>
                <c:pt idx="24">
                  <c:v>21.81</c:v>
                </c:pt>
                <c:pt idx="25">
                  <c:v>21.82</c:v>
                </c:pt>
                <c:pt idx="26">
                  <c:v>21.83</c:v>
                </c:pt>
                <c:pt idx="27">
                  <c:v>21.85</c:v>
                </c:pt>
                <c:pt idx="28">
                  <c:v>21.83</c:v>
                </c:pt>
                <c:pt idx="29">
                  <c:v>21.81</c:v>
                </c:pt>
                <c:pt idx="30">
                  <c:v>21.88</c:v>
                </c:pt>
                <c:pt idx="31">
                  <c:v>18.55</c:v>
                </c:pt>
                <c:pt idx="32">
                  <c:v>17.649999999999999</c:v>
                </c:pt>
                <c:pt idx="33">
                  <c:v>16.5</c:v>
                </c:pt>
                <c:pt idx="34">
                  <c:v>15.12</c:v>
                </c:pt>
                <c:pt idx="35">
                  <c:v>14.44</c:v>
                </c:pt>
                <c:pt idx="36">
                  <c:v>13.78</c:v>
                </c:pt>
                <c:pt idx="37">
                  <c:v>13.65</c:v>
                </c:pt>
                <c:pt idx="38">
                  <c:v>12.88</c:v>
                </c:pt>
                <c:pt idx="39">
                  <c:v>12.11</c:v>
                </c:pt>
                <c:pt idx="40">
                  <c:v>11.24</c:v>
                </c:pt>
                <c:pt idx="41">
                  <c:v>10.71</c:v>
                </c:pt>
                <c:pt idx="42">
                  <c:v>9.68</c:v>
                </c:pt>
                <c:pt idx="43">
                  <c:v>9.1</c:v>
                </c:pt>
                <c:pt idx="44">
                  <c:v>8.3699999999999992</c:v>
                </c:pt>
                <c:pt idx="45">
                  <c:v>6.95</c:v>
                </c:pt>
                <c:pt idx="46">
                  <c:v>6.34</c:v>
                </c:pt>
                <c:pt idx="47">
                  <c:v>5.08</c:v>
                </c:pt>
                <c:pt idx="48">
                  <c:v>4.4400000000000004</c:v>
                </c:pt>
                <c:pt idx="49">
                  <c:v>3.15</c:v>
                </c:pt>
                <c:pt idx="50">
                  <c:v>2.4</c:v>
                </c:pt>
                <c:pt idx="51">
                  <c:v>1.44</c:v>
                </c:pt>
                <c:pt idx="52">
                  <c:v>0.89</c:v>
                </c:pt>
                <c:pt idx="53">
                  <c:v>0.61</c:v>
                </c:pt>
                <c:pt idx="54">
                  <c:v>0.49</c:v>
                </c:pt>
                <c:pt idx="55">
                  <c:v>0.38</c:v>
                </c:pt>
                <c:pt idx="56">
                  <c:v>0.41</c:v>
                </c:pt>
                <c:pt idx="57">
                  <c:v>0.45</c:v>
                </c:pt>
                <c:pt idx="58">
                  <c:v>0.43</c:v>
                </c:pt>
                <c:pt idx="59">
                  <c:v>0.4</c:v>
                </c:pt>
                <c:pt idx="60">
                  <c:v>0.43</c:v>
                </c:pt>
                <c:pt idx="61">
                  <c:v>0.44</c:v>
                </c:pt>
                <c:pt idx="62">
                  <c:v>0.46</c:v>
                </c:pt>
                <c:pt idx="63">
                  <c:v>0.47</c:v>
                </c:pt>
                <c:pt idx="64">
                  <c:v>0.45</c:v>
                </c:pt>
                <c:pt idx="65">
                  <c:v>0.44</c:v>
                </c:pt>
                <c:pt idx="66">
                  <c:v>0.39</c:v>
                </c:pt>
                <c:pt idx="67">
                  <c:v>0.44</c:v>
                </c:pt>
                <c:pt idx="68">
                  <c:v>0.44</c:v>
                </c:pt>
                <c:pt idx="69">
                  <c:v>0.49</c:v>
                </c:pt>
                <c:pt idx="70">
                  <c:v>0.44</c:v>
                </c:pt>
                <c:pt idx="71">
                  <c:v>0.39</c:v>
                </c:pt>
                <c:pt idx="72">
                  <c:v>-0.15</c:v>
                </c:pt>
                <c:pt idx="73">
                  <c:v>-1.3</c:v>
                </c:pt>
                <c:pt idx="74">
                  <c:v>-2.69</c:v>
                </c:pt>
                <c:pt idx="75">
                  <c:v>-3.61</c:v>
                </c:pt>
                <c:pt idx="76">
                  <c:v>-5.17</c:v>
                </c:pt>
                <c:pt idx="77">
                  <c:v>-6.38</c:v>
                </c:pt>
                <c:pt idx="78">
                  <c:v>-7.6</c:v>
                </c:pt>
                <c:pt idx="79">
                  <c:v>-9.35</c:v>
                </c:pt>
                <c:pt idx="80">
                  <c:v>-10.02</c:v>
                </c:pt>
                <c:pt idx="81">
                  <c:v>-11.35</c:v>
                </c:pt>
                <c:pt idx="82">
                  <c:v>-11.83</c:v>
                </c:pt>
                <c:pt idx="83">
                  <c:v>-13.87</c:v>
                </c:pt>
                <c:pt idx="84">
                  <c:v>-15.49</c:v>
                </c:pt>
                <c:pt idx="85">
                  <c:v>-16.46</c:v>
                </c:pt>
                <c:pt idx="86">
                  <c:v>-17.920000000000002</c:v>
                </c:pt>
                <c:pt idx="87">
                  <c:v>-19.66</c:v>
                </c:pt>
                <c:pt idx="88">
                  <c:v>-21.7</c:v>
                </c:pt>
                <c:pt idx="89">
                  <c:v>-23.19</c:v>
                </c:pt>
                <c:pt idx="90">
                  <c:v>-25.48</c:v>
                </c:pt>
                <c:pt idx="91">
                  <c:v>-26.95</c:v>
                </c:pt>
                <c:pt idx="92">
                  <c:v>-29.12</c:v>
                </c:pt>
                <c:pt idx="93">
                  <c:v>-30.59</c:v>
                </c:pt>
                <c:pt idx="94">
                  <c:v>-32.56</c:v>
                </c:pt>
                <c:pt idx="95">
                  <c:v>-33.72</c:v>
                </c:pt>
                <c:pt idx="96">
                  <c:v>-35.53</c:v>
                </c:pt>
                <c:pt idx="97">
                  <c:v>-38.72</c:v>
                </c:pt>
                <c:pt idx="98">
                  <c:v>-40.119999999999997</c:v>
                </c:pt>
                <c:pt idx="99">
                  <c:v>-42.14</c:v>
                </c:pt>
                <c:pt idx="100">
                  <c:v>-43.78</c:v>
                </c:pt>
                <c:pt idx="101">
                  <c:v>-45.39</c:v>
                </c:pt>
                <c:pt idx="102">
                  <c:v>-47.38</c:v>
                </c:pt>
                <c:pt idx="103">
                  <c:v>-48.62</c:v>
                </c:pt>
                <c:pt idx="104">
                  <c:v>-51.67</c:v>
                </c:pt>
                <c:pt idx="105">
                  <c:v>-53.48</c:v>
                </c:pt>
                <c:pt idx="106">
                  <c:v>-56.1</c:v>
                </c:pt>
                <c:pt idx="107">
                  <c:v>-57.76</c:v>
                </c:pt>
                <c:pt idx="108">
                  <c:v>-60.59</c:v>
                </c:pt>
                <c:pt idx="109">
                  <c:v>-62.16</c:v>
                </c:pt>
                <c:pt idx="110">
                  <c:v>-65.37</c:v>
                </c:pt>
                <c:pt idx="111">
                  <c:v>-67.36</c:v>
                </c:pt>
                <c:pt idx="112">
                  <c:v>-68.92</c:v>
                </c:pt>
                <c:pt idx="113">
                  <c:v>-71.98</c:v>
                </c:pt>
                <c:pt idx="114">
                  <c:v>-73.62</c:v>
                </c:pt>
                <c:pt idx="115">
                  <c:v>-76.290000000000006</c:v>
                </c:pt>
                <c:pt idx="116">
                  <c:v>-78.08</c:v>
                </c:pt>
                <c:pt idx="117">
                  <c:v>-79.88</c:v>
                </c:pt>
                <c:pt idx="118">
                  <c:v>-82.96</c:v>
                </c:pt>
                <c:pt idx="119">
                  <c:v>-82.72</c:v>
                </c:pt>
                <c:pt idx="120">
                  <c:v>-86.25</c:v>
                </c:pt>
                <c:pt idx="121">
                  <c:v>-87.4</c:v>
                </c:pt>
                <c:pt idx="122">
                  <c:v>-87.46</c:v>
                </c:pt>
                <c:pt idx="123">
                  <c:v>-85.96</c:v>
                </c:pt>
                <c:pt idx="124">
                  <c:v>-85.93</c:v>
                </c:pt>
                <c:pt idx="125">
                  <c:v>-86.22</c:v>
                </c:pt>
                <c:pt idx="126">
                  <c:v>-86.43</c:v>
                </c:pt>
                <c:pt idx="127">
                  <c:v>-86.92</c:v>
                </c:pt>
                <c:pt idx="128">
                  <c:v>-86.87</c:v>
                </c:pt>
                <c:pt idx="129">
                  <c:v>-87.03</c:v>
                </c:pt>
                <c:pt idx="130">
                  <c:v>-87.02</c:v>
                </c:pt>
                <c:pt idx="131">
                  <c:v>-87.29</c:v>
                </c:pt>
                <c:pt idx="132">
                  <c:v>-87.12</c:v>
                </c:pt>
                <c:pt idx="133">
                  <c:v>-87.46</c:v>
                </c:pt>
                <c:pt idx="134">
                  <c:v>-87.32</c:v>
                </c:pt>
                <c:pt idx="135">
                  <c:v>-87.48</c:v>
                </c:pt>
                <c:pt idx="136">
                  <c:v>-87.31</c:v>
                </c:pt>
                <c:pt idx="137">
                  <c:v>-87.61</c:v>
                </c:pt>
                <c:pt idx="138">
                  <c:v>-87.69</c:v>
                </c:pt>
                <c:pt idx="139">
                  <c:v>-87.4</c:v>
                </c:pt>
                <c:pt idx="140">
                  <c:v>-87.77</c:v>
                </c:pt>
                <c:pt idx="141">
                  <c:v>-87.53</c:v>
                </c:pt>
                <c:pt idx="142">
                  <c:v>-87.88</c:v>
                </c:pt>
                <c:pt idx="143">
                  <c:v>-87.85</c:v>
                </c:pt>
                <c:pt idx="144">
                  <c:v>-87.71</c:v>
                </c:pt>
                <c:pt idx="145">
                  <c:v>-88.1</c:v>
                </c:pt>
                <c:pt idx="146">
                  <c:v>-87.97</c:v>
                </c:pt>
                <c:pt idx="147">
                  <c:v>-88.43</c:v>
                </c:pt>
                <c:pt idx="148">
                  <c:v>-88.35</c:v>
                </c:pt>
                <c:pt idx="149">
                  <c:v>-88.44</c:v>
                </c:pt>
                <c:pt idx="150">
                  <c:v>-88.49</c:v>
                </c:pt>
                <c:pt idx="151">
                  <c:v>-88.65</c:v>
                </c:pt>
                <c:pt idx="152">
                  <c:v>-88.67</c:v>
                </c:pt>
                <c:pt idx="153">
                  <c:v>-88.86</c:v>
                </c:pt>
                <c:pt idx="154">
                  <c:v>-88.99</c:v>
                </c:pt>
                <c:pt idx="155">
                  <c:v>-89.2</c:v>
                </c:pt>
                <c:pt idx="156">
                  <c:v>-89.29</c:v>
                </c:pt>
                <c:pt idx="157">
                  <c:v>-89.47</c:v>
                </c:pt>
                <c:pt idx="158">
                  <c:v>-89.73</c:v>
                </c:pt>
                <c:pt idx="159">
                  <c:v>-89.65</c:v>
                </c:pt>
                <c:pt idx="160">
                  <c:v>-89.95</c:v>
                </c:pt>
                <c:pt idx="161">
                  <c:v>-89.72</c:v>
                </c:pt>
                <c:pt idx="162">
                  <c:v>-90.23</c:v>
                </c:pt>
                <c:pt idx="163">
                  <c:v>-90.05</c:v>
                </c:pt>
                <c:pt idx="164">
                  <c:v>-90.37</c:v>
                </c:pt>
                <c:pt idx="165">
                  <c:v>-90.38</c:v>
                </c:pt>
                <c:pt idx="166">
                  <c:v>-90.26</c:v>
                </c:pt>
                <c:pt idx="167">
                  <c:v>-90.72</c:v>
                </c:pt>
                <c:pt idx="168">
                  <c:v>-90.78</c:v>
                </c:pt>
                <c:pt idx="169">
                  <c:v>-89.72</c:v>
                </c:pt>
                <c:pt idx="170">
                  <c:v>-91.11</c:v>
                </c:pt>
                <c:pt idx="171">
                  <c:v>-91.73</c:v>
                </c:pt>
                <c:pt idx="172">
                  <c:v>-91.76</c:v>
                </c:pt>
                <c:pt idx="173">
                  <c:v>-91.82</c:v>
                </c:pt>
                <c:pt idx="174">
                  <c:v>-92.15</c:v>
                </c:pt>
                <c:pt idx="175">
                  <c:v>-92.22</c:v>
                </c:pt>
                <c:pt idx="176">
                  <c:v>-92.65</c:v>
                </c:pt>
                <c:pt idx="177">
                  <c:v>-92.67</c:v>
                </c:pt>
                <c:pt idx="178">
                  <c:v>-93.21</c:v>
                </c:pt>
                <c:pt idx="179">
                  <c:v>-93.23</c:v>
                </c:pt>
                <c:pt idx="180">
                  <c:v>-93.59</c:v>
                </c:pt>
                <c:pt idx="181">
                  <c:v>-93.56</c:v>
                </c:pt>
                <c:pt idx="182">
                  <c:v>-93.9</c:v>
                </c:pt>
                <c:pt idx="183">
                  <c:v>-93.95</c:v>
                </c:pt>
                <c:pt idx="184">
                  <c:v>-94.38</c:v>
                </c:pt>
                <c:pt idx="185">
                  <c:v>-94.49</c:v>
                </c:pt>
                <c:pt idx="186">
                  <c:v>-94.46</c:v>
                </c:pt>
                <c:pt idx="187">
                  <c:v>-94.99</c:v>
                </c:pt>
                <c:pt idx="188">
                  <c:v>-94.79</c:v>
                </c:pt>
                <c:pt idx="189">
                  <c:v>-95.28</c:v>
                </c:pt>
                <c:pt idx="190">
                  <c:v>-95.17</c:v>
                </c:pt>
                <c:pt idx="191">
                  <c:v>-95.7</c:v>
                </c:pt>
                <c:pt idx="192">
                  <c:v>-95.82</c:v>
                </c:pt>
                <c:pt idx="193">
                  <c:v>-95.86</c:v>
                </c:pt>
                <c:pt idx="194">
                  <c:v>-96.19</c:v>
                </c:pt>
                <c:pt idx="195">
                  <c:v>-96.13</c:v>
                </c:pt>
                <c:pt idx="196">
                  <c:v>-96.58</c:v>
                </c:pt>
                <c:pt idx="197">
                  <c:v>-96.58</c:v>
                </c:pt>
                <c:pt idx="198">
                  <c:v>-97.02</c:v>
                </c:pt>
                <c:pt idx="199">
                  <c:v>-96.7</c:v>
                </c:pt>
                <c:pt idx="200">
                  <c:v>-97.09</c:v>
                </c:pt>
                <c:pt idx="201">
                  <c:v>-97.17</c:v>
                </c:pt>
                <c:pt idx="202">
                  <c:v>-97.42</c:v>
                </c:pt>
                <c:pt idx="203">
                  <c:v>-97.51</c:v>
                </c:pt>
                <c:pt idx="204">
                  <c:v>-97.93</c:v>
                </c:pt>
                <c:pt idx="205">
                  <c:v>-97.79</c:v>
                </c:pt>
                <c:pt idx="206">
                  <c:v>-98.3</c:v>
                </c:pt>
                <c:pt idx="207">
                  <c:v>-98.45</c:v>
                </c:pt>
                <c:pt idx="208">
                  <c:v>-98.19</c:v>
                </c:pt>
                <c:pt idx="209">
                  <c:v>-98.77</c:v>
                </c:pt>
                <c:pt idx="210">
                  <c:v>-98.59</c:v>
                </c:pt>
                <c:pt idx="211">
                  <c:v>-99.03</c:v>
                </c:pt>
                <c:pt idx="212">
                  <c:v>-98.9</c:v>
                </c:pt>
                <c:pt idx="213">
                  <c:v>-99.42</c:v>
                </c:pt>
                <c:pt idx="214">
                  <c:v>-99.16</c:v>
                </c:pt>
                <c:pt idx="215">
                  <c:v>-99.68</c:v>
                </c:pt>
                <c:pt idx="216">
                  <c:v>-99.84</c:v>
                </c:pt>
                <c:pt idx="217">
                  <c:v>-99.6</c:v>
                </c:pt>
                <c:pt idx="218">
                  <c:v>-100.1</c:v>
                </c:pt>
                <c:pt idx="219">
                  <c:v>-100.05</c:v>
                </c:pt>
                <c:pt idx="220">
                  <c:v>-100.33</c:v>
                </c:pt>
                <c:pt idx="221">
                  <c:v>-100.27</c:v>
                </c:pt>
                <c:pt idx="222">
                  <c:v>-100.74</c:v>
                </c:pt>
                <c:pt idx="223">
                  <c:v>-100.61</c:v>
                </c:pt>
                <c:pt idx="224">
                  <c:v>-101.02</c:v>
                </c:pt>
                <c:pt idx="225">
                  <c:v>-100.77</c:v>
                </c:pt>
                <c:pt idx="226">
                  <c:v>-101.32</c:v>
                </c:pt>
                <c:pt idx="227">
                  <c:v>-101.35</c:v>
                </c:pt>
                <c:pt idx="228">
                  <c:v>-101.11</c:v>
                </c:pt>
                <c:pt idx="229">
                  <c:v>-101.59</c:v>
                </c:pt>
                <c:pt idx="230">
                  <c:v>-101.41</c:v>
                </c:pt>
                <c:pt idx="231">
                  <c:v>-101.82</c:v>
                </c:pt>
                <c:pt idx="232">
                  <c:v>-101.7</c:v>
                </c:pt>
                <c:pt idx="233">
                  <c:v>-102.17</c:v>
                </c:pt>
                <c:pt idx="234">
                  <c:v>-101.92</c:v>
                </c:pt>
                <c:pt idx="235">
                  <c:v>-102.36</c:v>
                </c:pt>
                <c:pt idx="236">
                  <c:v>-102.55</c:v>
                </c:pt>
                <c:pt idx="237">
                  <c:v>-102.26</c:v>
                </c:pt>
                <c:pt idx="238">
                  <c:v>-102.77</c:v>
                </c:pt>
                <c:pt idx="239">
                  <c:v>-102.56</c:v>
                </c:pt>
                <c:pt idx="240">
                  <c:v>-102.94</c:v>
                </c:pt>
                <c:pt idx="241">
                  <c:v>-102.73</c:v>
                </c:pt>
                <c:pt idx="242">
                  <c:v>-103.27</c:v>
                </c:pt>
                <c:pt idx="243">
                  <c:v>-102.99</c:v>
                </c:pt>
                <c:pt idx="244">
                  <c:v>-103.32</c:v>
                </c:pt>
                <c:pt idx="245">
                  <c:v>-103.55</c:v>
                </c:pt>
                <c:pt idx="246">
                  <c:v>-102.71</c:v>
                </c:pt>
                <c:pt idx="247">
                  <c:v>-103.71</c:v>
                </c:pt>
                <c:pt idx="248">
                  <c:v>-103.47</c:v>
                </c:pt>
                <c:pt idx="249">
                  <c:v>-103.89</c:v>
                </c:pt>
                <c:pt idx="250">
                  <c:v>-103.72</c:v>
                </c:pt>
                <c:pt idx="251">
                  <c:v>-104.11</c:v>
                </c:pt>
                <c:pt idx="252">
                  <c:v>-104.21</c:v>
                </c:pt>
                <c:pt idx="253">
                  <c:v>-103.95</c:v>
                </c:pt>
                <c:pt idx="254">
                  <c:v>-103.99</c:v>
                </c:pt>
                <c:pt idx="255">
                  <c:v>-104.47</c:v>
                </c:pt>
                <c:pt idx="256">
                  <c:v>-104.68</c:v>
                </c:pt>
                <c:pt idx="257">
                  <c:v>-104.34</c:v>
                </c:pt>
                <c:pt idx="258">
                  <c:v>-104.74</c:v>
                </c:pt>
                <c:pt idx="259">
                  <c:v>-104.46</c:v>
                </c:pt>
                <c:pt idx="260">
                  <c:v>-104.91</c:v>
                </c:pt>
                <c:pt idx="261">
                  <c:v>-104.73</c:v>
                </c:pt>
                <c:pt idx="262">
                  <c:v>-105.18</c:v>
                </c:pt>
                <c:pt idx="263">
                  <c:v>-104.88</c:v>
                </c:pt>
                <c:pt idx="264">
                  <c:v>-105.16</c:v>
                </c:pt>
                <c:pt idx="265">
                  <c:v>-105.32</c:v>
                </c:pt>
                <c:pt idx="266">
                  <c:v>-105.09</c:v>
                </c:pt>
                <c:pt idx="267">
                  <c:v>-105.55</c:v>
                </c:pt>
                <c:pt idx="268">
                  <c:v>-105.32</c:v>
                </c:pt>
                <c:pt idx="269">
                  <c:v>-105.64</c:v>
                </c:pt>
                <c:pt idx="270">
                  <c:v>-105.45</c:v>
                </c:pt>
                <c:pt idx="271">
                  <c:v>-105.79</c:v>
                </c:pt>
                <c:pt idx="272">
                  <c:v>-105.66</c:v>
                </c:pt>
                <c:pt idx="273">
                  <c:v>-105.98</c:v>
                </c:pt>
                <c:pt idx="274">
                  <c:v>-106.07</c:v>
                </c:pt>
                <c:pt idx="275">
                  <c:v>-105.88</c:v>
                </c:pt>
                <c:pt idx="276">
                  <c:v>-106.22</c:v>
                </c:pt>
                <c:pt idx="277">
                  <c:v>-105.99</c:v>
                </c:pt>
                <c:pt idx="278">
                  <c:v>-106.43</c:v>
                </c:pt>
                <c:pt idx="279">
                  <c:v>-106.08</c:v>
                </c:pt>
                <c:pt idx="280">
                  <c:v>-106.52</c:v>
                </c:pt>
                <c:pt idx="281">
                  <c:v>-106.24</c:v>
                </c:pt>
                <c:pt idx="282">
                  <c:v>-106.67</c:v>
                </c:pt>
                <c:pt idx="283">
                  <c:v>-106.77</c:v>
                </c:pt>
                <c:pt idx="284">
                  <c:v>-106.46</c:v>
                </c:pt>
                <c:pt idx="285">
                  <c:v>-106.74</c:v>
                </c:pt>
                <c:pt idx="286">
                  <c:v>-106.61</c:v>
                </c:pt>
                <c:pt idx="287">
                  <c:v>-106.88</c:v>
                </c:pt>
                <c:pt idx="288">
                  <c:v>-106.73</c:v>
                </c:pt>
                <c:pt idx="289">
                  <c:v>-107.05</c:v>
                </c:pt>
                <c:pt idx="290">
                  <c:v>-106.93</c:v>
                </c:pt>
                <c:pt idx="291">
                  <c:v>-107.18</c:v>
                </c:pt>
                <c:pt idx="292">
                  <c:v>-107.08</c:v>
                </c:pt>
                <c:pt idx="293">
                  <c:v>-107.3</c:v>
                </c:pt>
                <c:pt idx="294">
                  <c:v>-107.4</c:v>
                </c:pt>
                <c:pt idx="295">
                  <c:v>-107.09</c:v>
                </c:pt>
                <c:pt idx="296">
                  <c:v>-107.48</c:v>
                </c:pt>
                <c:pt idx="297">
                  <c:v>-107.21</c:v>
                </c:pt>
                <c:pt idx="298">
                  <c:v>-107.61</c:v>
                </c:pt>
                <c:pt idx="299">
                  <c:v>-107.3</c:v>
                </c:pt>
                <c:pt idx="300">
                  <c:v>-107.74</c:v>
                </c:pt>
                <c:pt idx="301">
                  <c:v>-107.49</c:v>
                </c:pt>
                <c:pt idx="302">
                  <c:v>-107.93</c:v>
                </c:pt>
                <c:pt idx="303">
                  <c:v>-107.95</c:v>
                </c:pt>
                <c:pt idx="304">
                  <c:v>-107.55</c:v>
                </c:pt>
                <c:pt idx="305">
                  <c:v>-107.91</c:v>
                </c:pt>
                <c:pt idx="306">
                  <c:v>-107.83</c:v>
                </c:pt>
                <c:pt idx="307">
                  <c:v>-107.75</c:v>
                </c:pt>
                <c:pt idx="308">
                  <c:v>-107.8</c:v>
                </c:pt>
                <c:pt idx="309">
                  <c:v>-107.88</c:v>
                </c:pt>
                <c:pt idx="310">
                  <c:v>-107.97</c:v>
                </c:pt>
                <c:pt idx="311">
                  <c:v>-108.04</c:v>
                </c:pt>
                <c:pt idx="312">
                  <c:v>-108.34</c:v>
                </c:pt>
                <c:pt idx="313">
                  <c:v>-108.01</c:v>
                </c:pt>
                <c:pt idx="314">
                  <c:v>-108.23</c:v>
                </c:pt>
                <c:pt idx="315">
                  <c:v>-108.11</c:v>
                </c:pt>
                <c:pt idx="316">
                  <c:v>-108.41</c:v>
                </c:pt>
                <c:pt idx="317">
                  <c:v>-108.26</c:v>
                </c:pt>
                <c:pt idx="318">
                  <c:v>-108.47</c:v>
                </c:pt>
                <c:pt idx="319">
                  <c:v>-108.32</c:v>
                </c:pt>
                <c:pt idx="320">
                  <c:v>-108.6</c:v>
                </c:pt>
                <c:pt idx="321">
                  <c:v>-108.7</c:v>
                </c:pt>
                <c:pt idx="322">
                  <c:v>-108.39</c:v>
                </c:pt>
                <c:pt idx="323">
                  <c:v>-108.33</c:v>
                </c:pt>
                <c:pt idx="324">
                  <c:v>-108.64</c:v>
                </c:pt>
                <c:pt idx="325">
                  <c:v>-108.83</c:v>
                </c:pt>
                <c:pt idx="326">
                  <c:v>-108.74</c:v>
                </c:pt>
                <c:pt idx="327">
                  <c:v>-108.57</c:v>
                </c:pt>
                <c:pt idx="328">
                  <c:v>-108.76</c:v>
                </c:pt>
                <c:pt idx="329">
                  <c:v>-108.62</c:v>
                </c:pt>
                <c:pt idx="330">
                  <c:v>-109.02</c:v>
                </c:pt>
                <c:pt idx="331">
                  <c:v>-108.76</c:v>
                </c:pt>
                <c:pt idx="332">
                  <c:v>-108.82</c:v>
                </c:pt>
                <c:pt idx="333">
                  <c:v>-108.89</c:v>
                </c:pt>
                <c:pt idx="334">
                  <c:v>-108.89</c:v>
                </c:pt>
                <c:pt idx="335">
                  <c:v>-108.91</c:v>
                </c:pt>
                <c:pt idx="336">
                  <c:v>-108.92</c:v>
                </c:pt>
                <c:pt idx="337">
                  <c:v>-109</c:v>
                </c:pt>
                <c:pt idx="338">
                  <c:v>-109.02</c:v>
                </c:pt>
                <c:pt idx="339">
                  <c:v>-109.28</c:v>
                </c:pt>
                <c:pt idx="340">
                  <c:v>-108.95</c:v>
                </c:pt>
                <c:pt idx="341">
                  <c:v>-109.25</c:v>
                </c:pt>
                <c:pt idx="342">
                  <c:v>-109.02</c:v>
                </c:pt>
                <c:pt idx="343">
                  <c:v>-109.32</c:v>
                </c:pt>
                <c:pt idx="344">
                  <c:v>-109.12</c:v>
                </c:pt>
                <c:pt idx="345">
                  <c:v>-109.4</c:v>
                </c:pt>
                <c:pt idx="346">
                  <c:v>-109.13</c:v>
                </c:pt>
                <c:pt idx="347">
                  <c:v>-109.15</c:v>
                </c:pt>
                <c:pt idx="348">
                  <c:v>-109.54</c:v>
                </c:pt>
                <c:pt idx="349">
                  <c:v>-109.35</c:v>
                </c:pt>
                <c:pt idx="350">
                  <c:v>-109.21</c:v>
                </c:pt>
                <c:pt idx="351">
                  <c:v>-109.38</c:v>
                </c:pt>
                <c:pt idx="352">
                  <c:v>-109.29</c:v>
                </c:pt>
                <c:pt idx="353">
                  <c:v>-109.45</c:v>
                </c:pt>
                <c:pt idx="354">
                  <c:v>-109.32</c:v>
                </c:pt>
                <c:pt idx="355">
                  <c:v>-109.55</c:v>
                </c:pt>
                <c:pt idx="356">
                  <c:v>-109.4</c:v>
                </c:pt>
                <c:pt idx="357">
                  <c:v>-109.58</c:v>
                </c:pt>
                <c:pt idx="358">
                  <c:v>-109.4</c:v>
                </c:pt>
                <c:pt idx="359">
                  <c:v>-109.75</c:v>
                </c:pt>
                <c:pt idx="360">
                  <c:v>-109.56</c:v>
                </c:pt>
                <c:pt idx="361">
                  <c:v>-109.67</c:v>
                </c:pt>
                <c:pt idx="362">
                  <c:v>-109.56</c:v>
                </c:pt>
                <c:pt idx="363">
                  <c:v>-109.66</c:v>
                </c:pt>
                <c:pt idx="364">
                  <c:v>-109.54</c:v>
                </c:pt>
                <c:pt idx="365">
                  <c:v>-109.75</c:v>
                </c:pt>
                <c:pt idx="366">
                  <c:v>-109.59</c:v>
                </c:pt>
                <c:pt idx="367">
                  <c:v>-109.78</c:v>
                </c:pt>
                <c:pt idx="368">
                  <c:v>-109.89</c:v>
                </c:pt>
                <c:pt idx="369">
                  <c:v>-109.57</c:v>
                </c:pt>
                <c:pt idx="370">
                  <c:v>-109.95</c:v>
                </c:pt>
                <c:pt idx="371">
                  <c:v>-109.99</c:v>
                </c:pt>
                <c:pt idx="372">
                  <c:v>-109.61</c:v>
                </c:pt>
                <c:pt idx="373">
                  <c:v>-109.99</c:v>
                </c:pt>
                <c:pt idx="374">
                  <c:v>-109.64</c:v>
                </c:pt>
                <c:pt idx="375">
                  <c:v>-109.95</c:v>
                </c:pt>
                <c:pt idx="376">
                  <c:v>-109.59</c:v>
                </c:pt>
                <c:pt idx="377">
                  <c:v>-109.93</c:v>
                </c:pt>
                <c:pt idx="378">
                  <c:v>-109.62</c:v>
                </c:pt>
                <c:pt idx="379">
                  <c:v>-110.04</c:v>
                </c:pt>
                <c:pt idx="380">
                  <c:v>-109.78</c:v>
                </c:pt>
                <c:pt idx="381">
                  <c:v>-109.82</c:v>
                </c:pt>
                <c:pt idx="382">
                  <c:v>-109.77</c:v>
                </c:pt>
                <c:pt idx="383">
                  <c:v>-109.77</c:v>
                </c:pt>
                <c:pt idx="384">
                  <c:v>-109.85</c:v>
                </c:pt>
                <c:pt idx="385">
                  <c:v>-109.8</c:v>
                </c:pt>
                <c:pt idx="386">
                  <c:v>-109.86</c:v>
                </c:pt>
                <c:pt idx="387">
                  <c:v>-109.95</c:v>
                </c:pt>
                <c:pt idx="388">
                  <c:v>-110.3</c:v>
                </c:pt>
                <c:pt idx="389">
                  <c:v>-109.82</c:v>
                </c:pt>
                <c:pt idx="390">
                  <c:v>-110.22</c:v>
                </c:pt>
                <c:pt idx="391">
                  <c:v>-110.09</c:v>
                </c:pt>
                <c:pt idx="392">
                  <c:v>-109.84</c:v>
                </c:pt>
                <c:pt idx="393">
                  <c:v>-110.24</c:v>
                </c:pt>
                <c:pt idx="394">
                  <c:v>-109.97</c:v>
                </c:pt>
                <c:pt idx="395">
                  <c:v>-110.2</c:v>
                </c:pt>
                <c:pt idx="396">
                  <c:v>-109.89</c:v>
                </c:pt>
                <c:pt idx="397">
                  <c:v>-110.26</c:v>
                </c:pt>
                <c:pt idx="398">
                  <c:v>-109.96</c:v>
                </c:pt>
                <c:pt idx="399">
                  <c:v>-110.3</c:v>
                </c:pt>
                <c:pt idx="400">
                  <c:v>-110.1</c:v>
                </c:pt>
                <c:pt idx="401">
                  <c:v>-109.89</c:v>
                </c:pt>
                <c:pt idx="402">
                  <c:v>-110.14</c:v>
                </c:pt>
                <c:pt idx="403">
                  <c:v>-109.92</c:v>
                </c:pt>
                <c:pt idx="404">
                  <c:v>-110.11</c:v>
                </c:pt>
                <c:pt idx="405">
                  <c:v>-109.98</c:v>
                </c:pt>
                <c:pt idx="406">
                  <c:v>-110.01</c:v>
                </c:pt>
                <c:pt idx="407">
                  <c:v>-109.9</c:v>
                </c:pt>
                <c:pt idx="408">
                  <c:v>-110.29</c:v>
                </c:pt>
                <c:pt idx="409">
                  <c:v>-109.96</c:v>
                </c:pt>
                <c:pt idx="410">
                  <c:v>-110.25</c:v>
                </c:pt>
                <c:pt idx="411">
                  <c:v>-110.29</c:v>
                </c:pt>
                <c:pt idx="412">
                  <c:v>-109.94</c:v>
                </c:pt>
                <c:pt idx="413">
                  <c:v>-110.32</c:v>
                </c:pt>
                <c:pt idx="414">
                  <c:v>-110</c:v>
                </c:pt>
                <c:pt idx="415">
                  <c:v>-110.38</c:v>
                </c:pt>
                <c:pt idx="416">
                  <c:v>-110.01</c:v>
                </c:pt>
                <c:pt idx="417">
                  <c:v>-110.28</c:v>
                </c:pt>
                <c:pt idx="418">
                  <c:v>-109.93</c:v>
                </c:pt>
                <c:pt idx="419">
                  <c:v>-110.28</c:v>
                </c:pt>
                <c:pt idx="420">
                  <c:v>-109.89</c:v>
                </c:pt>
                <c:pt idx="421">
                  <c:v>-110.28</c:v>
                </c:pt>
                <c:pt idx="422">
                  <c:v>-110.16</c:v>
                </c:pt>
                <c:pt idx="423">
                  <c:v>-109.94</c:v>
                </c:pt>
                <c:pt idx="424">
                  <c:v>-110.26</c:v>
                </c:pt>
                <c:pt idx="425">
                  <c:v>-109.92</c:v>
                </c:pt>
                <c:pt idx="426">
                  <c:v>-110.31</c:v>
                </c:pt>
                <c:pt idx="427">
                  <c:v>-110.04</c:v>
                </c:pt>
                <c:pt idx="428">
                  <c:v>-110.23</c:v>
                </c:pt>
                <c:pt idx="429">
                  <c:v>-110.29</c:v>
                </c:pt>
                <c:pt idx="430">
                  <c:v>-109.88</c:v>
                </c:pt>
                <c:pt idx="431">
                  <c:v>-110.23</c:v>
                </c:pt>
                <c:pt idx="432">
                  <c:v>-109.88</c:v>
                </c:pt>
                <c:pt idx="433">
                  <c:v>-110.32</c:v>
                </c:pt>
                <c:pt idx="434">
                  <c:v>-109.88</c:v>
                </c:pt>
                <c:pt idx="435">
                  <c:v>-110.19</c:v>
                </c:pt>
                <c:pt idx="436">
                  <c:v>-109.84</c:v>
                </c:pt>
                <c:pt idx="437">
                  <c:v>-110.19</c:v>
                </c:pt>
                <c:pt idx="438">
                  <c:v>-110.23</c:v>
                </c:pt>
                <c:pt idx="439">
                  <c:v>-109.82</c:v>
                </c:pt>
                <c:pt idx="440">
                  <c:v>-109.79</c:v>
                </c:pt>
                <c:pt idx="441">
                  <c:v>-110.19</c:v>
                </c:pt>
                <c:pt idx="442">
                  <c:v>-110.21</c:v>
                </c:pt>
                <c:pt idx="443">
                  <c:v>-109.85</c:v>
                </c:pt>
                <c:pt idx="444">
                  <c:v>-110.25</c:v>
                </c:pt>
                <c:pt idx="445">
                  <c:v>-110.05</c:v>
                </c:pt>
                <c:pt idx="446">
                  <c:v>-109.78</c:v>
                </c:pt>
                <c:pt idx="447">
                  <c:v>-110.08</c:v>
                </c:pt>
                <c:pt idx="448">
                  <c:v>-109.78</c:v>
                </c:pt>
                <c:pt idx="449">
                  <c:v>-110.07</c:v>
                </c:pt>
                <c:pt idx="450">
                  <c:v>-109.73</c:v>
                </c:pt>
                <c:pt idx="451">
                  <c:v>-110.15</c:v>
                </c:pt>
                <c:pt idx="452">
                  <c:v>-109.68</c:v>
                </c:pt>
                <c:pt idx="453">
                  <c:v>-110</c:v>
                </c:pt>
                <c:pt idx="454">
                  <c:v>-109.75</c:v>
                </c:pt>
                <c:pt idx="455">
                  <c:v>-109.99</c:v>
                </c:pt>
                <c:pt idx="456">
                  <c:v>-110.01</c:v>
                </c:pt>
                <c:pt idx="457">
                  <c:v>-109.64</c:v>
                </c:pt>
                <c:pt idx="458">
                  <c:v>-109.99</c:v>
                </c:pt>
                <c:pt idx="459">
                  <c:v>-109.59</c:v>
                </c:pt>
                <c:pt idx="460">
                  <c:v>-109.97</c:v>
                </c:pt>
                <c:pt idx="461">
                  <c:v>-109.69</c:v>
                </c:pt>
                <c:pt idx="462">
                  <c:v>-110.05</c:v>
                </c:pt>
                <c:pt idx="463">
                  <c:v>-109.67</c:v>
                </c:pt>
                <c:pt idx="464">
                  <c:v>-109.87</c:v>
                </c:pt>
                <c:pt idx="465">
                  <c:v>-109.56</c:v>
                </c:pt>
                <c:pt idx="466">
                  <c:v>-109.86</c:v>
                </c:pt>
                <c:pt idx="467">
                  <c:v>-109.47</c:v>
                </c:pt>
                <c:pt idx="468">
                  <c:v>-109.56</c:v>
                </c:pt>
                <c:pt idx="469">
                  <c:v>-109.77</c:v>
                </c:pt>
                <c:pt idx="470">
                  <c:v>-109.45</c:v>
                </c:pt>
                <c:pt idx="471">
                  <c:v>-109.63</c:v>
                </c:pt>
                <c:pt idx="472">
                  <c:v>-109.38</c:v>
                </c:pt>
                <c:pt idx="473">
                  <c:v>-109.68</c:v>
                </c:pt>
                <c:pt idx="474">
                  <c:v>-109.4</c:v>
                </c:pt>
                <c:pt idx="475">
                  <c:v>-109.66</c:v>
                </c:pt>
                <c:pt idx="476">
                  <c:v>-109.34</c:v>
                </c:pt>
                <c:pt idx="477">
                  <c:v>-109.56</c:v>
                </c:pt>
                <c:pt idx="478">
                  <c:v>-109.68</c:v>
                </c:pt>
                <c:pt idx="479">
                  <c:v>-109.13</c:v>
                </c:pt>
                <c:pt idx="480">
                  <c:v>-109.54</c:v>
                </c:pt>
                <c:pt idx="481">
                  <c:v>-109.07</c:v>
                </c:pt>
                <c:pt idx="482">
                  <c:v>-109.41</c:v>
                </c:pt>
                <c:pt idx="483">
                  <c:v>-109.03</c:v>
                </c:pt>
                <c:pt idx="484">
                  <c:v>-109.42</c:v>
                </c:pt>
                <c:pt idx="485">
                  <c:v>-109.03</c:v>
                </c:pt>
                <c:pt idx="486">
                  <c:v>-109.24</c:v>
                </c:pt>
                <c:pt idx="487">
                  <c:v>-109.3</c:v>
                </c:pt>
                <c:pt idx="488">
                  <c:v>-108.85</c:v>
                </c:pt>
                <c:pt idx="489">
                  <c:v>-109.13</c:v>
                </c:pt>
                <c:pt idx="490">
                  <c:v>-108.8</c:v>
                </c:pt>
                <c:pt idx="491">
                  <c:v>-108.87</c:v>
                </c:pt>
                <c:pt idx="492">
                  <c:v>-108.73</c:v>
                </c:pt>
                <c:pt idx="493">
                  <c:v>-108.77</c:v>
                </c:pt>
                <c:pt idx="494">
                  <c:v>-108.49</c:v>
                </c:pt>
                <c:pt idx="495">
                  <c:v>-108.72</c:v>
                </c:pt>
                <c:pt idx="496">
                  <c:v>-108.7</c:v>
                </c:pt>
                <c:pt idx="497">
                  <c:v>-108.41</c:v>
                </c:pt>
                <c:pt idx="498">
                  <c:v>-108.62</c:v>
                </c:pt>
                <c:pt idx="499">
                  <c:v>-108.12</c:v>
                </c:pt>
                <c:pt idx="500">
                  <c:v>-108.37</c:v>
                </c:pt>
                <c:pt idx="501">
                  <c:v>-107.99</c:v>
                </c:pt>
                <c:pt idx="502">
                  <c:v>-108.23</c:v>
                </c:pt>
                <c:pt idx="503">
                  <c:v>-107.78</c:v>
                </c:pt>
                <c:pt idx="504">
                  <c:v>-108.19</c:v>
                </c:pt>
                <c:pt idx="505">
                  <c:v>-107.62</c:v>
                </c:pt>
                <c:pt idx="506">
                  <c:v>-107.94</c:v>
                </c:pt>
                <c:pt idx="507">
                  <c:v>-107.89</c:v>
                </c:pt>
                <c:pt idx="508">
                  <c:v>-107.46</c:v>
                </c:pt>
                <c:pt idx="509">
                  <c:v>-107.43</c:v>
                </c:pt>
                <c:pt idx="510">
                  <c:v>-107.17</c:v>
                </c:pt>
                <c:pt idx="511">
                  <c:v>-107.23</c:v>
                </c:pt>
                <c:pt idx="512">
                  <c:v>-107</c:v>
                </c:pt>
                <c:pt idx="513">
                  <c:v>-106.83</c:v>
                </c:pt>
                <c:pt idx="514">
                  <c:v>-106.73</c:v>
                </c:pt>
                <c:pt idx="515">
                  <c:v>-106.75</c:v>
                </c:pt>
                <c:pt idx="516">
                  <c:v>-106.45</c:v>
                </c:pt>
                <c:pt idx="517">
                  <c:v>-106.45</c:v>
                </c:pt>
                <c:pt idx="518">
                  <c:v>-106.4</c:v>
                </c:pt>
                <c:pt idx="519">
                  <c:v>-105.92</c:v>
                </c:pt>
                <c:pt idx="520">
                  <c:v>-106.17</c:v>
                </c:pt>
                <c:pt idx="521">
                  <c:v>-105.58</c:v>
                </c:pt>
                <c:pt idx="522">
                  <c:v>-105.75</c:v>
                </c:pt>
                <c:pt idx="523">
                  <c:v>-105.36</c:v>
                </c:pt>
                <c:pt idx="524">
                  <c:v>-105.5</c:v>
                </c:pt>
                <c:pt idx="525">
                  <c:v>-105.05</c:v>
                </c:pt>
                <c:pt idx="526">
                  <c:v>-105.2</c:v>
                </c:pt>
                <c:pt idx="527">
                  <c:v>-104.61</c:v>
                </c:pt>
                <c:pt idx="528">
                  <c:v>-104.83</c:v>
                </c:pt>
                <c:pt idx="529">
                  <c:v>-104.67</c:v>
                </c:pt>
                <c:pt idx="530">
                  <c:v>-104.13</c:v>
                </c:pt>
                <c:pt idx="531">
                  <c:v>-104.25</c:v>
                </c:pt>
                <c:pt idx="532">
                  <c:v>-103.8</c:v>
                </c:pt>
                <c:pt idx="533">
                  <c:v>-103.93</c:v>
                </c:pt>
                <c:pt idx="534">
                  <c:v>-103.48</c:v>
                </c:pt>
                <c:pt idx="535">
                  <c:v>-103.32</c:v>
                </c:pt>
                <c:pt idx="536">
                  <c:v>-103.1</c:v>
                </c:pt>
                <c:pt idx="537">
                  <c:v>-102.89</c:v>
                </c:pt>
                <c:pt idx="538">
                  <c:v>-102.57</c:v>
                </c:pt>
                <c:pt idx="539">
                  <c:v>-102.46</c:v>
                </c:pt>
                <c:pt idx="540">
                  <c:v>-102.22</c:v>
                </c:pt>
                <c:pt idx="541">
                  <c:v>-102.03</c:v>
                </c:pt>
                <c:pt idx="542">
                  <c:v>-101.74</c:v>
                </c:pt>
                <c:pt idx="543">
                  <c:v>-101.68</c:v>
                </c:pt>
                <c:pt idx="544">
                  <c:v>-101.31</c:v>
                </c:pt>
                <c:pt idx="545">
                  <c:v>-101.19</c:v>
                </c:pt>
                <c:pt idx="546">
                  <c:v>-101.03</c:v>
                </c:pt>
                <c:pt idx="547">
                  <c:v>-100.42</c:v>
                </c:pt>
                <c:pt idx="548">
                  <c:v>-100.63</c:v>
                </c:pt>
                <c:pt idx="549">
                  <c:v>-100.41</c:v>
                </c:pt>
                <c:pt idx="550">
                  <c:v>-99.95</c:v>
                </c:pt>
                <c:pt idx="551">
                  <c:v>-99.99</c:v>
                </c:pt>
                <c:pt idx="552">
                  <c:v>-99.29</c:v>
                </c:pt>
                <c:pt idx="553">
                  <c:v>-99.33</c:v>
                </c:pt>
                <c:pt idx="554">
                  <c:v>-98.76</c:v>
                </c:pt>
                <c:pt idx="555">
                  <c:v>-98.77</c:v>
                </c:pt>
                <c:pt idx="556">
                  <c:v>-98.19</c:v>
                </c:pt>
                <c:pt idx="557">
                  <c:v>-98.15</c:v>
                </c:pt>
                <c:pt idx="558">
                  <c:v>-97.64</c:v>
                </c:pt>
                <c:pt idx="559">
                  <c:v>-97.37</c:v>
                </c:pt>
                <c:pt idx="560">
                  <c:v>-97.16</c:v>
                </c:pt>
                <c:pt idx="561">
                  <c:v>-96.83</c:v>
                </c:pt>
                <c:pt idx="562">
                  <c:v>-96.53</c:v>
                </c:pt>
                <c:pt idx="563">
                  <c:v>-96.14</c:v>
                </c:pt>
                <c:pt idx="564">
                  <c:v>-95.96</c:v>
                </c:pt>
                <c:pt idx="565">
                  <c:v>-95.49</c:v>
                </c:pt>
                <c:pt idx="566">
                  <c:v>-95.36</c:v>
                </c:pt>
                <c:pt idx="567">
                  <c:v>-94.73</c:v>
                </c:pt>
                <c:pt idx="568">
                  <c:v>-94.64</c:v>
                </c:pt>
                <c:pt idx="569">
                  <c:v>-93.93</c:v>
                </c:pt>
                <c:pt idx="570">
                  <c:v>-93.98</c:v>
                </c:pt>
                <c:pt idx="571">
                  <c:v>-93.78</c:v>
                </c:pt>
                <c:pt idx="572">
                  <c:v>-93.21</c:v>
                </c:pt>
                <c:pt idx="573">
                  <c:v>-93.09</c:v>
                </c:pt>
                <c:pt idx="574">
                  <c:v>-92.36</c:v>
                </c:pt>
                <c:pt idx="575">
                  <c:v>-92.28</c:v>
                </c:pt>
                <c:pt idx="576">
                  <c:v>-91.66</c:v>
                </c:pt>
                <c:pt idx="577">
                  <c:v>-91.54</c:v>
                </c:pt>
                <c:pt idx="578">
                  <c:v>-90.92</c:v>
                </c:pt>
                <c:pt idx="579">
                  <c:v>-90.47</c:v>
                </c:pt>
                <c:pt idx="580">
                  <c:v>-89.97</c:v>
                </c:pt>
                <c:pt idx="581">
                  <c:v>-89.57</c:v>
                </c:pt>
                <c:pt idx="582">
                  <c:v>-89.27</c:v>
                </c:pt>
                <c:pt idx="583">
                  <c:v>-89.01</c:v>
                </c:pt>
                <c:pt idx="584">
                  <c:v>-88.25</c:v>
                </c:pt>
                <c:pt idx="585">
                  <c:v>-87.86</c:v>
                </c:pt>
                <c:pt idx="586">
                  <c:v>-87.36</c:v>
                </c:pt>
                <c:pt idx="587">
                  <c:v>-86.93</c:v>
                </c:pt>
                <c:pt idx="588">
                  <c:v>-86.49</c:v>
                </c:pt>
                <c:pt idx="589">
                  <c:v>-86.1</c:v>
                </c:pt>
                <c:pt idx="590">
                  <c:v>-85.45</c:v>
                </c:pt>
                <c:pt idx="591">
                  <c:v>-84.99</c:v>
                </c:pt>
                <c:pt idx="592">
                  <c:v>-84.99</c:v>
                </c:pt>
                <c:pt idx="593">
                  <c:v>-84.23</c:v>
                </c:pt>
                <c:pt idx="594">
                  <c:v>-83.99</c:v>
                </c:pt>
                <c:pt idx="595">
                  <c:v>-83.14</c:v>
                </c:pt>
                <c:pt idx="596">
                  <c:v>-82.9</c:v>
                </c:pt>
                <c:pt idx="597">
                  <c:v>-82.07</c:v>
                </c:pt>
                <c:pt idx="598">
                  <c:v>-81.91</c:v>
                </c:pt>
                <c:pt idx="599">
                  <c:v>-81.150000000000006</c:v>
                </c:pt>
                <c:pt idx="600">
                  <c:v>-80.27</c:v>
                </c:pt>
                <c:pt idx="601">
                  <c:v>-80</c:v>
                </c:pt>
                <c:pt idx="602">
                  <c:v>-79.19</c:v>
                </c:pt>
                <c:pt idx="603">
                  <c:v>-78.760000000000005</c:v>
                </c:pt>
                <c:pt idx="604">
                  <c:v>-77.900000000000006</c:v>
                </c:pt>
                <c:pt idx="605">
                  <c:v>-77.430000000000007</c:v>
                </c:pt>
                <c:pt idx="606">
                  <c:v>-76.67</c:v>
                </c:pt>
                <c:pt idx="607">
                  <c:v>-76.19</c:v>
                </c:pt>
                <c:pt idx="608">
                  <c:v>-75.23</c:v>
                </c:pt>
                <c:pt idx="609">
                  <c:v>-74.61</c:v>
                </c:pt>
                <c:pt idx="610">
                  <c:v>-73.95</c:v>
                </c:pt>
                <c:pt idx="611">
                  <c:v>-73.36</c:v>
                </c:pt>
                <c:pt idx="612">
                  <c:v>-72.489999999999995</c:v>
                </c:pt>
                <c:pt idx="613">
                  <c:v>-72.319999999999993</c:v>
                </c:pt>
                <c:pt idx="614">
                  <c:v>-71.27</c:v>
                </c:pt>
                <c:pt idx="615">
                  <c:v>-70.239999999999995</c:v>
                </c:pt>
                <c:pt idx="616">
                  <c:v>-57.83</c:v>
                </c:pt>
                <c:pt idx="617">
                  <c:v>-57.75</c:v>
                </c:pt>
                <c:pt idx="618">
                  <c:v>-57.6</c:v>
                </c:pt>
                <c:pt idx="619">
                  <c:v>-56.88</c:v>
                </c:pt>
                <c:pt idx="620">
                  <c:v>-55.18</c:v>
                </c:pt>
                <c:pt idx="621">
                  <c:v>18.7</c:v>
                </c:pt>
                <c:pt idx="622">
                  <c:v>18.72</c:v>
                </c:pt>
                <c:pt idx="623">
                  <c:v>18.690000000000001</c:v>
                </c:pt>
                <c:pt idx="624">
                  <c:v>18.7</c:v>
                </c:pt>
                <c:pt idx="625">
                  <c:v>18.72</c:v>
                </c:pt>
                <c:pt idx="626">
                  <c:v>18.73</c:v>
                </c:pt>
                <c:pt idx="627">
                  <c:v>18.72</c:v>
                </c:pt>
                <c:pt idx="628">
                  <c:v>18.71</c:v>
                </c:pt>
                <c:pt idx="629">
                  <c:v>18.71</c:v>
                </c:pt>
                <c:pt idx="630">
                  <c:v>18.68</c:v>
                </c:pt>
                <c:pt idx="631">
                  <c:v>18.7</c:v>
                </c:pt>
                <c:pt idx="632">
                  <c:v>18.68</c:v>
                </c:pt>
                <c:pt idx="633">
                  <c:v>18.68</c:v>
                </c:pt>
                <c:pt idx="634">
                  <c:v>18.71</c:v>
                </c:pt>
                <c:pt idx="635">
                  <c:v>18.63</c:v>
                </c:pt>
                <c:pt idx="636">
                  <c:v>18.62</c:v>
                </c:pt>
                <c:pt idx="637">
                  <c:v>18.61</c:v>
                </c:pt>
                <c:pt idx="638">
                  <c:v>18.57</c:v>
                </c:pt>
                <c:pt idx="639">
                  <c:v>18.59</c:v>
                </c:pt>
                <c:pt idx="640">
                  <c:v>18.600000000000001</c:v>
                </c:pt>
                <c:pt idx="641">
                  <c:v>18.61</c:v>
                </c:pt>
                <c:pt idx="642">
                  <c:v>18.579999999999998</c:v>
                </c:pt>
                <c:pt idx="643">
                  <c:v>18.649999999999999</c:v>
                </c:pt>
                <c:pt idx="644">
                  <c:v>18.63</c:v>
                </c:pt>
                <c:pt idx="645">
                  <c:v>18.559999999999999</c:v>
                </c:pt>
                <c:pt idx="646">
                  <c:v>18.559999999999999</c:v>
                </c:pt>
                <c:pt idx="647">
                  <c:v>18.579999999999998</c:v>
                </c:pt>
                <c:pt idx="648">
                  <c:v>18.559999999999999</c:v>
                </c:pt>
                <c:pt idx="649">
                  <c:v>18.600000000000001</c:v>
                </c:pt>
                <c:pt idx="650">
                  <c:v>18.579999999999998</c:v>
                </c:pt>
                <c:pt idx="651">
                  <c:v>18.57</c:v>
                </c:pt>
                <c:pt idx="652">
                  <c:v>18.579999999999998</c:v>
                </c:pt>
                <c:pt idx="653">
                  <c:v>18.559999999999999</c:v>
                </c:pt>
                <c:pt idx="654">
                  <c:v>18.579999999999998</c:v>
                </c:pt>
                <c:pt idx="655">
                  <c:v>18.579999999999998</c:v>
                </c:pt>
                <c:pt idx="656">
                  <c:v>18.62</c:v>
                </c:pt>
                <c:pt idx="657">
                  <c:v>18.59</c:v>
                </c:pt>
                <c:pt idx="658">
                  <c:v>18.63</c:v>
                </c:pt>
                <c:pt idx="659">
                  <c:v>18.61</c:v>
                </c:pt>
                <c:pt idx="660">
                  <c:v>18.61</c:v>
                </c:pt>
                <c:pt idx="661">
                  <c:v>18.600000000000001</c:v>
                </c:pt>
                <c:pt idx="662">
                  <c:v>18.579999999999998</c:v>
                </c:pt>
                <c:pt idx="663">
                  <c:v>18.559999999999999</c:v>
                </c:pt>
                <c:pt idx="664">
                  <c:v>18.579999999999998</c:v>
                </c:pt>
                <c:pt idx="665">
                  <c:v>18.57</c:v>
                </c:pt>
                <c:pt idx="666">
                  <c:v>18.53</c:v>
                </c:pt>
                <c:pt idx="667">
                  <c:v>18.559999999999999</c:v>
                </c:pt>
                <c:pt idx="668">
                  <c:v>18.579999999999998</c:v>
                </c:pt>
                <c:pt idx="669">
                  <c:v>18.55</c:v>
                </c:pt>
                <c:pt idx="670">
                  <c:v>18.55</c:v>
                </c:pt>
                <c:pt idx="671">
                  <c:v>18.600000000000001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75-474C-B65B-AE484F8E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0740224"/>
        <c:axId val="-890725536"/>
      </c:scatterChart>
      <c:valAx>
        <c:axId val="-8907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25536"/>
        <c:crosses val="autoZero"/>
        <c:crossBetween val="midCat"/>
      </c:valAx>
      <c:valAx>
        <c:axId val="-8907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4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'Q550'!$K$2:$K$52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'Q550'!$L$2:$L$52</c:f>
              <c:numCache>
                <c:formatCode>General</c:formatCode>
                <c:ptCount val="51"/>
                <c:pt idx="0">
                  <c:v>537</c:v>
                </c:pt>
                <c:pt idx="1">
                  <c:v>566.89234236545133</c:v>
                </c:pt>
                <c:pt idx="2">
                  <c:v>624.54251861191597</c:v>
                </c:pt>
                <c:pt idx="3">
                  <c:v>660.53703955421133</c:v>
                </c:pt>
                <c:pt idx="4">
                  <c:v>687.14956402935911</c:v>
                </c:pt>
                <c:pt idx="5">
                  <c:v>708.42846377211424</c:v>
                </c:pt>
                <c:pt idx="6">
                  <c:v>726.23896069970476</c:v>
                </c:pt>
                <c:pt idx="7">
                  <c:v>741.60194723305847</c:v>
                </c:pt>
                <c:pt idx="8">
                  <c:v>755.13967943064813</c:v>
                </c:pt>
                <c:pt idx="9">
                  <c:v>767.26067703427577</c:v>
                </c:pt>
                <c:pt idx="10">
                  <c:v>778.24817847378131</c:v>
                </c:pt>
                <c:pt idx="11">
                  <c:v>788.30695744028105</c:v>
                </c:pt>
                <c:pt idx="12">
                  <c:v>797.59005498922863</c:v>
                </c:pt>
                <c:pt idx="13">
                  <c:v>806.21497568254733</c:v>
                </c:pt>
                <c:pt idx="14">
                  <c:v>814.27397962337443</c:v>
                </c:pt>
                <c:pt idx="15">
                  <c:v>821.84088445737075</c:v>
                </c:pt>
                <c:pt idx="16">
                  <c:v>828.97571116570714</c:v>
                </c:pt>
                <c:pt idx="17">
                  <c:v>835.72794723620711</c:v>
                </c:pt>
                <c:pt idx="18">
                  <c:v>842.13889464377269</c:v>
                </c:pt>
                <c:pt idx="19">
                  <c:v>848.24339517688475</c:v>
                </c:pt>
                <c:pt idx="20">
                  <c:v>854.07112185339088</c:v>
                </c:pt>
                <c:pt idx="21">
                  <c:v>859.64756149430264</c:v>
                </c:pt>
                <c:pt idx="22">
                  <c:v>864.99477330776597</c:v>
                </c:pt>
                <c:pt idx="23">
                  <c:v>870.13198227139753</c:v>
                </c:pt>
                <c:pt idx="24">
                  <c:v>875.07604881639281</c:v>
                </c:pt>
                <c:pt idx="25">
                  <c:v>879.84184461498262</c:v>
                </c:pt>
                <c:pt idx="26">
                  <c:v>884.4425562015557</c:v>
                </c:pt>
                <c:pt idx="27">
                  <c:v>888.8899324956659</c:v>
                </c:pt>
                <c:pt idx="28">
                  <c:v>893.19448826132395</c:v>
                </c:pt>
                <c:pt idx="29">
                  <c:v>897.36567262229732</c:v>
                </c:pt>
                <c:pt idx="30">
                  <c:v>901.41200961956133</c:v>
                </c:pt>
                <c:pt idx="31">
                  <c:v>905.34121621642498</c:v>
                </c:pt>
                <c:pt idx="32">
                  <c:v>909.16030197281839</c:v>
                </c:pt>
                <c:pt idx="33">
                  <c:v>912.87565371410039</c:v>
                </c:pt>
                <c:pt idx="34">
                  <c:v>916.49310783498629</c:v>
                </c:pt>
                <c:pt idx="35">
                  <c:v>920.01801235125447</c:v>
                </c:pt>
                <c:pt idx="36">
                  <c:v>923.45528040143893</c:v>
                </c:pt>
                <c:pt idx="37">
                  <c:v>926.80943657908949</c:v>
                </c:pt>
                <c:pt idx="38">
                  <c:v>930.08465722230824</c:v>
                </c:pt>
                <c:pt idx="39">
                  <c:v>933.28480558547187</c:v>
                </c:pt>
                <c:pt idx="40">
                  <c:v>936.41346265659934</c:v>
                </c:pt>
                <c:pt idx="41">
                  <c:v>939.47395425386514</c:v>
                </c:pt>
                <c:pt idx="42">
                  <c:v>942.46937492950599</c:v>
                </c:pt>
                <c:pt idx="43">
                  <c:v>945.4026091236982</c:v>
                </c:pt>
                <c:pt idx="44">
                  <c:v>948.2763499408394</c:v>
                </c:pt>
                <c:pt idx="45">
                  <c:v>951.09311586298088</c:v>
                </c:pt>
                <c:pt idx="46">
                  <c:v>953.85526566747956</c:v>
                </c:pt>
                <c:pt idx="47">
                  <c:v>956.56501177635084</c:v>
                </c:pt>
                <c:pt idx="48">
                  <c:v>959.22443223179459</c:v>
                </c:pt>
                <c:pt idx="49">
                  <c:v>961.83548146473674</c:v>
                </c:pt>
                <c:pt idx="50">
                  <c:v>964.4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E4B-4B60-B41A-50003CCD8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0730432"/>
        <c:axId val="-890721184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'Q550'!$C$2:$C$30</c:f>
              <c:numCache>
                <c:formatCode>0.000_ </c:formatCode>
                <c:ptCount val="29"/>
                <c:pt idx="0">
                  <c:v>4.7019408846824852E-4</c:v>
                </c:pt>
                <c:pt idx="1">
                  <c:v>2.0200122584241769E-3</c:v>
                </c:pt>
                <c:pt idx="2">
                  <c:v>4.6994419586561375E-3</c:v>
                </c:pt>
                <c:pt idx="3">
                  <c:v>8.1334258789681306E-3</c:v>
                </c:pt>
                <c:pt idx="4">
                  <c:v>1.178287419372041E-2</c:v>
                </c:pt>
                <c:pt idx="5">
                  <c:v>1.8693726299291738E-2</c:v>
                </c:pt>
                <c:pt idx="6">
                  <c:v>2.3952963988322244E-2</c:v>
                </c:pt>
                <c:pt idx="7">
                  <c:v>2.6818122962344731E-2</c:v>
                </c:pt>
                <c:pt idx="8">
                  <c:v>3.0866605851039616E-2</c:v>
                </c:pt>
                <c:pt idx="9">
                  <c:v>3.3630318059899987E-2</c:v>
                </c:pt>
                <c:pt idx="10">
                  <c:v>3.738838410416797E-2</c:v>
                </c:pt>
                <c:pt idx="11">
                  <c:v>4.028883727834056E-2</c:v>
                </c:pt>
                <c:pt idx="12">
                  <c:v>4.4416957769722314E-2</c:v>
                </c:pt>
                <c:pt idx="13">
                  <c:v>4.8174798844651118E-2</c:v>
                </c:pt>
                <c:pt idx="14">
                  <c:v>5.3828377279595663E-2</c:v>
                </c:pt>
                <c:pt idx="15">
                  <c:v>5.7829558440733161E-2</c:v>
                </c:pt>
                <c:pt idx="16">
                  <c:v>6.1290223810575098E-2</c:v>
                </c:pt>
                <c:pt idx="17">
                  <c:v>6.5713570270247046E-2</c:v>
                </c:pt>
                <c:pt idx="18">
                  <c:v>7.1602955890614883E-2</c:v>
                </c:pt>
                <c:pt idx="19">
                  <c:v>7.7692440911698246E-2</c:v>
                </c:pt>
                <c:pt idx="20">
                  <c:v>8.3193938834194112E-2</c:v>
                </c:pt>
                <c:pt idx="21">
                  <c:v>9.0539551243862718E-2</c:v>
                </c:pt>
                <c:pt idx="22">
                  <c:v>9.8963300435159912E-2</c:v>
                </c:pt>
                <c:pt idx="23">
                  <c:v>0.10485614732225361</c:v>
                </c:pt>
                <c:pt idx="24">
                  <c:v>0.11219169342217444</c:v>
                </c:pt>
                <c:pt idx="25">
                  <c:v>0.12235792876428792</c:v>
                </c:pt>
                <c:pt idx="26">
                  <c:v>0.13042295435135329</c:v>
                </c:pt>
                <c:pt idx="27">
                  <c:v>0.13502380541918343</c:v>
                </c:pt>
                <c:pt idx="28">
                  <c:v>0.13949996715163662</c:v>
                </c:pt>
              </c:numCache>
            </c:numRef>
          </c:xVal>
          <c:yVal>
            <c:numRef>
              <c:f>'Q550'!$B$2:$B$30</c:f>
              <c:numCache>
                <c:formatCode>0.000_ </c:formatCode>
                <c:ptCount val="29"/>
                <c:pt idx="0">
                  <c:v>551.40584579506663</c:v>
                </c:pt>
                <c:pt idx="1">
                  <c:v>553.8105015146416</c:v>
                </c:pt>
                <c:pt idx="2">
                  <c:v>555.9275321160103</c:v>
                </c:pt>
                <c:pt idx="3">
                  <c:v>556.42708383420688</c:v>
                </c:pt>
                <c:pt idx="4">
                  <c:v>559.09707229408093</c:v>
                </c:pt>
                <c:pt idx="5">
                  <c:v>562.28502358112553</c:v>
                </c:pt>
                <c:pt idx="6">
                  <c:v>565.15101837604789</c:v>
                </c:pt>
                <c:pt idx="7">
                  <c:v>583.50074529980282</c:v>
                </c:pt>
                <c:pt idx="8">
                  <c:v>595.08922811383059</c:v>
                </c:pt>
                <c:pt idx="9">
                  <c:v>604.38416899071979</c:v>
                </c:pt>
                <c:pt idx="10">
                  <c:v>614.13634929316731</c:v>
                </c:pt>
                <c:pt idx="11">
                  <c:v>622.36209248930129</c:v>
                </c:pt>
                <c:pt idx="12">
                  <c:v>630.64738503950889</c:v>
                </c:pt>
                <c:pt idx="13">
                  <c:v>640.32699427802095</c:v>
                </c:pt>
                <c:pt idx="14">
                  <c:v>649.31463872994505</c:v>
                </c:pt>
                <c:pt idx="15">
                  <c:v>655.91365491417037</c:v>
                </c:pt>
                <c:pt idx="16">
                  <c:v>661.4775448381979</c:v>
                </c:pt>
                <c:pt idx="17">
                  <c:v>669.67693657739119</c:v>
                </c:pt>
                <c:pt idx="18">
                  <c:v>677.6841867216425</c:v>
                </c:pt>
                <c:pt idx="19">
                  <c:v>684.90702785658209</c:v>
                </c:pt>
                <c:pt idx="20">
                  <c:v>690.99772503245663</c:v>
                </c:pt>
                <c:pt idx="21">
                  <c:v>697.57454901347967</c:v>
                </c:pt>
                <c:pt idx="22">
                  <c:v>704.43656136301706</c:v>
                </c:pt>
                <c:pt idx="23">
                  <c:v>710.47962947380245</c:v>
                </c:pt>
                <c:pt idx="24">
                  <c:v>715.27774188184185</c:v>
                </c:pt>
                <c:pt idx="25">
                  <c:v>721.32948862816738</c:v>
                </c:pt>
                <c:pt idx="26">
                  <c:v>724.69127909073427</c:v>
                </c:pt>
                <c:pt idx="27">
                  <c:v>726.15132290715007</c:v>
                </c:pt>
                <c:pt idx="28">
                  <c:v>728.63063783237965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4B-4B60-B41A-50003CCD86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'Q550'!$F$2:$F$38</c:f>
              <c:numCache>
                <c:formatCode>0.000_ </c:formatCode>
                <c:ptCount val="37"/>
                <c:pt idx="0">
                  <c:v>4.8880697367830427E-4</c:v>
                </c:pt>
                <c:pt idx="1">
                  <c:v>1.7099851750366555E-3</c:v>
                </c:pt>
                <c:pt idx="2">
                  <c:v>3.971494144641324E-3</c:v>
                </c:pt>
                <c:pt idx="3">
                  <c:v>6.9087145962815309E-3</c:v>
                </c:pt>
                <c:pt idx="4">
                  <c:v>1.0621236141975104E-2</c:v>
                </c:pt>
                <c:pt idx="5">
                  <c:v>1.4748706964016091E-2</c:v>
                </c:pt>
                <c:pt idx="6">
                  <c:v>1.9201470624507343E-2</c:v>
                </c:pt>
                <c:pt idx="7">
                  <c:v>2.3167492527397564E-2</c:v>
                </c:pt>
                <c:pt idx="8">
                  <c:v>2.7850664974576632E-2</c:v>
                </c:pt>
                <c:pt idx="9">
                  <c:v>3.0084981019817061E-2</c:v>
                </c:pt>
                <c:pt idx="10">
                  <c:v>3.264138385367079E-2</c:v>
                </c:pt>
                <c:pt idx="11">
                  <c:v>3.6002603561223416E-2</c:v>
                </c:pt>
                <c:pt idx="12">
                  <c:v>3.8946039844101207E-2</c:v>
                </c:pt>
                <c:pt idx="13">
                  <c:v>4.2342229642099195E-2</c:v>
                </c:pt>
                <c:pt idx="14">
                  <c:v>4.5679381054907514E-2</c:v>
                </c:pt>
                <c:pt idx="15">
                  <c:v>4.9511127740875238E-2</c:v>
                </c:pt>
                <c:pt idx="16">
                  <c:v>5.2978760208761189E-2</c:v>
                </c:pt>
                <c:pt idx="17">
                  <c:v>5.7603935744866559E-2</c:v>
                </c:pt>
                <c:pt idx="18">
                  <c:v>6.136784390192572E-2</c:v>
                </c:pt>
                <c:pt idx="19">
                  <c:v>6.4774599307400579E-2</c:v>
                </c:pt>
                <c:pt idx="20">
                  <c:v>6.8685733775800381E-2</c:v>
                </c:pt>
                <c:pt idx="21">
                  <c:v>7.3227032958140426E-2</c:v>
                </c:pt>
                <c:pt idx="22">
                  <c:v>7.7843992715191171E-2</c:v>
                </c:pt>
                <c:pt idx="23">
                  <c:v>8.1315750658864316E-2</c:v>
                </c:pt>
                <c:pt idx="24">
                  <c:v>8.5556760817213709E-2</c:v>
                </c:pt>
                <c:pt idx="25">
                  <c:v>8.976491538684446E-2</c:v>
                </c:pt>
                <c:pt idx="26">
                  <c:v>9.4762413204769247E-2</c:v>
                </c:pt>
                <c:pt idx="27">
                  <c:v>0.10012928495845347</c:v>
                </c:pt>
                <c:pt idx="28">
                  <c:v>0.10489643879239009</c:v>
                </c:pt>
                <c:pt idx="29">
                  <c:v>0.10917775669125411</c:v>
                </c:pt>
                <c:pt idx="30">
                  <c:v>0.1141180748652008</c:v>
                </c:pt>
                <c:pt idx="31">
                  <c:v>0.11850177879548829</c:v>
                </c:pt>
                <c:pt idx="32">
                  <c:v>0.12277395411358046</c:v>
                </c:pt>
                <c:pt idx="33">
                  <c:v>0.1285003291458173</c:v>
                </c:pt>
                <c:pt idx="34">
                  <c:v>0.1334129109285252</c:v>
                </c:pt>
                <c:pt idx="35">
                  <c:v>0.13695449410200902</c:v>
                </c:pt>
                <c:pt idx="36">
                  <c:v>0.14148552327594352</c:v>
                </c:pt>
              </c:numCache>
            </c:numRef>
          </c:xVal>
          <c:yVal>
            <c:numRef>
              <c:f>'Q550'!$E$2:$E$38</c:f>
              <c:numCache>
                <c:formatCode>0.000_ </c:formatCode>
                <c:ptCount val="37"/>
                <c:pt idx="0">
                  <c:v>523.57851905567634</c:v>
                </c:pt>
                <c:pt idx="1">
                  <c:v>526.50828952139238</c:v>
                </c:pt>
                <c:pt idx="2">
                  <c:v>530.58161207799537</c:v>
                </c:pt>
                <c:pt idx="3">
                  <c:v>535.03218163322856</c:v>
                </c:pt>
                <c:pt idx="4">
                  <c:v>539.43123136733539</c:v>
                </c:pt>
                <c:pt idx="5">
                  <c:v>546.05619007332211</c:v>
                </c:pt>
                <c:pt idx="6">
                  <c:v>555.38647570703404</c:v>
                </c:pt>
                <c:pt idx="7">
                  <c:v>571.68574752235918</c:v>
                </c:pt>
                <c:pt idx="8">
                  <c:v>587.42905487067935</c:v>
                </c:pt>
                <c:pt idx="9">
                  <c:v>593.15658689871884</c:v>
                </c:pt>
                <c:pt idx="10">
                  <c:v>603.47496323825646</c:v>
                </c:pt>
                <c:pt idx="11">
                  <c:v>612.52072758037241</c:v>
                </c:pt>
                <c:pt idx="12">
                  <c:v>619.03322002658922</c:v>
                </c:pt>
                <c:pt idx="13">
                  <c:v>626.97967730239304</c:v>
                </c:pt>
                <c:pt idx="14">
                  <c:v>634.52823604060904</c:v>
                </c:pt>
                <c:pt idx="15">
                  <c:v>642.08013052936906</c:v>
                </c:pt>
                <c:pt idx="16">
                  <c:v>650.31723068245913</c:v>
                </c:pt>
                <c:pt idx="17">
                  <c:v>658.79960216743211</c:v>
                </c:pt>
                <c:pt idx="18">
                  <c:v>663.30325870195793</c:v>
                </c:pt>
                <c:pt idx="19">
                  <c:v>668.0606870920958</c:v>
                </c:pt>
                <c:pt idx="20">
                  <c:v>674.53858321247287</c:v>
                </c:pt>
                <c:pt idx="21">
                  <c:v>679.86203166545806</c:v>
                </c:pt>
                <c:pt idx="22">
                  <c:v>687.00914914189013</c:v>
                </c:pt>
                <c:pt idx="23">
                  <c:v>690.77197445814193</c:v>
                </c:pt>
                <c:pt idx="24">
                  <c:v>693.33639060107976</c:v>
                </c:pt>
                <c:pt idx="25">
                  <c:v>698.7109927685118</c:v>
                </c:pt>
                <c:pt idx="26">
                  <c:v>702.05090242526796</c:v>
                </c:pt>
                <c:pt idx="27">
                  <c:v>707.49770667150119</c:v>
                </c:pt>
                <c:pt idx="28">
                  <c:v>712.77174280879865</c:v>
                </c:pt>
                <c:pt idx="29">
                  <c:v>715.55826232777383</c:v>
                </c:pt>
                <c:pt idx="30">
                  <c:v>718.61075054387243</c:v>
                </c:pt>
                <c:pt idx="31">
                  <c:v>722.64518169365874</c:v>
                </c:pt>
                <c:pt idx="32">
                  <c:v>723.15085659898477</c:v>
                </c:pt>
                <c:pt idx="33">
                  <c:v>726.14072194021435</c:v>
                </c:pt>
                <c:pt idx="34">
                  <c:v>730.44024957698821</c:v>
                </c:pt>
                <c:pt idx="35">
                  <c:v>731.85883490452022</c:v>
                </c:pt>
                <c:pt idx="36">
                  <c:v>733.72367557005884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E4B-4B60-B41A-50003CCD864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'Q550'!#REF!</c:f>
            </c:numRef>
          </c:xVal>
          <c:yVal>
            <c:numRef>
              <c:f>'Q550'!#REF!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E4B-4B60-B41A-50003CCD8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0730432"/>
        <c:axId val="-890721184"/>
      </c:scatterChart>
      <c:valAx>
        <c:axId val="-890730432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21184"/>
        <c:crosses val="autoZero"/>
        <c:crossBetween val="midCat"/>
      </c:valAx>
      <c:valAx>
        <c:axId val="-890721184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3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'Q690C10-1'!$B$2:$B$522</c:f>
              <c:numCache>
                <c:formatCode>General</c:formatCode>
                <c:ptCount val="521"/>
                <c:pt idx="0">
                  <c:v>1.4999999999999999E-2</c:v>
                </c:pt>
                <c:pt idx="1">
                  <c:v>1.4999999999999999E-2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1.2E-2</c:v>
                </c:pt>
                <c:pt idx="6">
                  <c:v>1.2E-2</c:v>
                </c:pt>
                <c:pt idx="7">
                  <c:v>1.4999999999999999E-2</c:v>
                </c:pt>
                <c:pt idx="8">
                  <c:v>-1.2E-2</c:v>
                </c:pt>
                <c:pt idx="9">
                  <c:v>0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0</c:v>
                </c:pt>
                <c:pt idx="13">
                  <c:v>-4.0000000000000001E-3</c:v>
                </c:pt>
                <c:pt idx="14">
                  <c:v>0</c:v>
                </c:pt>
                <c:pt idx="15">
                  <c:v>0</c:v>
                </c:pt>
                <c:pt idx="16">
                  <c:v>-4.0000000000000001E-3</c:v>
                </c:pt>
                <c:pt idx="17">
                  <c:v>-8.0000000000000002E-3</c:v>
                </c:pt>
                <c:pt idx="18">
                  <c:v>-4.0000000000000001E-3</c:v>
                </c:pt>
                <c:pt idx="19">
                  <c:v>-8.0000000000000002E-3</c:v>
                </c:pt>
                <c:pt idx="20">
                  <c:v>-8.0000000000000002E-3</c:v>
                </c:pt>
                <c:pt idx="21">
                  <c:v>-4.0000000000000001E-3</c:v>
                </c:pt>
                <c:pt idx="22">
                  <c:v>-4.0000000000000001E-3</c:v>
                </c:pt>
                <c:pt idx="23">
                  <c:v>0</c:v>
                </c:pt>
                <c:pt idx="24">
                  <c:v>0</c:v>
                </c:pt>
                <c:pt idx="25">
                  <c:v>-4.0000000000000001E-3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1.2E-2</c:v>
                </c:pt>
                <c:pt idx="29">
                  <c:v>1.2E-2</c:v>
                </c:pt>
                <c:pt idx="30">
                  <c:v>1.4999999999999999E-2</c:v>
                </c:pt>
                <c:pt idx="31">
                  <c:v>1.9E-2</c:v>
                </c:pt>
                <c:pt idx="32">
                  <c:v>1.9E-2</c:v>
                </c:pt>
                <c:pt idx="33">
                  <c:v>2.3E-2</c:v>
                </c:pt>
                <c:pt idx="34">
                  <c:v>2.7E-2</c:v>
                </c:pt>
                <c:pt idx="35">
                  <c:v>3.1E-2</c:v>
                </c:pt>
                <c:pt idx="36">
                  <c:v>2.7E-2</c:v>
                </c:pt>
                <c:pt idx="37">
                  <c:v>2.3E-2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3.1E-2</c:v>
                </c:pt>
                <c:pt idx="43">
                  <c:v>4.5999999999999999E-2</c:v>
                </c:pt>
                <c:pt idx="44">
                  <c:v>3.9E-2</c:v>
                </c:pt>
                <c:pt idx="45">
                  <c:v>4.2000000000000003E-2</c:v>
                </c:pt>
                <c:pt idx="46">
                  <c:v>4.2000000000000003E-2</c:v>
                </c:pt>
                <c:pt idx="47">
                  <c:v>4.2000000000000003E-2</c:v>
                </c:pt>
                <c:pt idx="48">
                  <c:v>3.9E-2</c:v>
                </c:pt>
                <c:pt idx="49">
                  <c:v>0.05</c:v>
                </c:pt>
                <c:pt idx="50">
                  <c:v>4.5999999999999999E-2</c:v>
                </c:pt>
                <c:pt idx="51">
                  <c:v>0.05</c:v>
                </c:pt>
                <c:pt idx="52">
                  <c:v>4.5999999999999999E-2</c:v>
                </c:pt>
                <c:pt idx="53">
                  <c:v>0.05</c:v>
                </c:pt>
                <c:pt idx="54">
                  <c:v>4.2000000000000003E-2</c:v>
                </c:pt>
                <c:pt idx="55">
                  <c:v>0.05</c:v>
                </c:pt>
                <c:pt idx="56">
                  <c:v>0.05</c:v>
                </c:pt>
                <c:pt idx="57">
                  <c:v>4.2000000000000003E-2</c:v>
                </c:pt>
                <c:pt idx="58">
                  <c:v>4.5999999999999999E-2</c:v>
                </c:pt>
                <c:pt idx="59">
                  <c:v>4.2000000000000003E-2</c:v>
                </c:pt>
                <c:pt idx="60">
                  <c:v>4.5999999999999999E-2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4.2000000000000003E-2</c:v>
                </c:pt>
                <c:pt idx="64">
                  <c:v>3.9E-2</c:v>
                </c:pt>
                <c:pt idx="65">
                  <c:v>0.05</c:v>
                </c:pt>
                <c:pt idx="66">
                  <c:v>4.5999999999999999E-2</c:v>
                </c:pt>
                <c:pt idx="67">
                  <c:v>0.05</c:v>
                </c:pt>
                <c:pt idx="68">
                  <c:v>4.2000000000000003E-2</c:v>
                </c:pt>
                <c:pt idx="69">
                  <c:v>4.5999999999999999E-2</c:v>
                </c:pt>
                <c:pt idx="70">
                  <c:v>4.5999999999999999E-2</c:v>
                </c:pt>
                <c:pt idx="71">
                  <c:v>0.05</c:v>
                </c:pt>
                <c:pt idx="72">
                  <c:v>4.5999999999999999E-2</c:v>
                </c:pt>
                <c:pt idx="73">
                  <c:v>0.05</c:v>
                </c:pt>
                <c:pt idx="74">
                  <c:v>0.05</c:v>
                </c:pt>
                <c:pt idx="75">
                  <c:v>5.3999999999999999E-2</c:v>
                </c:pt>
                <c:pt idx="76">
                  <c:v>5.3999999999999999E-2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6.2E-2</c:v>
                </c:pt>
                <c:pt idx="80">
                  <c:v>6.9000000000000006E-2</c:v>
                </c:pt>
                <c:pt idx="81">
                  <c:v>6.9000000000000006E-2</c:v>
                </c:pt>
                <c:pt idx="82">
                  <c:v>0.1</c:v>
                </c:pt>
                <c:pt idx="83">
                  <c:v>0.1</c:v>
                </c:pt>
                <c:pt idx="84">
                  <c:v>0.11600000000000001</c:v>
                </c:pt>
                <c:pt idx="85">
                  <c:v>0.12</c:v>
                </c:pt>
                <c:pt idx="86">
                  <c:v>0.11600000000000001</c:v>
                </c:pt>
                <c:pt idx="87">
                  <c:v>0.12</c:v>
                </c:pt>
                <c:pt idx="88">
                  <c:v>0.12</c:v>
                </c:pt>
                <c:pt idx="89">
                  <c:v>0.123</c:v>
                </c:pt>
                <c:pt idx="90">
                  <c:v>0.127</c:v>
                </c:pt>
                <c:pt idx="91">
                  <c:v>0.123</c:v>
                </c:pt>
                <c:pt idx="92">
                  <c:v>0.12</c:v>
                </c:pt>
                <c:pt idx="93">
                  <c:v>0.127</c:v>
                </c:pt>
                <c:pt idx="94">
                  <c:v>0.12</c:v>
                </c:pt>
                <c:pt idx="95">
                  <c:v>0.127</c:v>
                </c:pt>
                <c:pt idx="96">
                  <c:v>0.13100000000000001</c:v>
                </c:pt>
                <c:pt idx="97">
                  <c:v>0.13100000000000001</c:v>
                </c:pt>
                <c:pt idx="98">
                  <c:v>0.13100000000000001</c:v>
                </c:pt>
                <c:pt idx="99">
                  <c:v>0.13500000000000001</c:v>
                </c:pt>
                <c:pt idx="100">
                  <c:v>0.13900000000000001</c:v>
                </c:pt>
                <c:pt idx="101">
                  <c:v>0.14299999999999999</c:v>
                </c:pt>
                <c:pt idx="102">
                  <c:v>0.15</c:v>
                </c:pt>
                <c:pt idx="103">
                  <c:v>0.16200000000000001</c:v>
                </c:pt>
                <c:pt idx="104">
                  <c:v>0.158</c:v>
                </c:pt>
                <c:pt idx="105">
                  <c:v>0.18099999999999999</c:v>
                </c:pt>
                <c:pt idx="106">
                  <c:v>0.18099999999999999</c:v>
                </c:pt>
                <c:pt idx="107">
                  <c:v>0.18099999999999999</c:v>
                </c:pt>
                <c:pt idx="108">
                  <c:v>0.193</c:v>
                </c:pt>
                <c:pt idx="109">
                  <c:v>0.189</c:v>
                </c:pt>
                <c:pt idx="110">
                  <c:v>0.19700000000000001</c:v>
                </c:pt>
                <c:pt idx="111">
                  <c:v>0.193</c:v>
                </c:pt>
                <c:pt idx="112">
                  <c:v>0.19700000000000001</c:v>
                </c:pt>
                <c:pt idx="113">
                  <c:v>0.19700000000000001</c:v>
                </c:pt>
                <c:pt idx="114">
                  <c:v>0.193</c:v>
                </c:pt>
                <c:pt idx="115">
                  <c:v>0.20399999999999999</c:v>
                </c:pt>
                <c:pt idx="116">
                  <c:v>0.21199999999999999</c:v>
                </c:pt>
                <c:pt idx="117">
                  <c:v>0.20799999999999999</c:v>
                </c:pt>
                <c:pt idx="118">
                  <c:v>0.20799999999999999</c:v>
                </c:pt>
                <c:pt idx="119">
                  <c:v>0.21199999999999999</c:v>
                </c:pt>
                <c:pt idx="120">
                  <c:v>0.23100000000000001</c:v>
                </c:pt>
                <c:pt idx="121">
                  <c:v>0.23899999999999999</c:v>
                </c:pt>
                <c:pt idx="122">
                  <c:v>0.255</c:v>
                </c:pt>
                <c:pt idx="123">
                  <c:v>0.251</c:v>
                </c:pt>
                <c:pt idx="124">
                  <c:v>0.27400000000000002</c:v>
                </c:pt>
                <c:pt idx="125">
                  <c:v>0.27</c:v>
                </c:pt>
                <c:pt idx="126">
                  <c:v>0.27400000000000002</c:v>
                </c:pt>
                <c:pt idx="127">
                  <c:v>0.27400000000000002</c:v>
                </c:pt>
                <c:pt idx="128">
                  <c:v>0.28599999999999998</c:v>
                </c:pt>
                <c:pt idx="129">
                  <c:v>0.309</c:v>
                </c:pt>
                <c:pt idx="130">
                  <c:v>0.32</c:v>
                </c:pt>
                <c:pt idx="131">
                  <c:v>0.32400000000000001</c:v>
                </c:pt>
                <c:pt idx="132">
                  <c:v>0.34300000000000003</c:v>
                </c:pt>
                <c:pt idx="133">
                  <c:v>0.34300000000000003</c:v>
                </c:pt>
                <c:pt idx="134">
                  <c:v>0.34699999999999998</c:v>
                </c:pt>
                <c:pt idx="135">
                  <c:v>0.34699999999999998</c:v>
                </c:pt>
                <c:pt idx="136">
                  <c:v>0.35499999999999998</c:v>
                </c:pt>
                <c:pt idx="137">
                  <c:v>0.36699999999999999</c:v>
                </c:pt>
                <c:pt idx="138">
                  <c:v>0.35899999999999999</c:v>
                </c:pt>
                <c:pt idx="139">
                  <c:v>0.41299999999999998</c:v>
                </c:pt>
                <c:pt idx="140">
                  <c:v>0.41699999999999998</c:v>
                </c:pt>
                <c:pt idx="141">
                  <c:v>0.44</c:v>
                </c:pt>
                <c:pt idx="142">
                  <c:v>0.44400000000000001</c:v>
                </c:pt>
                <c:pt idx="143">
                  <c:v>0.45100000000000001</c:v>
                </c:pt>
                <c:pt idx="144">
                  <c:v>0.46700000000000003</c:v>
                </c:pt>
                <c:pt idx="145">
                  <c:v>0.49</c:v>
                </c:pt>
                <c:pt idx="146">
                  <c:v>0.54</c:v>
                </c:pt>
                <c:pt idx="147">
                  <c:v>0.53200000000000003</c:v>
                </c:pt>
                <c:pt idx="148">
                  <c:v>0.54</c:v>
                </c:pt>
                <c:pt idx="149">
                  <c:v>0.621</c:v>
                </c:pt>
                <c:pt idx="150">
                  <c:v>0.67100000000000004</c:v>
                </c:pt>
                <c:pt idx="151">
                  <c:v>0.69399999999999995</c:v>
                </c:pt>
                <c:pt idx="152">
                  <c:v>0.74099999999999999</c:v>
                </c:pt>
                <c:pt idx="153">
                  <c:v>0.77600000000000002</c:v>
                </c:pt>
                <c:pt idx="154">
                  <c:v>0.83</c:v>
                </c:pt>
                <c:pt idx="155">
                  <c:v>0.86399999999999999</c:v>
                </c:pt>
                <c:pt idx="156">
                  <c:v>0.93400000000000005</c:v>
                </c:pt>
                <c:pt idx="157">
                  <c:v>0.96799999999999997</c:v>
                </c:pt>
                <c:pt idx="158">
                  <c:v>1.022</c:v>
                </c:pt>
                <c:pt idx="159">
                  <c:v>1.0569999999999999</c:v>
                </c:pt>
                <c:pt idx="160">
                  <c:v>1.0920000000000001</c:v>
                </c:pt>
                <c:pt idx="161">
                  <c:v>1.1339999999999999</c:v>
                </c:pt>
                <c:pt idx="162">
                  <c:v>1.181</c:v>
                </c:pt>
                <c:pt idx="163">
                  <c:v>1.2190000000000001</c:v>
                </c:pt>
                <c:pt idx="164">
                  <c:v>1.266</c:v>
                </c:pt>
                <c:pt idx="165">
                  <c:v>1.304</c:v>
                </c:pt>
                <c:pt idx="166">
                  <c:v>1.3620000000000001</c:v>
                </c:pt>
                <c:pt idx="167">
                  <c:v>1.397</c:v>
                </c:pt>
                <c:pt idx="168">
                  <c:v>1.4390000000000001</c:v>
                </c:pt>
                <c:pt idx="169">
                  <c:v>1.4970000000000001</c:v>
                </c:pt>
                <c:pt idx="170">
                  <c:v>1.524</c:v>
                </c:pt>
                <c:pt idx="171">
                  <c:v>1.57</c:v>
                </c:pt>
                <c:pt idx="172">
                  <c:v>1.609</c:v>
                </c:pt>
                <c:pt idx="173">
                  <c:v>1.663</c:v>
                </c:pt>
                <c:pt idx="174">
                  <c:v>1.698</c:v>
                </c:pt>
                <c:pt idx="175">
                  <c:v>1.74</c:v>
                </c:pt>
                <c:pt idx="176">
                  <c:v>1.7589999999999999</c:v>
                </c:pt>
                <c:pt idx="177">
                  <c:v>1.798</c:v>
                </c:pt>
                <c:pt idx="178">
                  <c:v>1.837</c:v>
                </c:pt>
                <c:pt idx="179">
                  <c:v>1.887</c:v>
                </c:pt>
                <c:pt idx="180">
                  <c:v>1.921</c:v>
                </c:pt>
                <c:pt idx="181">
                  <c:v>1.964</c:v>
                </c:pt>
                <c:pt idx="182">
                  <c:v>1.9990000000000001</c:v>
                </c:pt>
                <c:pt idx="183">
                  <c:v>2.0289999999999999</c:v>
                </c:pt>
                <c:pt idx="184">
                  <c:v>2.08</c:v>
                </c:pt>
                <c:pt idx="185">
                  <c:v>2.1219999999999999</c:v>
                </c:pt>
                <c:pt idx="186">
                  <c:v>2.157</c:v>
                </c:pt>
                <c:pt idx="187">
                  <c:v>2.2029999999999998</c:v>
                </c:pt>
                <c:pt idx="188">
                  <c:v>2.23</c:v>
                </c:pt>
                <c:pt idx="189">
                  <c:v>2.2799999999999998</c:v>
                </c:pt>
                <c:pt idx="190">
                  <c:v>2.3109999999999999</c:v>
                </c:pt>
                <c:pt idx="191">
                  <c:v>2.3540000000000001</c:v>
                </c:pt>
                <c:pt idx="192">
                  <c:v>2.3879999999999999</c:v>
                </c:pt>
                <c:pt idx="193">
                  <c:v>2.423</c:v>
                </c:pt>
                <c:pt idx="194">
                  <c:v>2.4580000000000002</c:v>
                </c:pt>
                <c:pt idx="195">
                  <c:v>2.4769999999999999</c:v>
                </c:pt>
                <c:pt idx="196">
                  <c:v>2.5270000000000001</c:v>
                </c:pt>
                <c:pt idx="197">
                  <c:v>2.5659999999999998</c:v>
                </c:pt>
                <c:pt idx="198">
                  <c:v>2.601</c:v>
                </c:pt>
                <c:pt idx="199">
                  <c:v>2.6309999999999998</c:v>
                </c:pt>
                <c:pt idx="200">
                  <c:v>2.6739999999999999</c:v>
                </c:pt>
                <c:pt idx="201">
                  <c:v>2.7010000000000001</c:v>
                </c:pt>
                <c:pt idx="202">
                  <c:v>2.7429999999999999</c:v>
                </c:pt>
                <c:pt idx="203">
                  <c:v>2.778</c:v>
                </c:pt>
                <c:pt idx="204">
                  <c:v>2.8279999999999998</c:v>
                </c:pt>
                <c:pt idx="205">
                  <c:v>2.863</c:v>
                </c:pt>
                <c:pt idx="206">
                  <c:v>2.9049999999999998</c:v>
                </c:pt>
                <c:pt idx="207">
                  <c:v>2.944</c:v>
                </c:pt>
                <c:pt idx="208">
                  <c:v>2.9750000000000001</c:v>
                </c:pt>
                <c:pt idx="209">
                  <c:v>3.04</c:v>
                </c:pt>
                <c:pt idx="210">
                  <c:v>3.0750000000000002</c:v>
                </c:pt>
                <c:pt idx="211">
                  <c:v>3.0979999999999999</c:v>
                </c:pt>
                <c:pt idx="212">
                  <c:v>3.137</c:v>
                </c:pt>
                <c:pt idx="213">
                  <c:v>3.1749999999999998</c:v>
                </c:pt>
                <c:pt idx="214">
                  <c:v>3.214</c:v>
                </c:pt>
                <c:pt idx="215">
                  <c:v>3.2450000000000001</c:v>
                </c:pt>
                <c:pt idx="216">
                  <c:v>3.2719999999999998</c:v>
                </c:pt>
                <c:pt idx="217">
                  <c:v>3.3180000000000001</c:v>
                </c:pt>
                <c:pt idx="218">
                  <c:v>3.3610000000000002</c:v>
                </c:pt>
                <c:pt idx="219">
                  <c:v>3.3839999999999999</c:v>
                </c:pt>
                <c:pt idx="220">
                  <c:v>3.415</c:v>
                </c:pt>
                <c:pt idx="221">
                  <c:v>3.415</c:v>
                </c:pt>
                <c:pt idx="222">
                  <c:v>3.5230000000000001</c:v>
                </c:pt>
                <c:pt idx="223">
                  <c:v>3.55</c:v>
                </c:pt>
                <c:pt idx="224">
                  <c:v>3.5840000000000001</c:v>
                </c:pt>
                <c:pt idx="225">
                  <c:v>3.6269999999999998</c:v>
                </c:pt>
                <c:pt idx="226">
                  <c:v>3.6539999999999999</c:v>
                </c:pt>
                <c:pt idx="227">
                  <c:v>3.7120000000000002</c:v>
                </c:pt>
                <c:pt idx="228">
                  <c:v>3.7389999999999999</c:v>
                </c:pt>
                <c:pt idx="229">
                  <c:v>3.7770000000000001</c:v>
                </c:pt>
                <c:pt idx="230">
                  <c:v>3.8119999999999998</c:v>
                </c:pt>
                <c:pt idx="231">
                  <c:v>3.847</c:v>
                </c:pt>
                <c:pt idx="232">
                  <c:v>3.8889999999999998</c:v>
                </c:pt>
                <c:pt idx="233">
                  <c:v>3.9350000000000001</c:v>
                </c:pt>
                <c:pt idx="234">
                  <c:v>3.97</c:v>
                </c:pt>
                <c:pt idx="235">
                  <c:v>4.0129999999999999</c:v>
                </c:pt>
                <c:pt idx="236">
                  <c:v>4.0590000000000002</c:v>
                </c:pt>
                <c:pt idx="237">
                  <c:v>4.0819999999999999</c:v>
                </c:pt>
                <c:pt idx="238">
                  <c:v>4.117</c:v>
                </c:pt>
                <c:pt idx="239">
                  <c:v>4.1520000000000001</c:v>
                </c:pt>
                <c:pt idx="240">
                  <c:v>4.1980000000000004</c:v>
                </c:pt>
                <c:pt idx="241">
                  <c:v>4.2329999999999997</c:v>
                </c:pt>
                <c:pt idx="242">
                  <c:v>4.2750000000000004</c:v>
                </c:pt>
                <c:pt idx="243">
                  <c:v>4.3170000000000002</c:v>
                </c:pt>
                <c:pt idx="244">
                  <c:v>4.3639999999999999</c:v>
                </c:pt>
                <c:pt idx="245">
                  <c:v>4.3949999999999996</c:v>
                </c:pt>
                <c:pt idx="246">
                  <c:v>4.4409999999999998</c:v>
                </c:pt>
                <c:pt idx="247">
                  <c:v>4.4909999999999997</c:v>
                </c:pt>
                <c:pt idx="248">
                  <c:v>4.5220000000000002</c:v>
                </c:pt>
                <c:pt idx="249">
                  <c:v>4.5570000000000004</c:v>
                </c:pt>
                <c:pt idx="250">
                  <c:v>4.6029999999999998</c:v>
                </c:pt>
                <c:pt idx="251">
                  <c:v>4.6340000000000003</c:v>
                </c:pt>
                <c:pt idx="252">
                  <c:v>4.68</c:v>
                </c:pt>
                <c:pt idx="253">
                  <c:v>4.726</c:v>
                </c:pt>
                <c:pt idx="254">
                  <c:v>4.7569999999999997</c:v>
                </c:pt>
                <c:pt idx="255">
                  <c:v>4.8150000000000004</c:v>
                </c:pt>
                <c:pt idx="256">
                  <c:v>4.8540000000000001</c:v>
                </c:pt>
                <c:pt idx="257">
                  <c:v>4.8849999999999998</c:v>
                </c:pt>
                <c:pt idx="258">
                  <c:v>4.9080000000000004</c:v>
                </c:pt>
                <c:pt idx="259">
                  <c:v>4.9580000000000002</c:v>
                </c:pt>
                <c:pt idx="260">
                  <c:v>4.9930000000000003</c:v>
                </c:pt>
                <c:pt idx="261">
                  <c:v>5.0389999999999997</c:v>
                </c:pt>
                <c:pt idx="262">
                  <c:v>5.0970000000000004</c:v>
                </c:pt>
                <c:pt idx="263">
                  <c:v>5.12</c:v>
                </c:pt>
                <c:pt idx="264">
                  <c:v>5.17</c:v>
                </c:pt>
                <c:pt idx="265">
                  <c:v>5.2050000000000001</c:v>
                </c:pt>
                <c:pt idx="266">
                  <c:v>5.24</c:v>
                </c:pt>
                <c:pt idx="267">
                  <c:v>5.2629999999999999</c:v>
                </c:pt>
                <c:pt idx="268">
                  <c:v>5.359</c:v>
                </c:pt>
                <c:pt idx="269">
                  <c:v>5.375</c:v>
                </c:pt>
                <c:pt idx="270">
                  <c:v>5.4169999999999998</c:v>
                </c:pt>
                <c:pt idx="271">
                  <c:v>5.4359999999999999</c:v>
                </c:pt>
                <c:pt idx="272">
                  <c:v>5.4829999999999997</c:v>
                </c:pt>
                <c:pt idx="273">
                  <c:v>5.548</c:v>
                </c:pt>
                <c:pt idx="274">
                  <c:v>5.5750000000000002</c:v>
                </c:pt>
                <c:pt idx="275">
                  <c:v>5.6180000000000003</c:v>
                </c:pt>
                <c:pt idx="276">
                  <c:v>5.6639999999999997</c:v>
                </c:pt>
                <c:pt idx="277">
                  <c:v>5.6989999999999998</c:v>
                </c:pt>
                <c:pt idx="278">
                  <c:v>5.726</c:v>
                </c:pt>
                <c:pt idx="279">
                  <c:v>5.7569999999999997</c:v>
                </c:pt>
                <c:pt idx="280">
                  <c:v>5.8179999999999996</c:v>
                </c:pt>
                <c:pt idx="281">
                  <c:v>5.8490000000000002</c:v>
                </c:pt>
                <c:pt idx="282">
                  <c:v>5.8959999999999999</c:v>
                </c:pt>
                <c:pt idx="283">
                  <c:v>5.9420000000000002</c:v>
                </c:pt>
                <c:pt idx="284">
                  <c:v>5.98</c:v>
                </c:pt>
                <c:pt idx="285">
                  <c:v>6.0229999999999997</c:v>
                </c:pt>
                <c:pt idx="286">
                  <c:v>6.0650000000000004</c:v>
                </c:pt>
                <c:pt idx="287">
                  <c:v>6.1120000000000001</c:v>
                </c:pt>
                <c:pt idx="288">
                  <c:v>6.1420000000000003</c:v>
                </c:pt>
                <c:pt idx="289">
                  <c:v>6.2039999999999997</c:v>
                </c:pt>
                <c:pt idx="290">
                  <c:v>6.2309999999999999</c:v>
                </c:pt>
                <c:pt idx="291">
                  <c:v>6.2809999999999997</c:v>
                </c:pt>
                <c:pt idx="292">
                  <c:v>6.3159999999999998</c:v>
                </c:pt>
                <c:pt idx="293">
                  <c:v>6.37</c:v>
                </c:pt>
                <c:pt idx="294">
                  <c:v>6.4240000000000004</c:v>
                </c:pt>
                <c:pt idx="295">
                  <c:v>6.4589999999999996</c:v>
                </c:pt>
                <c:pt idx="296">
                  <c:v>6.5010000000000003</c:v>
                </c:pt>
                <c:pt idx="297">
                  <c:v>6.5359999999999996</c:v>
                </c:pt>
                <c:pt idx="298">
                  <c:v>6.5709999999999997</c:v>
                </c:pt>
                <c:pt idx="299">
                  <c:v>6.6130000000000004</c:v>
                </c:pt>
                <c:pt idx="300">
                  <c:v>6.6520000000000001</c:v>
                </c:pt>
                <c:pt idx="301">
                  <c:v>6.6859999999999999</c:v>
                </c:pt>
                <c:pt idx="302">
                  <c:v>6.7329999999999997</c:v>
                </c:pt>
                <c:pt idx="303">
                  <c:v>6.7910000000000004</c:v>
                </c:pt>
                <c:pt idx="304">
                  <c:v>6.8289999999999997</c:v>
                </c:pt>
                <c:pt idx="305">
                  <c:v>6.8789999999999996</c:v>
                </c:pt>
                <c:pt idx="306">
                  <c:v>6.9139999999999997</c:v>
                </c:pt>
                <c:pt idx="307">
                  <c:v>6.968</c:v>
                </c:pt>
                <c:pt idx="308">
                  <c:v>7.0069999999999997</c:v>
                </c:pt>
                <c:pt idx="309">
                  <c:v>7.0570000000000004</c:v>
                </c:pt>
                <c:pt idx="310">
                  <c:v>7.1029999999999998</c:v>
                </c:pt>
                <c:pt idx="311">
                  <c:v>7.1420000000000003</c:v>
                </c:pt>
                <c:pt idx="312">
                  <c:v>7.173</c:v>
                </c:pt>
                <c:pt idx="313">
                  <c:v>7.2380000000000004</c:v>
                </c:pt>
                <c:pt idx="314">
                  <c:v>7.2690000000000001</c:v>
                </c:pt>
                <c:pt idx="315">
                  <c:v>7.327</c:v>
                </c:pt>
                <c:pt idx="316">
                  <c:v>7.3689999999999998</c:v>
                </c:pt>
                <c:pt idx="317">
                  <c:v>7.3849999999999998</c:v>
                </c:pt>
                <c:pt idx="318">
                  <c:v>7.508</c:v>
                </c:pt>
                <c:pt idx="319">
                  <c:v>7.52</c:v>
                </c:pt>
                <c:pt idx="320">
                  <c:v>7.5389999999999997</c:v>
                </c:pt>
                <c:pt idx="321">
                  <c:v>7.5780000000000003</c:v>
                </c:pt>
                <c:pt idx="322">
                  <c:v>7.6239999999999997</c:v>
                </c:pt>
                <c:pt idx="323">
                  <c:v>7.6740000000000004</c:v>
                </c:pt>
                <c:pt idx="324">
                  <c:v>7.7130000000000001</c:v>
                </c:pt>
                <c:pt idx="325">
                  <c:v>7.782</c:v>
                </c:pt>
                <c:pt idx="326">
                  <c:v>7.8129999999999997</c:v>
                </c:pt>
                <c:pt idx="327">
                  <c:v>7.867</c:v>
                </c:pt>
                <c:pt idx="328">
                  <c:v>7.9130000000000003</c:v>
                </c:pt>
                <c:pt idx="329">
                  <c:v>7.9669999999999996</c:v>
                </c:pt>
                <c:pt idx="330">
                  <c:v>7.9980000000000002</c:v>
                </c:pt>
                <c:pt idx="331">
                  <c:v>8.0640000000000001</c:v>
                </c:pt>
                <c:pt idx="332">
                  <c:v>8.11</c:v>
                </c:pt>
                <c:pt idx="333">
                  <c:v>8.1449999999999996</c:v>
                </c:pt>
                <c:pt idx="334">
                  <c:v>8.1950000000000003</c:v>
                </c:pt>
                <c:pt idx="335">
                  <c:v>8.2530000000000001</c:v>
                </c:pt>
                <c:pt idx="336">
                  <c:v>8.3030000000000008</c:v>
                </c:pt>
                <c:pt idx="337">
                  <c:v>8.3490000000000002</c:v>
                </c:pt>
                <c:pt idx="338">
                  <c:v>8.4030000000000005</c:v>
                </c:pt>
                <c:pt idx="339">
                  <c:v>8.423</c:v>
                </c:pt>
                <c:pt idx="340">
                  <c:v>8.4770000000000003</c:v>
                </c:pt>
                <c:pt idx="341">
                  <c:v>8.5229999999999997</c:v>
                </c:pt>
                <c:pt idx="342">
                  <c:v>8.5690000000000008</c:v>
                </c:pt>
                <c:pt idx="343">
                  <c:v>8.6189999999999998</c:v>
                </c:pt>
                <c:pt idx="344">
                  <c:v>8.67</c:v>
                </c:pt>
                <c:pt idx="345">
                  <c:v>8.7200000000000006</c:v>
                </c:pt>
                <c:pt idx="346">
                  <c:v>8.7579999999999991</c:v>
                </c:pt>
                <c:pt idx="347">
                  <c:v>8.8279999999999994</c:v>
                </c:pt>
                <c:pt idx="348">
                  <c:v>8.8699999999999992</c:v>
                </c:pt>
                <c:pt idx="349">
                  <c:v>8.9239999999999995</c:v>
                </c:pt>
                <c:pt idx="350">
                  <c:v>8.9670000000000005</c:v>
                </c:pt>
                <c:pt idx="351">
                  <c:v>9.0280000000000005</c:v>
                </c:pt>
                <c:pt idx="352">
                  <c:v>9.0670000000000002</c:v>
                </c:pt>
                <c:pt idx="353">
                  <c:v>9.1210000000000004</c:v>
                </c:pt>
                <c:pt idx="354">
                  <c:v>9.1750000000000007</c:v>
                </c:pt>
                <c:pt idx="355">
                  <c:v>9.2289999999999992</c:v>
                </c:pt>
                <c:pt idx="356">
                  <c:v>9.2720000000000002</c:v>
                </c:pt>
                <c:pt idx="357">
                  <c:v>9.3219999999999992</c:v>
                </c:pt>
                <c:pt idx="358">
                  <c:v>9.3829999999999991</c:v>
                </c:pt>
                <c:pt idx="359">
                  <c:v>9.43</c:v>
                </c:pt>
                <c:pt idx="360">
                  <c:v>9.4529999999999994</c:v>
                </c:pt>
                <c:pt idx="361">
                  <c:v>9.5109999999999992</c:v>
                </c:pt>
                <c:pt idx="362">
                  <c:v>9.5570000000000004</c:v>
                </c:pt>
                <c:pt idx="363">
                  <c:v>9.6110000000000007</c:v>
                </c:pt>
                <c:pt idx="364">
                  <c:v>9.657</c:v>
                </c:pt>
                <c:pt idx="365">
                  <c:v>9.7110000000000003</c:v>
                </c:pt>
                <c:pt idx="366">
                  <c:v>9.7620000000000005</c:v>
                </c:pt>
                <c:pt idx="367">
                  <c:v>9.8230000000000004</c:v>
                </c:pt>
                <c:pt idx="368">
                  <c:v>9.8580000000000005</c:v>
                </c:pt>
                <c:pt idx="369">
                  <c:v>9.9079999999999995</c:v>
                </c:pt>
                <c:pt idx="370">
                  <c:v>9.9580000000000002</c:v>
                </c:pt>
                <c:pt idx="371">
                  <c:v>10.007999999999999</c:v>
                </c:pt>
                <c:pt idx="372">
                  <c:v>10.058999999999999</c:v>
                </c:pt>
                <c:pt idx="373">
                  <c:v>10.128</c:v>
                </c:pt>
                <c:pt idx="374">
                  <c:v>10.173999999999999</c:v>
                </c:pt>
                <c:pt idx="375">
                  <c:v>10.221</c:v>
                </c:pt>
                <c:pt idx="376">
                  <c:v>10.275</c:v>
                </c:pt>
                <c:pt idx="377">
                  <c:v>10.324999999999999</c:v>
                </c:pt>
                <c:pt idx="378">
                  <c:v>10.363</c:v>
                </c:pt>
                <c:pt idx="379">
                  <c:v>10.420999999999999</c:v>
                </c:pt>
                <c:pt idx="380">
                  <c:v>10.456</c:v>
                </c:pt>
                <c:pt idx="381">
                  <c:v>10.494999999999999</c:v>
                </c:pt>
                <c:pt idx="382">
                  <c:v>10.555999999999999</c:v>
                </c:pt>
                <c:pt idx="383">
                  <c:v>10.599</c:v>
                </c:pt>
                <c:pt idx="384">
                  <c:v>10.699</c:v>
                </c:pt>
                <c:pt idx="385">
                  <c:v>10.715</c:v>
                </c:pt>
                <c:pt idx="386">
                  <c:v>10.769</c:v>
                </c:pt>
                <c:pt idx="387">
                  <c:v>10.815</c:v>
                </c:pt>
                <c:pt idx="388">
                  <c:v>10.861000000000001</c:v>
                </c:pt>
                <c:pt idx="389">
                  <c:v>10.923</c:v>
                </c:pt>
                <c:pt idx="390">
                  <c:v>10.968999999999999</c:v>
                </c:pt>
                <c:pt idx="391">
                  <c:v>11.023</c:v>
                </c:pt>
                <c:pt idx="392">
                  <c:v>11.077</c:v>
                </c:pt>
                <c:pt idx="393">
                  <c:v>11.127000000000001</c:v>
                </c:pt>
                <c:pt idx="394">
                  <c:v>11.166</c:v>
                </c:pt>
                <c:pt idx="395">
                  <c:v>11.231999999999999</c:v>
                </c:pt>
                <c:pt idx="396">
                  <c:v>11.286</c:v>
                </c:pt>
                <c:pt idx="397">
                  <c:v>11.336</c:v>
                </c:pt>
                <c:pt idx="398">
                  <c:v>11.39</c:v>
                </c:pt>
                <c:pt idx="399">
                  <c:v>11.44</c:v>
                </c:pt>
                <c:pt idx="400">
                  <c:v>11.467000000000001</c:v>
                </c:pt>
                <c:pt idx="401">
                  <c:v>11.502000000000001</c:v>
                </c:pt>
                <c:pt idx="402">
                  <c:v>11.544</c:v>
                </c:pt>
                <c:pt idx="403">
                  <c:v>11.667999999999999</c:v>
                </c:pt>
                <c:pt idx="404">
                  <c:v>11.686999999999999</c:v>
                </c:pt>
                <c:pt idx="405">
                  <c:v>11.718</c:v>
                </c:pt>
                <c:pt idx="406">
                  <c:v>11.772</c:v>
                </c:pt>
                <c:pt idx="407">
                  <c:v>11.83</c:v>
                </c:pt>
                <c:pt idx="408">
                  <c:v>11.872</c:v>
                </c:pt>
                <c:pt idx="409">
                  <c:v>11.926</c:v>
                </c:pt>
                <c:pt idx="410">
                  <c:v>11.98</c:v>
                </c:pt>
                <c:pt idx="411">
                  <c:v>12.026</c:v>
                </c:pt>
                <c:pt idx="412">
                  <c:v>12.077</c:v>
                </c:pt>
                <c:pt idx="413">
                  <c:v>12.146000000000001</c:v>
                </c:pt>
                <c:pt idx="414">
                  <c:v>12.185</c:v>
                </c:pt>
                <c:pt idx="415">
                  <c:v>12.246</c:v>
                </c:pt>
                <c:pt idx="416">
                  <c:v>12.292999999999999</c:v>
                </c:pt>
                <c:pt idx="417">
                  <c:v>12.35</c:v>
                </c:pt>
                <c:pt idx="418">
                  <c:v>12.412000000000001</c:v>
                </c:pt>
                <c:pt idx="419">
                  <c:v>12.446999999999999</c:v>
                </c:pt>
                <c:pt idx="420">
                  <c:v>12.493</c:v>
                </c:pt>
                <c:pt idx="421">
                  <c:v>12.509</c:v>
                </c:pt>
                <c:pt idx="422">
                  <c:v>12.593999999999999</c:v>
                </c:pt>
                <c:pt idx="423">
                  <c:v>12.632</c:v>
                </c:pt>
                <c:pt idx="424">
                  <c:v>12.694000000000001</c:v>
                </c:pt>
                <c:pt idx="425">
                  <c:v>12.731999999999999</c:v>
                </c:pt>
                <c:pt idx="426">
                  <c:v>12.786</c:v>
                </c:pt>
                <c:pt idx="427">
                  <c:v>12.843999999999999</c:v>
                </c:pt>
                <c:pt idx="428">
                  <c:v>12.887</c:v>
                </c:pt>
                <c:pt idx="429">
                  <c:v>12.952</c:v>
                </c:pt>
                <c:pt idx="430">
                  <c:v>12.999000000000001</c:v>
                </c:pt>
                <c:pt idx="431">
                  <c:v>13.057</c:v>
                </c:pt>
                <c:pt idx="432">
                  <c:v>13.090999999999999</c:v>
                </c:pt>
                <c:pt idx="433">
                  <c:v>13.164999999999999</c:v>
                </c:pt>
                <c:pt idx="434">
                  <c:v>13.195</c:v>
                </c:pt>
                <c:pt idx="435">
                  <c:v>13.265000000000001</c:v>
                </c:pt>
                <c:pt idx="436">
                  <c:v>13.288</c:v>
                </c:pt>
                <c:pt idx="437">
                  <c:v>13.356999999999999</c:v>
                </c:pt>
                <c:pt idx="438">
                  <c:v>13.391999999999999</c:v>
                </c:pt>
                <c:pt idx="439">
                  <c:v>13.465</c:v>
                </c:pt>
                <c:pt idx="440">
                  <c:v>13.5</c:v>
                </c:pt>
                <c:pt idx="441">
                  <c:v>13.566000000000001</c:v>
                </c:pt>
                <c:pt idx="442">
                  <c:v>13.507999999999999</c:v>
                </c:pt>
                <c:pt idx="443">
                  <c:v>13.666</c:v>
                </c:pt>
                <c:pt idx="444">
                  <c:v>13.709</c:v>
                </c:pt>
                <c:pt idx="445">
                  <c:v>13.763</c:v>
                </c:pt>
                <c:pt idx="446">
                  <c:v>13.817</c:v>
                </c:pt>
                <c:pt idx="447">
                  <c:v>13.859</c:v>
                </c:pt>
                <c:pt idx="448">
                  <c:v>13.909000000000001</c:v>
                </c:pt>
                <c:pt idx="449">
                  <c:v>13.955</c:v>
                </c:pt>
                <c:pt idx="450">
                  <c:v>14.044</c:v>
                </c:pt>
                <c:pt idx="451">
                  <c:v>14.074999999999999</c:v>
                </c:pt>
                <c:pt idx="452">
                  <c:v>14.141</c:v>
                </c:pt>
                <c:pt idx="453">
                  <c:v>14.172000000000001</c:v>
                </c:pt>
                <c:pt idx="454">
                  <c:v>14.233000000000001</c:v>
                </c:pt>
                <c:pt idx="455">
                  <c:v>14.268000000000001</c:v>
                </c:pt>
                <c:pt idx="456">
                  <c:v>14.33</c:v>
                </c:pt>
                <c:pt idx="457">
                  <c:v>14.368</c:v>
                </c:pt>
                <c:pt idx="458">
                  <c:v>14.476000000000001</c:v>
                </c:pt>
                <c:pt idx="459">
                  <c:v>14.515000000000001</c:v>
                </c:pt>
                <c:pt idx="460">
                  <c:v>14.55</c:v>
                </c:pt>
                <c:pt idx="461">
                  <c:v>14.615</c:v>
                </c:pt>
                <c:pt idx="462">
                  <c:v>14.635</c:v>
                </c:pt>
                <c:pt idx="463">
                  <c:v>14.692</c:v>
                </c:pt>
                <c:pt idx="464">
                  <c:v>14.723000000000001</c:v>
                </c:pt>
                <c:pt idx="465">
                  <c:v>14.82</c:v>
                </c:pt>
                <c:pt idx="466">
                  <c:v>14.862</c:v>
                </c:pt>
                <c:pt idx="467">
                  <c:v>14.87</c:v>
                </c:pt>
                <c:pt idx="468">
                  <c:v>14.986000000000001</c:v>
                </c:pt>
                <c:pt idx="469">
                  <c:v>15.016999999999999</c:v>
                </c:pt>
                <c:pt idx="470">
                  <c:v>15.074</c:v>
                </c:pt>
                <c:pt idx="471">
                  <c:v>15.117000000000001</c:v>
                </c:pt>
                <c:pt idx="472">
                  <c:v>15.170999999999999</c:v>
                </c:pt>
                <c:pt idx="473">
                  <c:v>15.217000000000001</c:v>
                </c:pt>
                <c:pt idx="474">
                  <c:v>15.271000000000001</c:v>
                </c:pt>
                <c:pt idx="475">
                  <c:v>15.343999999999999</c:v>
                </c:pt>
                <c:pt idx="476">
                  <c:v>15.433</c:v>
                </c:pt>
                <c:pt idx="477">
                  <c:v>17.169</c:v>
                </c:pt>
                <c:pt idx="478">
                  <c:v>17.172999999999998</c:v>
                </c:pt>
                <c:pt idx="479">
                  <c:v>17.169</c:v>
                </c:pt>
                <c:pt idx="480">
                  <c:v>17.161999999999999</c:v>
                </c:pt>
                <c:pt idx="481">
                  <c:v>17.161999999999999</c:v>
                </c:pt>
                <c:pt idx="482">
                  <c:v>17.324000000000002</c:v>
                </c:pt>
                <c:pt idx="483">
                  <c:v>23.667000000000002</c:v>
                </c:pt>
                <c:pt idx="484">
                  <c:v>23.875</c:v>
                </c:pt>
                <c:pt idx="485">
                  <c:v>26.009</c:v>
                </c:pt>
                <c:pt idx="486">
                  <c:v>26.013000000000002</c:v>
                </c:pt>
                <c:pt idx="487">
                  <c:v>26.009</c:v>
                </c:pt>
                <c:pt idx="488">
                  <c:v>26.016999999999999</c:v>
                </c:pt>
                <c:pt idx="489">
                  <c:v>26.009</c:v>
                </c:pt>
                <c:pt idx="490">
                  <c:v>26.013000000000002</c:v>
                </c:pt>
                <c:pt idx="491">
                  <c:v>26.001000000000001</c:v>
                </c:pt>
                <c:pt idx="492">
                  <c:v>26.013000000000002</c:v>
                </c:pt>
                <c:pt idx="493">
                  <c:v>26.004999999999999</c:v>
                </c:pt>
                <c:pt idx="494">
                  <c:v>26.004999999999999</c:v>
                </c:pt>
                <c:pt idx="495">
                  <c:v>26.004999999999999</c:v>
                </c:pt>
                <c:pt idx="496">
                  <c:v>26.009</c:v>
                </c:pt>
                <c:pt idx="497">
                  <c:v>26.009</c:v>
                </c:pt>
                <c:pt idx="498">
                  <c:v>26.013000000000002</c:v>
                </c:pt>
                <c:pt idx="499">
                  <c:v>26.004999999999999</c:v>
                </c:pt>
                <c:pt idx="500">
                  <c:v>26.009</c:v>
                </c:pt>
                <c:pt idx="501">
                  <c:v>26.004999999999999</c:v>
                </c:pt>
                <c:pt idx="502">
                  <c:v>26.013000000000002</c:v>
                </c:pt>
                <c:pt idx="503">
                  <c:v>26.004999999999999</c:v>
                </c:pt>
                <c:pt idx="504">
                  <c:v>26.013000000000002</c:v>
                </c:pt>
                <c:pt idx="505">
                  <c:v>26.013000000000002</c:v>
                </c:pt>
                <c:pt idx="506">
                  <c:v>26.009</c:v>
                </c:pt>
                <c:pt idx="507">
                  <c:v>26.013000000000002</c:v>
                </c:pt>
                <c:pt idx="508">
                  <c:v>26.013000000000002</c:v>
                </c:pt>
                <c:pt idx="509">
                  <c:v>26.02</c:v>
                </c:pt>
                <c:pt idx="510">
                  <c:v>26.013000000000002</c:v>
                </c:pt>
                <c:pt idx="511">
                  <c:v>26.009</c:v>
                </c:pt>
                <c:pt idx="512">
                  <c:v>26.013000000000002</c:v>
                </c:pt>
                <c:pt idx="513">
                  <c:v>26.013000000000002</c:v>
                </c:pt>
                <c:pt idx="514">
                  <c:v>26.013000000000002</c:v>
                </c:pt>
                <c:pt idx="515">
                  <c:v>25.754000000000001</c:v>
                </c:pt>
                <c:pt idx="516">
                  <c:v>26.013000000000002</c:v>
                </c:pt>
                <c:pt idx="517">
                  <c:v>26.009</c:v>
                </c:pt>
                <c:pt idx="518">
                  <c:v>26.013000000000002</c:v>
                </c:pt>
                <c:pt idx="519">
                  <c:v>26.013000000000002</c:v>
                </c:pt>
                <c:pt idx="520">
                  <c:v>26.009</c:v>
                </c:pt>
              </c:numCache>
            </c:numRef>
          </c:xVal>
          <c:yVal>
            <c:numRef>
              <c:f>'Q690C10-1'!$A$2:$A$522</c:f>
              <c:numCache>
                <c:formatCode>General</c:formatCode>
                <c:ptCount val="521"/>
                <c:pt idx="0">
                  <c:v>0</c:v>
                </c:pt>
                <c:pt idx="1">
                  <c:v>0.53000000000000114</c:v>
                </c:pt>
                <c:pt idx="2">
                  <c:v>0.10000000000000142</c:v>
                </c:pt>
                <c:pt idx="3">
                  <c:v>-0.14000000000000057</c:v>
                </c:pt>
                <c:pt idx="4">
                  <c:v>0.49000000000000199</c:v>
                </c:pt>
                <c:pt idx="5">
                  <c:v>0.26999999999999957</c:v>
                </c:pt>
                <c:pt idx="6">
                  <c:v>-0.10000000000000142</c:v>
                </c:pt>
                <c:pt idx="7">
                  <c:v>0.26000000000000156</c:v>
                </c:pt>
                <c:pt idx="8">
                  <c:v>0.33000000000000185</c:v>
                </c:pt>
                <c:pt idx="9">
                  <c:v>0.10999999999999943</c:v>
                </c:pt>
                <c:pt idx="10">
                  <c:v>-0.16999999999999815</c:v>
                </c:pt>
                <c:pt idx="11">
                  <c:v>0.48000000000000043</c:v>
                </c:pt>
                <c:pt idx="12">
                  <c:v>0.28999999999999915</c:v>
                </c:pt>
                <c:pt idx="13">
                  <c:v>-8.9999999999999858E-2</c:v>
                </c:pt>
                <c:pt idx="14">
                  <c:v>-0.10000000000000142</c:v>
                </c:pt>
                <c:pt idx="15">
                  <c:v>1.0500000000000007</c:v>
                </c:pt>
                <c:pt idx="16">
                  <c:v>1.490000000000002</c:v>
                </c:pt>
                <c:pt idx="17">
                  <c:v>1.4600000000000009</c:v>
                </c:pt>
                <c:pt idx="18">
                  <c:v>1.0300000000000011</c:v>
                </c:pt>
                <c:pt idx="19">
                  <c:v>0.83000000000000185</c:v>
                </c:pt>
                <c:pt idx="20">
                  <c:v>1.2600000000000016</c:v>
                </c:pt>
                <c:pt idx="21">
                  <c:v>1.370000000000001</c:v>
                </c:pt>
                <c:pt idx="22">
                  <c:v>0.96000000000000085</c:v>
                </c:pt>
                <c:pt idx="23">
                  <c:v>1.0500000000000007</c:v>
                </c:pt>
                <c:pt idx="24">
                  <c:v>1.4699999999999989</c:v>
                </c:pt>
                <c:pt idx="25">
                  <c:v>1.6000000000000014</c:v>
                </c:pt>
                <c:pt idx="26">
                  <c:v>3.2199999999999989</c:v>
                </c:pt>
                <c:pt idx="27">
                  <c:v>4.59</c:v>
                </c:pt>
                <c:pt idx="28">
                  <c:v>5.74</c:v>
                </c:pt>
                <c:pt idx="29">
                  <c:v>6.3800000000000008</c:v>
                </c:pt>
                <c:pt idx="30">
                  <c:v>6.5500000000000007</c:v>
                </c:pt>
                <c:pt idx="31">
                  <c:v>7.0400000000000009</c:v>
                </c:pt>
                <c:pt idx="32">
                  <c:v>7.6</c:v>
                </c:pt>
                <c:pt idx="33">
                  <c:v>8.2200000000000006</c:v>
                </c:pt>
                <c:pt idx="34">
                  <c:v>8.76</c:v>
                </c:pt>
                <c:pt idx="35">
                  <c:v>8.9500000000000011</c:v>
                </c:pt>
                <c:pt idx="36">
                  <c:v>9.9</c:v>
                </c:pt>
                <c:pt idx="37">
                  <c:v>10.47</c:v>
                </c:pt>
                <c:pt idx="38">
                  <c:v>10.8</c:v>
                </c:pt>
                <c:pt idx="39">
                  <c:v>11.43</c:v>
                </c:pt>
                <c:pt idx="40">
                  <c:v>11.99</c:v>
                </c:pt>
                <c:pt idx="41">
                  <c:v>12.620000000000001</c:v>
                </c:pt>
                <c:pt idx="42">
                  <c:v>13.16</c:v>
                </c:pt>
                <c:pt idx="43">
                  <c:v>13.9</c:v>
                </c:pt>
                <c:pt idx="44">
                  <c:v>15.05</c:v>
                </c:pt>
                <c:pt idx="45">
                  <c:v>15.64</c:v>
                </c:pt>
                <c:pt idx="46">
                  <c:v>16.53</c:v>
                </c:pt>
                <c:pt idx="47">
                  <c:v>17.05</c:v>
                </c:pt>
                <c:pt idx="48">
                  <c:v>17.899999999999999</c:v>
                </c:pt>
                <c:pt idx="49">
                  <c:v>18.66</c:v>
                </c:pt>
                <c:pt idx="50">
                  <c:v>18.91</c:v>
                </c:pt>
                <c:pt idx="51">
                  <c:v>19.16</c:v>
                </c:pt>
                <c:pt idx="52">
                  <c:v>19.38</c:v>
                </c:pt>
                <c:pt idx="53">
                  <c:v>19.63</c:v>
                </c:pt>
                <c:pt idx="54">
                  <c:v>19.649999999999999</c:v>
                </c:pt>
                <c:pt idx="55">
                  <c:v>19.649999999999999</c:v>
                </c:pt>
                <c:pt idx="56">
                  <c:v>19.63</c:v>
                </c:pt>
                <c:pt idx="57">
                  <c:v>19.62</c:v>
                </c:pt>
                <c:pt idx="58">
                  <c:v>19.62</c:v>
                </c:pt>
                <c:pt idx="59">
                  <c:v>19.64</c:v>
                </c:pt>
                <c:pt idx="60">
                  <c:v>19.62</c:v>
                </c:pt>
                <c:pt idx="61">
                  <c:v>19.670000000000002</c:v>
                </c:pt>
                <c:pt idx="62">
                  <c:v>19.68</c:v>
                </c:pt>
                <c:pt idx="63">
                  <c:v>19.7</c:v>
                </c:pt>
                <c:pt idx="64">
                  <c:v>19.71</c:v>
                </c:pt>
                <c:pt idx="65">
                  <c:v>19.7</c:v>
                </c:pt>
                <c:pt idx="66">
                  <c:v>19.66</c:v>
                </c:pt>
                <c:pt idx="67">
                  <c:v>19.690000000000001</c:v>
                </c:pt>
                <c:pt idx="68">
                  <c:v>19.71</c:v>
                </c:pt>
                <c:pt idx="69">
                  <c:v>19.78</c:v>
                </c:pt>
                <c:pt idx="70">
                  <c:v>19.66</c:v>
                </c:pt>
                <c:pt idx="71">
                  <c:v>21.47</c:v>
                </c:pt>
                <c:pt idx="72">
                  <c:v>22.19</c:v>
                </c:pt>
                <c:pt idx="73">
                  <c:v>23.310000000000002</c:v>
                </c:pt>
                <c:pt idx="74">
                  <c:v>24.01</c:v>
                </c:pt>
                <c:pt idx="75">
                  <c:v>25.060000000000002</c:v>
                </c:pt>
                <c:pt idx="76">
                  <c:v>26.310000000000002</c:v>
                </c:pt>
                <c:pt idx="77">
                  <c:v>27.07</c:v>
                </c:pt>
                <c:pt idx="78">
                  <c:v>27.810000000000002</c:v>
                </c:pt>
                <c:pt idx="79">
                  <c:v>28.68</c:v>
                </c:pt>
                <c:pt idx="80">
                  <c:v>29.9</c:v>
                </c:pt>
                <c:pt idx="81">
                  <c:v>31.189999999999998</c:v>
                </c:pt>
                <c:pt idx="82">
                  <c:v>31.68</c:v>
                </c:pt>
                <c:pt idx="83">
                  <c:v>32.79</c:v>
                </c:pt>
                <c:pt idx="84">
                  <c:v>34.269999999999996</c:v>
                </c:pt>
                <c:pt idx="85">
                  <c:v>35.47</c:v>
                </c:pt>
                <c:pt idx="86">
                  <c:v>36.36</c:v>
                </c:pt>
                <c:pt idx="87">
                  <c:v>38.06</c:v>
                </c:pt>
                <c:pt idx="88">
                  <c:v>38.9</c:v>
                </c:pt>
                <c:pt idx="89">
                  <c:v>40.260000000000005</c:v>
                </c:pt>
                <c:pt idx="90">
                  <c:v>41.83</c:v>
                </c:pt>
                <c:pt idx="91">
                  <c:v>43</c:v>
                </c:pt>
                <c:pt idx="92">
                  <c:v>44.83</c:v>
                </c:pt>
                <c:pt idx="93">
                  <c:v>46.53</c:v>
                </c:pt>
                <c:pt idx="94">
                  <c:v>47.57</c:v>
                </c:pt>
                <c:pt idx="95">
                  <c:v>49.47</c:v>
                </c:pt>
                <c:pt idx="96">
                  <c:v>50.28</c:v>
                </c:pt>
                <c:pt idx="97">
                  <c:v>52.08</c:v>
                </c:pt>
                <c:pt idx="98">
                  <c:v>52.93</c:v>
                </c:pt>
                <c:pt idx="99">
                  <c:v>54.34</c:v>
                </c:pt>
                <c:pt idx="100">
                  <c:v>56.05</c:v>
                </c:pt>
                <c:pt idx="101">
                  <c:v>57.68</c:v>
                </c:pt>
                <c:pt idx="102">
                  <c:v>58.77</c:v>
                </c:pt>
                <c:pt idx="103">
                  <c:v>61.13</c:v>
                </c:pt>
                <c:pt idx="104">
                  <c:v>62.98</c:v>
                </c:pt>
                <c:pt idx="105">
                  <c:v>64.41</c:v>
                </c:pt>
                <c:pt idx="106">
                  <c:v>66.430000000000007</c:v>
                </c:pt>
                <c:pt idx="107">
                  <c:v>66.319999999999993</c:v>
                </c:pt>
                <c:pt idx="108">
                  <c:v>69.66</c:v>
                </c:pt>
                <c:pt idx="109">
                  <c:v>69.33</c:v>
                </c:pt>
                <c:pt idx="110">
                  <c:v>73.31</c:v>
                </c:pt>
                <c:pt idx="111">
                  <c:v>73.41</c:v>
                </c:pt>
                <c:pt idx="112">
                  <c:v>76.86</c:v>
                </c:pt>
                <c:pt idx="113">
                  <c:v>78.67</c:v>
                </c:pt>
                <c:pt idx="114">
                  <c:v>80.569999999999993</c:v>
                </c:pt>
                <c:pt idx="115">
                  <c:v>82.18</c:v>
                </c:pt>
                <c:pt idx="116">
                  <c:v>84.240000000000009</c:v>
                </c:pt>
                <c:pt idx="117">
                  <c:v>85.610000000000014</c:v>
                </c:pt>
                <c:pt idx="118">
                  <c:v>87.09</c:v>
                </c:pt>
                <c:pt idx="119">
                  <c:v>89.63</c:v>
                </c:pt>
                <c:pt idx="120">
                  <c:v>90.25</c:v>
                </c:pt>
                <c:pt idx="121">
                  <c:v>92.960000000000008</c:v>
                </c:pt>
                <c:pt idx="122">
                  <c:v>95.210000000000008</c:v>
                </c:pt>
                <c:pt idx="123">
                  <c:v>97.62</c:v>
                </c:pt>
                <c:pt idx="124">
                  <c:v>97.830000000000013</c:v>
                </c:pt>
                <c:pt idx="125">
                  <c:v>101.36000000000001</c:v>
                </c:pt>
                <c:pt idx="126">
                  <c:v>103.52000000000001</c:v>
                </c:pt>
                <c:pt idx="127">
                  <c:v>104.83000000000001</c:v>
                </c:pt>
                <c:pt idx="128">
                  <c:v>107.50999999999999</c:v>
                </c:pt>
                <c:pt idx="129">
                  <c:v>108.72999999999999</c:v>
                </c:pt>
                <c:pt idx="130">
                  <c:v>112.38999999999999</c:v>
                </c:pt>
                <c:pt idx="131">
                  <c:v>114.38</c:v>
                </c:pt>
                <c:pt idx="132">
                  <c:v>116.37</c:v>
                </c:pt>
                <c:pt idx="133">
                  <c:v>118.74000000000001</c:v>
                </c:pt>
                <c:pt idx="134">
                  <c:v>119.94</c:v>
                </c:pt>
                <c:pt idx="135">
                  <c:v>122.72</c:v>
                </c:pt>
                <c:pt idx="136">
                  <c:v>125.72</c:v>
                </c:pt>
                <c:pt idx="137">
                  <c:v>127.16</c:v>
                </c:pt>
                <c:pt idx="138">
                  <c:v>128.80000000000001</c:v>
                </c:pt>
                <c:pt idx="139">
                  <c:v>111.86000000000001</c:v>
                </c:pt>
                <c:pt idx="140">
                  <c:v>119.88999999999999</c:v>
                </c:pt>
                <c:pt idx="141">
                  <c:v>126.52000000000001</c:v>
                </c:pt>
                <c:pt idx="142">
                  <c:v>131.04</c:v>
                </c:pt>
                <c:pt idx="143">
                  <c:v>133.66</c:v>
                </c:pt>
                <c:pt idx="144">
                  <c:v>134.61000000000001</c:v>
                </c:pt>
                <c:pt idx="145">
                  <c:v>137.41</c:v>
                </c:pt>
                <c:pt idx="146">
                  <c:v>139.08000000000001</c:v>
                </c:pt>
                <c:pt idx="147">
                  <c:v>139.38999999999999</c:v>
                </c:pt>
                <c:pt idx="148">
                  <c:v>140.1</c:v>
                </c:pt>
                <c:pt idx="149">
                  <c:v>140.18</c:v>
                </c:pt>
                <c:pt idx="150">
                  <c:v>140.63</c:v>
                </c:pt>
                <c:pt idx="151">
                  <c:v>140.56</c:v>
                </c:pt>
                <c:pt idx="152">
                  <c:v>140.99</c:v>
                </c:pt>
                <c:pt idx="153">
                  <c:v>141.18</c:v>
                </c:pt>
                <c:pt idx="154">
                  <c:v>140.99</c:v>
                </c:pt>
                <c:pt idx="155">
                  <c:v>141.38</c:v>
                </c:pt>
                <c:pt idx="156">
                  <c:v>141.54</c:v>
                </c:pt>
                <c:pt idx="157">
                  <c:v>141.66999999999999</c:v>
                </c:pt>
                <c:pt idx="158">
                  <c:v>141.55000000000001</c:v>
                </c:pt>
                <c:pt idx="159">
                  <c:v>141.78</c:v>
                </c:pt>
                <c:pt idx="160">
                  <c:v>141.63999999999999</c:v>
                </c:pt>
                <c:pt idx="161">
                  <c:v>142.01</c:v>
                </c:pt>
                <c:pt idx="162">
                  <c:v>141.80000000000001</c:v>
                </c:pt>
                <c:pt idx="163">
                  <c:v>142.26</c:v>
                </c:pt>
                <c:pt idx="164">
                  <c:v>142.03</c:v>
                </c:pt>
                <c:pt idx="165">
                  <c:v>142.36000000000001</c:v>
                </c:pt>
                <c:pt idx="166">
                  <c:v>142.47999999999999</c:v>
                </c:pt>
                <c:pt idx="167">
                  <c:v>142.36000000000001</c:v>
                </c:pt>
                <c:pt idx="168">
                  <c:v>142.69</c:v>
                </c:pt>
                <c:pt idx="169">
                  <c:v>142.53</c:v>
                </c:pt>
                <c:pt idx="170">
                  <c:v>142.94999999999999</c:v>
                </c:pt>
                <c:pt idx="171">
                  <c:v>142.66</c:v>
                </c:pt>
                <c:pt idx="172">
                  <c:v>143.01</c:v>
                </c:pt>
                <c:pt idx="173">
                  <c:v>142.96</c:v>
                </c:pt>
                <c:pt idx="174">
                  <c:v>143.26</c:v>
                </c:pt>
                <c:pt idx="175">
                  <c:v>143.41999999999999</c:v>
                </c:pt>
                <c:pt idx="176">
                  <c:v>143.22</c:v>
                </c:pt>
                <c:pt idx="177">
                  <c:v>143.35</c:v>
                </c:pt>
                <c:pt idx="178">
                  <c:v>143.38</c:v>
                </c:pt>
                <c:pt idx="179">
                  <c:v>143.69</c:v>
                </c:pt>
                <c:pt idx="180">
                  <c:v>143.66999999999999</c:v>
                </c:pt>
                <c:pt idx="181">
                  <c:v>143.88999999999999</c:v>
                </c:pt>
                <c:pt idx="182">
                  <c:v>143.97</c:v>
                </c:pt>
                <c:pt idx="183">
                  <c:v>144.24</c:v>
                </c:pt>
                <c:pt idx="184">
                  <c:v>144.22999999999999</c:v>
                </c:pt>
                <c:pt idx="185">
                  <c:v>144.43</c:v>
                </c:pt>
                <c:pt idx="186">
                  <c:v>144.69</c:v>
                </c:pt>
                <c:pt idx="187">
                  <c:v>144.63</c:v>
                </c:pt>
                <c:pt idx="188">
                  <c:v>144.91999999999999</c:v>
                </c:pt>
                <c:pt idx="189">
                  <c:v>144.74</c:v>
                </c:pt>
                <c:pt idx="190">
                  <c:v>145.16999999999999</c:v>
                </c:pt>
                <c:pt idx="191">
                  <c:v>145.05000000000001</c:v>
                </c:pt>
                <c:pt idx="192">
                  <c:v>145.47999999999999</c:v>
                </c:pt>
                <c:pt idx="193">
                  <c:v>145.30000000000001</c:v>
                </c:pt>
                <c:pt idx="194">
                  <c:v>145.76</c:v>
                </c:pt>
                <c:pt idx="195">
                  <c:v>145.93</c:v>
                </c:pt>
                <c:pt idx="196">
                  <c:v>145.72999999999999</c:v>
                </c:pt>
                <c:pt idx="197">
                  <c:v>145.81</c:v>
                </c:pt>
                <c:pt idx="198">
                  <c:v>146.1</c:v>
                </c:pt>
                <c:pt idx="199">
                  <c:v>146.08000000000001</c:v>
                </c:pt>
                <c:pt idx="200">
                  <c:v>146.34</c:v>
                </c:pt>
                <c:pt idx="201">
                  <c:v>146.41999999999999</c:v>
                </c:pt>
                <c:pt idx="202">
                  <c:v>146.61000000000001</c:v>
                </c:pt>
                <c:pt idx="203">
                  <c:v>146.66999999999999</c:v>
                </c:pt>
                <c:pt idx="204">
                  <c:v>146.83000000000001</c:v>
                </c:pt>
                <c:pt idx="205">
                  <c:v>146.85</c:v>
                </c:pt>
                <c:pt idx="206">
                  <c:v>147.33000000000001</c:v>
                </c:pt>
                <c:pt idx="207">
                  <c:v>147.12</c:v>
                </c:pt>
                <c:pt idx="208">
                  <c:v>147.44999999999999</c:v>
                </c:pt>
                <c:pt idx="209">
                  <c:v>147.44</c:v>
                </c:pt>
                <c:pt idx="210">
                  <c:v>147.76</c:v>
                </c:pt>
                <c:pt idx="211">
                  <c:v>147.66999999999999</c:v>
                </c:pt>
                <c:pt idx="212">
                  <c:v>147.94999999999999</c:v>
                </c:pt>
                <c:pt idx="213">
                  <c:v>147.93</c:v>
                </c:pt>
                <c:pt idx="214">
                  <c:v>148.29</c:v>
                </c:pt>
                <c:pt idx="215">
                  <c:v>148.16</c:v>
                </c:pt>
                <c:pt idx="216">
                  <c:v>148.21</c:v>
                </c:pt>
                <c:pt idx="217">
                  <c:v>148.65</c:v>
                </c:pt>
                <c:pt idx="218">
                  <c:v>148.77000000000001</c:v>
                </c:pt>
                <c:pt idx="219">
                  <c:v>148.57</c:v>
                </c:pt>
                <c:pt idx="220">
                  <c:v>148.88999999999999</c:v>
                </c:pt>
                <c:pt idx="221">
                  <c:v>148.81</c:v>
                </c:pt>
                <c:pt idx="222">
                  <c:v>149.15</c:v>
                </c:pt>
                <c:pt idx="223">
                  <c:v>148.93</c:v>
                </c:pt>
                <c:pt idx="224">
                  <c:v>149.35</c:v>
                </c:pt>
                <c:pt idx="225">
                  <c:v>149.22</c:v>
                </c:pt>
                <c:pt idx="226">
                  <c:v>149.31</c:v>
                </c:pt>
                <c:pt idx="227">
                  <c:v>149.44</c:v>
                </c:pt>
                <c:pt idx="228">
                  <c:v>149.5</c:v>
                </c:pt>
                <c:pt idx="229">
                  <c:v>149.66</c:v>
                </c:pt>
                <c:pt idx="230">
                  <c:v>149.76</c:v>
                </c:pt>
                <c:pt idx="231">
                  <c:v>149.85999999999999</c:v>
                </c:pt>
                <c:pt idx="232">
                  <c:v>149.94</c:v>
                </c:pt>
                <c:pt idx="233">
                  <c:v>150.29</c:v>
                </c:pt>
                <c:pt idx="234">
                  <c:v>150.13</c:v>
                </c:pt>
                <c:pt idx="235">
                  <c:v>150.38</c:v>
                </c:pt>
                <c:pt idx="236">
                  <c:v>150.28</c:v>
                </c:pt>
                <c:pt idx="237">
                  <c:v>150.23999999999998</c:v>
                </c:pt>
                <c:pt idx="238">
                  <c:v>150.73999999999998</c:v>
                </c:pt>
                <c:pt idx="239">
                  <c:v>150.47</c:v>
                </c:pt>
                <c:pt idx="240">
                  <c:v>150.94999999999999</c:v>
                </c:pt>
                <c:pt idx="241">
                  <c:v>150.65</c:v>
                </c:pt>
                <c:pt idx="242">
                  <c:v>151.13999999999999</c:v>
                </c:pt>
                <c:pt idx="243">
                  <c:v>150.82</c:v>
                </c:pt>
                <c:pt idx="244">
                  <c:v>151.26999999999998</c:v>
                </c:pt>
                <c:pt idx="245">
                  <c:v>151</c:v>
                </c:pt>
                <c:pt idx="246">
                  <c:v>151.43</c:v>
                </c:pt>
                <c:pt idx="247">
                  <c:v>151.29</c:v>
                </c:pt>
                <c:pt idx="248">
                  <c:v>151.29</c:v>
                </c:pt>
                <c:pt idx="249">
                  <c:v>151.57999999999998</c:v>
                </c:pt>
                <c:pt idx="250">
                  <c:v>151.38</c:v>
                </c:pt>
                <c:pt idx="251">
                  <c:v>151.63999999999999</c:v>
                </c:pt>
                <c:pt idx="252">
                  <c:v>151.54</c:v>
                </c:pt>
                <c:pt idx="253">
                  <c:v>151.76999999999998</c:v>
                </c:pt>
                <c:pt idx="254">
                  <c:v>151.66</c:v>
                </c:pt>
                <c:pt idx="255">
                  <c:v>152.03</c:v>
                </c:pt>
                <c:pt idx="256">
                  <c:v>151.84</c:v>
                </c:pt>
                <c:pt idx="257">
                  <c:v>151.94999999999999</c:v>
                </c:pt>
                <c:pt idx="258">
                  <c:v>152.25</c:v>
                </c:pt>
                <c:pt idx="259">
                  <c:v>151.97999999999999</c:v>
                </c:pt>
                <c:pt idx="260">
                  <c:v>152.32999999999998</c:v>
                </c:pt>
                <c:pt idx="261">
                  <c:v>152.09</c:v>
                </c:pt>
                <c:pt idx="262">
                  <c:v>152.47</c:v>
                </c:pt>
                <c:pt idx="263">
                  <c:v>152.18</c:v>
                </c:pt>
                <c:pt idx="264">
                  <c:v>152.6</c:v>
                </c:pt>
                <c:pt idx="265">
                  <c:v>152.57</c:v>
                </c:pt>
                <c:pt idx="266">
                  <c:v>152.29999999999998</c:v>
                </c:pt>
                <c:pt idx="267">
                  <c:v>152.72999999999999</c:v>
                </c:pt>
                <c:pt idx="268">
                  <c:v>152.44</c:v>
                </c:pt>
                <c:pt idx="269">
                  <c:v>152.93</c:v>
                </c:pt>
                <c:pt idx="270">
                  <c:v>152.53</c:v>
                </c:pt>
                <c:pt idx="271">
                  <c:v>153.01</c:v>
                </c:pt>
                <c:pt idx="272">
                  <c:v>152.65</c:v>
                </c:pt>
                <c:pt idx="273">
                  <c:v>153</c:v>
                </c:pt>
                <c:pt idx="274">
                  <c:v>152.68</c:v>
                </c:pt>
                <c:pt idx="275">
                  <c:v>153.20999999999998</c:v>
                </c:pt>
                <c:pt idx="276">
                  <c:v>152.91999999999999</c:v>
                </c:pt>
                <c:pt idx="277">
                  <c:v>152.79</c:v>
                </c:pt>
                <c:pt idx="278">
                  <c:v>153.12</c:v>
                </c:pt>
                <c:pt idx="279">
                  <c:v>152.75</c:v>
                </c:pt>
                <c:pt idx="280">
                  <c:v>153.23999999999998</c:v>
                </c:pt>
                <c:pt idx="281">
                  <c:v>152.9</c:v>
                </c:pt>
                <c:pt idx="282">
                  <c:v>153.38</c:v>
                </c:pt>
                <c:pt idx="283">
                  <c:v>153.32</c:v>
                </c:pt>
                <c:pt idx="284">
                  <c:v>153.01999999999998</c:v>
                </c:pt>
                <c:pt idx="285">
                  <c:v>153.41</c:v>
                </c:pt>
                <c:pt idx="286">
                  <c:v>153.04999999999998</c:v>
                </c:pt>
                <c:pt idx="287">
                  <c:v>153.51999999999998</c:v>
                </c:pt>
                <c:pt idx="288">
                  <c:v>153.13</c:v>
                </c:pt>
                <c:pt idx="289">
                  <c:v>153.51</c:v>
                </c:pt>
                <c:pt idx="290">
                  <c:v>153.16999999999999</c:v>
                </c:pt>
                <c:pt idx="291">
                  <c:v>153.5</c:v>
                </c:pt>
                <c:pt idx="292">
                  <c:v>153.16</c:v>
                </c:pt>
                <c:pt idx="293">
                  <c:v>153.63</c:v>
                </c:pt>
                <c:pt idx="294">
                  <c:v>153.6</c:v>
                </c:pt>
                <c:pt idx="295">
                  <c:v>153.19999999999999</c:v>
                </c:pt>
                <c:pt idx="296">
                  <c:v>153.54999999999998</c:v>
                </c:pt>
                <c:pt idx="297">
                  <c:v>153.25</c:v>
                </c:pt>
                <c:pt idx="298">
                  <c:v>153.59</c:v>
                </c:pt>
                <c:pt idx="299">
                  <c:v>153.28</c:v>
                </c:pt>
                <c:pt idx="300">
                  <c:v>153.54</c:v>
                </c:pt>
                <c:pt idx="301">
                  <c:v>153.29</c:v>
                </c:pt>
                <c:pt idx="302">
                  <c:v>153.56</c:v>
                </c:pt>
                <c:pt idx="303">
                  <c:v>153.65</c:v>
                </c:pt>
                <c:pt idx="304">
                  <c:v>153.35</c:v>
                </c:pt>
                <c:pt idx="305">
                  <c:v>153.72</c:v>
                </c:pt>
                <c:pt idx="306">
                  <c:v>153.32999999999998</c:v>
                </c:pt>
                <c:pt idx="307">
                  <c:v>153.60999999999999</c:v>
                </c:pt>
                <c:pt idx="308">
                  <c:v>153.26</c:v>
                </c:pt>
                <c:pt idx="309">
                  <c:v>153.6</c:v>
                </c:pt>
                <c:pt idx="310">
                  <c:v>153.22999999999999</c:v>
                </c:pt>
                <c:pt idx="311">
                  <c:v>153.6</c:v>
                </c:pt>
                <c:pt idx="312">
                  <c:v>153.19999999999999</c:v>
                </c:pt>
                <c:pt idx="313">
                  <c:v>153.63</c:v>
                </c:pt>
                <c:pt idx="314">
                  <c:v>153.22999999999999</c:v>
                </c:pt>
                <c:pt idx="315">
                  <c:v>153.57</c:v>
                </c:pt>
                <c:pt idx="316">
                  <c:v>153.62</c:v>
                </c:pt>
                <c:pt idx="317">
                  <c:v>153.13999999999999</c:v>
                </c:pt>
                <c:pt idx="318">
                  <c:v>153.47999999999999</c:v>
                </c:pt>
                <c:pt idx="319">
                  <c:v>153.12</c:v>
                </c:pt>
                <c:pt idx="320">
                  <c:v>153.4</c:v>
                </c:pt>
                <c:pt idx="321">
                  <c:v>153.1</c:v>
                </c:pt>
                <c:pt idx="322">
                  <c:v>153.43</c:v>
                </c:pt>
                <c:pt idx="323">
                  <c:v>153.10999999999999</c:v>
                </c:pt>
                <c:pt idx="324">
                  <c:v>153.31</c:v>
                </c:pt>
                <c:pt idx="325">
                  <c:v>153.32999999999998</c:v>
                </c:pt>
                <c:pt idx="326">
                  <c:v>152.87</c:v>
                </c:pt>
                <c:pt idx="327">
                  <c:v>153.16999999999999</c:v>
                </c:pt>
                <c:pt idx="328">
                  <c:v>152.79</c:v>
                </c:pt>
                <c:pt idx="329">
                  <c:v>153.1</c:v>
                </c:pt>
                <c:pt idx="330">
                  <c:v>152.63999999999999</c:v>
                </c:pt>
                <c:pt idx="331">
                  <c:v>153</c:v>
                </c:pt>
                <c:pt idx="332">
                  <c:v>152.54999999999998</c:v>
                </c:pt>
                <c:pt idx="333">
                  <c:v>152.88999999999999</c:v>
                </c:pt>
                <c:pt idx="334">
                  <c:v>152.44999999999999</c:v>
                </c:pt>
                <c:pt idx="335">
                  <c:v>152.79</c:v>
                </c:pt>
                <c:pt idx="336">
                  <c:v>152.68</c:v>
                </c:pt>
                <c:pt idx="337">
                  <c:v>152.15</c:v>
                </c:pt>
                <c:pt idx="338">
                  <c:v>152.48999999999998</c:v>
                </c:pt>
                <c:pt idx="339">
                  <c:v>152.09</c:v>
                </c:pt>
                <c:pt idx="340">
                  <c:v>152.19</c:v>
                </c:pt>
                <c:pt idx="341">
                  <c:v>151.85</c:v>
                </c:pt>
                <c:pt idx="342">
                  <c:v>151.9</c:v>
                </c:pt>
                <c:pt idx="343">
                  <c:v>151.54999999999998</c:v>
                </c:pt>
                <c:pt idx="344">
                  <c:v>151.84</c:v>
                </c:pt>
                <c:pt idx="345">
                  <c:v>151.31</c:v>
                </c:pt>
                <c:pt idx="346">
                  <c:v>151.41999999999999</c:v>
                </c:pt>
                <c:pt idx="347">
                  <c:v>151.38999999999999</c:v>
                </c:pt>
                <c:pt idx="348">
                  <c:v>150.78</c:v>
                </c:pt>
                <c:pt idx="349">
                  <c:v>150.98999999999998</c:v>
                </c:pt>
                <c:pt idx="350">
                  <c:v>150.51</c:v>
                </c:pt>
                <c:pt idx="351">
                  <c:v>150.70999999999998</c:v>
                </c:pt>
                <c:pt idx="352">
                  <c:v>150.01</c:v>
                </c:pt>
                <c:pt idx="353">
                  <c:v>150.22999999999999</c:v>
                </c:pt>
                <c:pt idx="354">
                  <c:v>149.63999999999999</c:v>
                </c:pt>
                <c:pt idx="355">
                  <c:v>149.76999999999998</c:v>
                </c:pt>
                <c:pt idx="356">
                  <c:v>149.07</c:v>
                </c:pt>
                <c:pt idx="357">
                  <c:v>149.29999999999998</c:v>
                </c:pt>
                <c:pt idx="358">
                  <c:v>149</c:v>
                </c:pt>
                <c:pt idx="359">
                  <c:v>148.44</c:v>
                </c:pt>
                <c:pt idx="360">
                  <c:v>148.54</c:v>
                </c:pt>
                <c:pt idx="361">
                  <c:v>148.05000000000001</c:v>
                </c:pt>
                <c:pt idx="362">
                  <c:v>148</c:v>
                </c:pt>
                <c:pt idx="363">
                  <c:v>147.53</c:v>
                </c:pt>
                <c:pt idx="364">
                  <c:v>147.53</c:v>
                </c:pt>
                <c:pt idx="365">
                  <c:v>147</c:v>
                </c:pt>
                <c:pt idx="366">
                  <c:v>147.11000000000001</c:v>
                </c:pt>
                <c:pt idx="367">
                  <c:v>146.46</c:v>
                </c:pt>
                <c:pt idx="368">
                  <c:v>146.55000000000001</c:v>
                </c:pt>
                <c:pt idx="369">
                  <c:v>145.94999999999999</c:v>
                </c:pt>
                <c:pt idx="370">
                  <c:v>145.94999999999999</c:v>
                </c:pt>
                <c:pt idx="371">
                  <c:v>145.5</c:v>
                </c:pt>
                <c:pt idx="372">
                  <c:v>145.38</c:v>
                </c:pt>
                <c:pt idx="373">
                  <c:v>145.09</c:v>
                </c:pt>
                <c:pt idx="374">
                  <c:v>144.37</c:v>
                </c:pt>
                <c:pt idx="375">
                  <c:v>144.58000000000001</c:v>
                </c:pt>
                <c:pt idx="376">
                  <c:v>143.81</c:v>
                </c:pt>
                <c:pt idx="377">
                  <c:v>143.97999999999999</c:v>
                </c:pt>
                <c:pt idx="378">
                  <c:v>143.28</c:v>
                </c:pt>
                <c:pt idx="379">
                  <c:v>143.37</c:v>
                </c:pt>
                <c:pt idx="380">
                  <c:v>143.04</c:v>
                </c:pt>
                <c:pt idx="381">
                  <c:v>142.63</c:v>
                </c:pt>
                <c:pt idx="382">
                  <c:v>142.41</c:v>
                </c:pt>
                <c:pt idx="383">
                  <c:v>141.94999999999999</c:v>
                </c:pt>
                <c:pt idx="384">
                  <c:v>141.97</c:v>
                </c:pt>
                <c:pt idx="385">
                  <c:v>141.19999999999999</c:v>
                </c:pt>
                <c:pt idx="386">
                  <c:v>141.13</c:v>
                </c:pt>
                <c:pt idx="387">
                  <c:v>140.68</c:v>
                </c:pt>
                <c:pt idx="388">
                  <c:v>140.5</c:v>
                </c:pt>
                <c:pt idx="389">
                  <c:v>140</c:v>
                </c:pt>
                <c:pt idx="390">
                  <c:v>139.96</c:v>
                </c:pt>
                <c:pt idx="391">
                  <c:v>139.35</c:v>
                </c:pt>
                <c:pt idx="392">
                  <c:v>139.30000000000001</c:v>
                </c:pt>
                <c:pt idx="393">
                  <c:v>138.66</c:v>
                </c:pt>
                <c:pt idx="394">
                  <c:v>138.66</c:v>
                </c:pt>
                <c:pt idx="395">
                  <c:v>138.36000000000001</c:v>
                </c:pt>
                <c:pt idx="396">
                  <c:v>137.6</c:v>
                </c:pt>
                <c:pt idx="397">
                  <c:v>137.69999999999999</c:v>
                </c:pt>
                <c:pt idx="398">
                  <c:v>136.88</c:v>
                </c:pt>
                <c:pt idx="399">
                  <c:v>136.94999999999999</c:v>
                </c:pt>
                <c:pt idx="400">
                  <c:v>136.77000000000001</c:v>
                </c:pt>
                <c:pt idx="401">
                  <c:v>136.07</c:v>
                </c:pt>
                <c:pt idx="402">
                  <c:v>136.04</c:v>
                </c:pt>
                <c:pt idx="403">
                  <c:v>135.44999999999999</c:v>
                </c:pt>
                <c:pt idx="404">
                  <c:v>135.37</c:v>
                </c:pt>
                <c:pt idx="405">
                  <c:v>134.61000000000001</c:v>
                </c:pt>
                <c:pt idx="406">
                  <c:v>134.32</c:v>
                </c:pt>
                <c:pt idx="407">
                  <c:v>133.93</c:v>
                </c:pt>
                <c:pt idx="408">
                  <c:v>133.59</c:v>
                </c:pt>
                <c:pt idx="409">
                  <c:v>133.26</c:v>
                </c:pt>
                <c:pt idx="410">
                  <c:v>132.91</c:v>
                </c:pt>
                <c:pt idx="411">
                  <c:v>132.43</c:v>
                </c:pt>
                <c:pt idx="412">
                  <c:v>132.26</c:v>
                </c:pt>
                <c:pt idx="413">
                  <c:v>131.75</c:v>
                </c:pt>
                <c:pt idx="414">
                  <c:v>131.38</c:v>
                </c:pt>
                <c:pt idx="415">
                  <c:v>130.86000000000001</c:v>
                </c:pt>
                <c:pt idx="416">
                  <c:v>130.69</c:v>
                </c:pt>
                <c:pt idx="417">
                  <c:v>130.26</c:v>
                </c:pt>
                <c:pt idx="418">
                  <c:v>129.47999999999999</c:v>
                </c:pt>
                <c:pt idx="419">
                  <c:v>129.62</c:v>
                </c:pt>
                <c:pt idx="420">
                  <c:v>129.21</c:v>
                </c:pt>
                <c:pt idx="421">
                  <c:v>128.61000000000001</c:v>
                </c:pt>
                <c:pt idx="422">
                  <c:v>128.43</c:v>
                </c:pt>
                <c:pt idx="423">
                  <c:v>127.78</c:v>
                </c:pt>
                <c:pt idx="424">
                  <c:v>127.59</c:v>
                </c:pt>
                <c:pt idx="425">
                  <c:v>127</c:v>
                </c:pt>
                <c:pt idx="426">
                  <c:v>126.78999999999999</c:v>
                </c:pt>
                <c:pt idx="427">
                  <c:v>126.03</c:v>
                </c:pt>
                <c:pt idx="428">
                  <c:v>125.50999999999999</c:v>
                </c:pt>
                <c:pt idx="429">
                  <c:v>125.12</c:v>
                </c:pt>
                <c:pt idx="430">
                  <c:v>124.63999999999999</c:v>
                </c:pt>
                <c:pt idx="431">
                  <c:v>124.11000000000001</c:v>
                </c:pt>
                <c:pt idx="432">
                  <c:v>123.68</c:v>
                </c:pt>
                <c:pt idx="433">
                  <c:v>123.24000000000001</c:v>
                </c:pt>
                <c:pt idx="434">
                  <c:v>122.78</c:v>
                </c:pt>
                <c:pt idx="435">
                  <c:v>122.16</c:v>
                </c:pt>
                <c:pt idx="436">
                  <c:v>121.83000000000001</c:v>
                </c:pt>
                <c:pt idx="437">
                  <c:v>121.19</c:v>
                </c:pt>
                <c:pt idx="438">
                  <c:v>120.91</c:v>
                </c:pt>
                <c:pt idx="439">
                  <c:v>120.44</c:v>
                </c:pt>
                <c:pt idx="440">
                  <c:v>120.11000000000001</c:v>
                </c:pt>
                <c:pt idx="441">
                  <c:v>119.36000000000001</c:v>
                </c:pt>
                <c:pt idx="442">
                  <c:v>119.19</c:v>
                </c:pt>
                <c:pt idx="443">
                  <c:v>118.34</c:v>
                </c:pt>
                <c:pt idx="444">
                  <c:v>117.99000000000001</c:v>
                </c:pt>
                <c:pt idx="445">
                  <c:v>117.21000000000001</c:v>
                </c:pt>
                <c:pt idx="446">
                  <c:v>116.94999999999999</c:v>
                </c:pt>
                <c:pt idx="447">
                  <c:v>116.16</c:v>
                </c:pt>
                <c:pt idx="448">
                  <c:v>115.77000000000001</c:v>
                </c:pt>
                <c:pt idx="449">
                  <c:v>115</c:v>
                </c:pt>
                <c:pt idx="450">
                  <c:v>114.72999999999999</c:v>
                </c:pt>
                <c:pt idx="451">
                  <c:v>113.87</c:v>
                </c:pt>
                <c:pt idx="452">
                  <c:v>113.49000000000001</c:v>
                </c:pt>
                <c:pt idx="453">
                  <c:v>112.77000000000001</c:v>
                </c:pt>
                <c:pt idx="454">
                  <c:v>112.28999999999999</c:v>
                </c:pt>
                <c:pt idx="455">
                  <c:v>111.47999999999999</c:v>
                </c:pt>
                <c:pt idx="456">
                  <c:v>110.99000000000001</c:v>
                </c:pt>
                <c:pt idx="457">
                  <c:v>110.00999999999999</c:v>
                </c:pt>
                <c:pt idx="458">
                  <c:v>109.43</c:v>
                </c:pt>
                <c:pt idx="459">
                  <c:v>108.69</c:v>
                </c:pt>
                <c:pt idx="460">
                  <c:v>108.12</c:v>
                </c:pt>
                <c:pt idx="461">
                  <c:v>107.4</c:v>
                </c:pt>
                <c:pt idx="462">
                  <c:v>107.00999999999999</c:v>
                </c:pt>
                <c:pt idx="463">
                  <c:v>106.58000000000001</c:v>
                </c:pt>
                <c:pt idx="464">
                  <c:v>105.68</c:v>
                </c:pt>
                <c:pt idx="465">
                  <c:v>105.25999999999999</c:v>
                </c:pt>
                <c:pt idx="466">
                  <c:v>104.30000000000001</c:v>
                </c:pt>
                <c:pt idx="467">
                  <c:v>103.43</c:v>
                </c:pt>
                <c:pt idx="468">
                  <c:v>102.81</c:v>
                </c:pt>
                <c:pt idx="469">
                  <c:v>101.91999999999999</c:v>
                </c:pt>
                <c:pt idx="470">
                  <c:v>101.25</c:v>
                </c:pt>
                <c:pt idx="471">
                  <c:v>100.33000000000001</c:v>
                </c:pt>
                <c:pt idx="472">
                  <c:v>99.699999999999989</c:v>
                </c:pt>
                <c:pt idx="473">
                  <c:v>98.66</c:v>
                </c:pt>
                <c:pt idx="474">
                  <c:v>97.949999999999989</c:v>
                </c:pt>
                <c:pt idx="475">
                  <c:v>85.82</c:v>
                </c:pt>
                <c:pt idx="476">
                  <c:v>85.740000000000009</c:v>
                </c:pt>
                <c:pt idx="477">
                  <c:v>-1.9400000000000013</c:v>
                </c:pt>
                <c:pt idx="478">
                  <c:v>1.8000000000000007</c:v>
                </c:pt>
                <c:pt idx="479">
                  <c:v>1.620000000000001</c:v>
                </c:pt>
                <c:pt idx="480">
                  <c:v>1.6499999999999986</c:v>
                </c:pt>
                <c:pt idx="481">
                  <c:v>1.629999999999999</c:v>
                </c:pt>
                <c:pt idx="482">
                  <c:v>1.629999999999999</c:v>
                </c:pt>
                <c:pt idx="483">
                  <c:v>1.6499999999999986</c:v>
                </c:pt>
                <c:pt idx="484">
                  <c:v>1.6499999999999986</c:v>
                </c:pt>
                <c:pt idx="485">
                  <c:v>1.6700000000000017</c:v>
                </c:pt>
                <c:pt idx="486">
                  <c:v>1.6499999999999986</c:v>
                </c:pt>
                <c:pt idx="487">
                  <c:v>1.740000000000002</c:v>
                </c:pt>
                <c:pt idx="488">
                  <c:v>1.6600000000000001</c:v>
                </c:pt>
                <c:pt idx="489">
                  <c:v>1.7600000000000016</c:v>
                </c:pt>
                <c:pt idx="490">
                  <c:v>1.7300000000000004</c:v>
                </c:pt>
                <c:pt idx="491">
                  <c:v>1.7199999999999989</c:v>
                </c:pt>
                <c:pt idx="492">
                  <c:v>1.75</c:v>
                </c:pt>
                <c:pt idx="493">
                  <c:v>1.7300000000000004</c:v>
                </c:pt>
                <c:pt idx="494">
                  <c:v>1.75</c:v>
                </c:pt>
                <c:pt idx="495">
                  <c:v>1.6999999999999993</c:v>
                </c:pt>
                <c:pt idx="496">
                  <c:v>1.740000000000002</c:v>
                </c:pt>
                <c:pt idx="497">
                  <c:v>1.6999999999999993</c:v>
                </c:pt>
                <c:pt idx="498">
                  <c:v>1.6799999999999997</c:v>
                </c:pt>
                <c:pt idx="499">
                  <c:v>1.6400000000000006</c:v>
                </c:pt>
                <c:pt idx="500">
                  <c:v>1.6700000000000017</c:v>
                </c:pt>
                <c:pt idx="501">
                  <c:v>1.7300000000000004</c:v>
                </c:pt>
                <c:pt idx="502">
                  <c:v>1.5599999999999987</c:v>
                </c:pt>
                <c:pt idx="503">
                  <c:v>1.6000000000000014</c:v>
                </c:pt>
                <c:pt idx="504">
                  <c:v>1.6099999999999994</c:v>
                </c:pt>
                <c:pt idx="505">
                  <c:v>1.6099999999999994</c:v>
                </c:pt>
                <c:pt idx="506">
                  <c:v>1.6600000000000001</c:v>
                </c:pt>
                <c:pt idx="507">
                  <c:v>1.3900000000000006</c:v>
                </c:pt>
                <c:pt idx="508">
                  <c:v>1.6000000000000014</c:v>
                </c:pt>
                <c:pt idx="509">
                  <c:v>1.6099999999999994</c:v>
                </c:pt>
                <c:pt idx="510">
                  <c:v>1.6099999999999994</c:v>
                </c:pt>
                <c:pt idx="511">
                  <c:v>1.5899999999999999</c:v>
                </c:pt>
                <c:pt idx="512">
                  <c:v>1.5800000000000018</c:v>
                </c:pt>
                <c:pt idx="513">
                  <c:v>1.5800000000000018</c:v>
                </c:pt>
                <c:pt idx="514">
                  <c:v>1.6099999999999994</c:v>
                </c:pt>
                <c:pt idx="515">
                  <c:v>1.5899999999999999</c:v>
                </c:pt>
                <c:pt idx="516">
                  <c:v>1.6099999999999994</c:v>
                </c:pt>
                <c:pt idx="517">
                  <c:v>1.6099999999999994</c:v>
                </c:pt>
                <c:pt idx="518">
                  <c:v>1.5899999999999999</c:v>
                </c:pt>
                <c:pt idx="519">
                  <c:v>1.6099999999999994</c:v>
                </c:pt>
                <c:pt idx="520">
                  <c:v>1.5700000000000003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3-4D9B-A6D9-AF22630E0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0742400"/>
        <c:axId val="-890732608"/>
      </c:scatterChart>
      <c:valAx>
        <c:axId val="-8907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32608"/>
        <c:crosses val="autoZero"/>
        <c:crossBetween val="midCat"/>
      </c:valAx>
      <c:valAx>
        <c:axId val="-8907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'Q690C10-2'!$D$2:$D$953</c:f>
              <c:numCache>
                <c:formatCode>0.000_ </c:formatCode>
                <c:ptCount val="952"/>
                <c:pt idx="0">
                  <c:v>0</c:v>
                </c:pt>
                <c:pt idx="1">
                  <c:v>4.1666666666666665E-5</c:v>
                </c:pt>
                <c:pt idx="2">
                  <c:v>4.1666666666666665E-5</c:v>
                </c:pt>
                <c:pt idx="3">
                  <c:v>4.1666666666666665E-5</c:v>
                </c:pt>
                <c:pt idx="4">
                  <c:v>4.1666666666666665E-5</c:v>
                </c:pt>
                <c:pt idx="5">
                  <c:v>0</c:v>
                </c:pt>
                <c:pt idx="6">
                  <c:v>-8.3333333333333331E-5</c:v>
                </c:pt>
                <c:pt idx="7">
                  <c:v>-4.1666666666666665E-5</c:v>
                </c:pt>
                <c:pt idx="8">
                  <c:v>-8.3333333333333331E-5</c:v>
                </c:pt>
                <c:pt idx="9">
                  <c:v>-1.25E-4</c:v>
                </c:pt>
                <c:pt idx="10">
                  <c:v>-1.25E-4</c:v>
                </c:pt>
                <c:pt idx="11">
                  <c:v>-4.1666666666666665E-5</c:v>
                </c:pt>
                <c:pt idx="12">
                  <c:v>8.3333333333333331E-5</c:v>
                </c:pt>
                <c:pt idx="13">
                  <c:v>1.25E-4</c:v>
                </c:pt>
                <c:pt idx="14">
                  <c:v>8.3333333333333331E-5</c:v>
                </c:pt>
                <c:pt idx="15">
                  <c:v>8.3333333333333331E-5</c:v>
                </c:pt>
                <c:pt idx="16">
                  <c:v>-4.1666666666666665E-5</c:v>
                </c:pt>
                <c:pt idx="17">
                  <c:v>4.1666666666666665E-5</c:v>
                </c:pt>
                <c:pt idx="18">
                  <c:v>-4.1666666666666665E-5</c:v>
                </c:pt>
                <c:pt idx="19">
                  <c:v>0</c:v>
                </c:pt>
                <c:pt idx="20">
                  <c:v>0</c:v>
                </c:pt>
                <c:pt idx="21">
                  <c:v>-8.3333333333333331E-5</c:v>
                </c:pt>
                <c:pt idx="22">
                  <c:v>-1.25E-4</c:v>
                </c:pt>
                <c:pt idx="23">
                  <c:v>-4.1666666666666665E-5</c:v>
                </c:pt>
                <c:pt idx="24">
                  <c:v>-1.25E-4</c:v>
                </c:pt>
                <c:pt idx="25">
                  <c:v>-4.1666666666666665E-5</c:v>
                </c:pt>
                <c:pt idx="26">
                  <c:v>-4.1666666666666665E-5</c:v>
                </c:pt>
                <c:pt idx="27">
                  <c:v>-8.3333333333333331E-5</c:v>
                </c:pt>
                <c:pt idx="28">
                  <c:v>0</c:v>
                </c:pt>
                <c:pt idx="29">
                  <c:v>-1.25E-4</c:v>
                </c:pt>
                <c:pt idx="30">
                  <c:v>-4.1666666666666665E-5</c:v>
                </c:pt>
                <c:pt idx="31">
                  <c:v>-8.3333333333333331E-5</c:v>
                </c:pt>
                <c:pt idx="32">
                  <c:v>4.1666666666666665E-5</c:v>
                </c:pt>
                <c:pt idx="33">
                  <c:v>-4.1666666666666665E-5</c:v>
                </c:pt>
                <c:pt idx="34">
                  <c:v>4.1666666666666665E-5</c:v>
                </c:pt>
                <c:pt idx="35">
                  <c:v>-4.1666666666666665E-5</c:v>
                </c:pt>
                <c:pt idx="36">
                  <c:v>0</c:v>
                </c:pt>
                <c:pt idx="37">
                  <c:v>8.3333333333333331E-5</c:v>
                </c:pt>
                <c:pt idx="38">
                  <c:v>0</c:v>
                </c:pt>
                <c:pt idx="39">
                  <c:v>8.3333333333333331E-5</c:v>
                </c:pt>
                <c:pt idx="40">
                  <c:v>4.1666666666666665E-5</c:v>
                </c:pt>
                <c:pt idx="41">
                  <c:v>8.3333333333333331E-5</c:v>
                </c:pt>
                <c:pt idx="42">
                  <c:v>1.5625E-4</c:v>
                </c:pt>
                <c:pt idx="43">
                  <c:v>1.9791666666666666E-4</c:v>
                </c:pt>
                <c:pt idx="44">
                  <c:v>1.5625E-4</c:v>
                </c:pt>
                <c:pt idx="45">
                  <c:v>1.9791666666666666E-4</c:v>
                </c:pt>
                <c:pt idx="46">
                  <c:v>2.8124999999999998E-4</c:v>
                </c:pt>
                <c:pt idx="47">
                  <c:v>2.8124999999999998E-4</c:v>
                </c:pt>
                <c:pt idx="48">
                  <c:v>2.8124999999999998E-4</c:v>
                </c:pt>
                <c:pt idx="49">
                  <c:v>2.3958333333333332E-4</c:v>
                </c:pt>
                <c:pt idx="50">
                  <c:v>2.8124999999999998E-4</c:v>
                </c:pt>
                <c:pt idx="51">
                  <c:v>3.2291666666666666E-4</c:v>
                </c:pt>
                <c:pt idx="52">
                  <c:v>3.2291666666666666E-4</c:v>
                </c:pt>
                <c:pt idx="53">
                  <c:v>3.2291666666666666E-4</c:v>
                </c:pt>
                <c:pt idx="54">
                  <c:v>3.6458333333333335E-4</c:v>
                </c:pt>
                <c:pt idx="55">
                  <c:v>2.3958333333333332E-4</c:v>
                </c:pt>
                <c:pt idx="56">
                  <c:v>3.2291666666666666E-4</c:v>
                </c:pt>
                <c:pt idx="57">
                  <c:v>3.2291666666666666E-4</c:v>
                </c:pt>
                <c:pt idx="58">
                  <c:v>3.2291666666666666E-4</c:v>
                </c:pt>
                <c:pt idx="59">
                  <c:v>3.6458333333333335E-4</c:v>
                </c:pt>
                <c:pt idx="60">
                  <c:v>2.8124999999999998E-4</c:v>
                </c:pt>
                <c:pt idx="61">
                  <c:v>3.2291666666666666E-4</c:v>
                </c:pt>
                <c:pt idx="62">
                  <c:v>3.2291666666666666E-4</c:v>
                </c:pt>
                <c:pt idx="63">
                  <c:v>2.3958333333333332E-4</c:v>
                </c:pt>
                <c:pt idx="64">
                  <c:v>2.8124999999999998E-4</c:v>
                </c:pt>
                <c:pt idx="65">
                  <c:v>2.8124999999999998E-4</c:v>
                </c:pt>
                <c:pt idx="66">
                  <c:v>3.2291666666666666E-4</c:v>
                </c:pt>
                <c:pt idx="67">
                  <c:v>3.6458333333333335E-4</c:v>
                </c:pt>
                <c:pt idx="68">
                  <c:v>4.0624999999999998E-4</c:v>
                </c:pt>
                <c:pt idx="69">
                  <c:v>4.0624999999999998E-4</c:v>
                </c:pt>
                <c:pt idx="70">
                  <c:v>4.0624999999999998E-4</c:v>
                </c:pt>
                <c:pt idx="71">
                  <c:v>5.2083333333333333E-4</c:v>
                </c:pt>
                <c:pt idx="72">
                  <c:v>4.7916666666666664E-4</c:v>
                </c:pt>
                <c:pt idx="73">
                  <c:v>4.3750000000000001E-4</c:v>
                </c:pt>
                <c:pt idx="74">
                  <c:v>4.7916666666666664E-4</c:v>
                </c:pt>
                <c:pt idx="75">
                  <c:v>5.2083333333333333E-4</c:v>
                </c:pt>
                <c:pt idx="76">
                  <c:v>4.7916666666666664E-4</c:v>
                </c:pt>
                <c:pt idx="77">
                  <c:v>4.7916666666666664E-4</c:v>
                </c:pt>
                <c:pt idx="78">
                  <c:v>5.2083333333333333E-4</c:v>
                </c:pt>
                <c:pt idx="79">
                  <c:v>5.6249999999999996E-4</c:v>
                </c:pt>
                <c:pt idx="80">
                  <c:v>5.2083333333333333E-4</c:v>
                </c:pt>
                <c:pt idx="81">
                  <c:v>5.2083333333333333E-4</c:v>
                </c:pt>
                <c:pt idx="82">
                  <c:v>6.041666666666667E-4</c:v>
                </c:pt>
                <c:pt idx="83">
                  <c:v>6.4583333333333333E-4</c:v>
                </c:pt>
                <c:pt idx="84">
                  <c:v>6.8750000000000007E-4</c:v>
                </c:pt>
                <c:pt idx="85">
                  <c:v>6.8750000000000007E-4</c:v>
                </c:pt>
                <c:pt idx="86">
                  <c:v>5.6249999999999996E-4</c:v>
                </c:pt>
                <c:pt idx="87">
                  <c:v>6.041666666666667E-4</c:v>
                </c:pt>
                <c:pt idx="88">
                  <c:v>6.8750000000000007E-4</c:v>
                </c:pt>
                <c:pt idx="89">
                  <c:v>7.187500000000001E-4</c:v>
                </c:pt>
                <c:pt idx="90">
                  <c:v>7.187500000000001E-4</c:v>
                </c:pt>
                <c:pt idx="91">
                  <c:v>7.6041666666666662E-4</c:v>
                </c:pt>
                <c:pt idx="92">
                  <c:v>8.4374999999999999E-4</c:v>
                </c:pt>
                <c:pt idx="93">
                  <c:v>8.8541666666666673E-4</c:v>
                </c:pt>
                <c:pt idx="94">
                  <c:v>1.2812500000000001E-3</c:v>
                </c:pt>
                <c:pt idx="95">
                  <c:v>1.2083333333333334E-3</c:v>
                </c:pt>
                <c:pt idx="96">
                  <c:v>1.2083333333333334E-3</c:v>
                </c:pt>
                <c:pt idx="97">
                  <c:v>1.3229166666666667E-3</c:v>
                </c:pt>
                <c:pt idx="98">
                  <c:v>1.3229166666666667E-3</c:v>
                </c:pt>
                <c:pt idx="99">
                  <c:v>1.4062500000000002E-3</c:v>
                </c:pt>
                <c:pt idx="100">
                  <c:v>1.3645833333333333E-3</c:v>
                </c:pt>
                <c:pt idx="101">
                  <c:v>1.3645833333333333E-3</c:v>
                </c:pt>
                <c:pt idx="102">
                  <c:v>1.4062500000000002E-3</c:v>
                </c:pt>
                <c:pt idx="103">
                  <c:v>1.4062500000000002E-3</c:v>
                </c:pt>
                <c:pt idx="104">
                  <c:v>1.4895833333333332E-3</c:v>
                </c:pt>
                <c:pt idx="105">
                  <c:v>1.4062500000000002E-3</c:v>
                </c:pt>
                <c:pt idx="106">
                  <c:v>1.4479166666666668E-3</c:v>
                </c:pt>
                <c:pt idx="107">
                  <c:v>1.4062500000000002E-3</c:v>
                </c:pt>
                <c:pt idx="108">
                  <c:v>1.4895833333333332E-3</c:v>
                </c:pt>
                <c:pt idx="109">
                  <c:v>1.4479166666666668E-3</c:v>
                </c:pt>
                <c:pt idx="110">
                  <c:v>1.4479166666666668E-3</c:v>
                </c:pt>
                <c:pt idx="111">
                  <c:v>1.5312499999999998E-3</c:v>
                </c:pt>
                <c:pt idx="112">
                  <c:v>1.5624999999999999E-3</c:v>
                </c:pt>
                <c:pt idx="113">
                  <c:v>1.7708333333333335E-3</c:v>
                </c:pt>
                <c:pt idx="114">
                  <c:v>1.7708333333333335E-3</c:v>
                </c:pt>
                <c:pt idx="115">
                  <c:v>1.96875E-3</c:v>
                </c:pt>
                <c:pt idx="116">
                  <c:v>1.9270833333333334E-3</c:v>
                </c:pt>
                <c:pt idx="117">
                  <c:v>1.96875E-3</c:v>
                </c:pt>
                <c:pt idx="118">
                  <c:v>2.0520833333333333E-3</c:v>
                </c:pt>
                <c:pt idx="119">
                  <c:v>2.0520833333333333E-3</c:v>
                </c:pt>
                <c:pt idx="120">
                  <c:v>2.0937500000000001E-3</c:v>
                </c:pt>
                <c:pt idx="121">
                  <c:v>2.1249999999999997E-3</c:v>
                </c:pt>
                <c:pt idx="122">
                  <c:v>2.1666666666666666E-3</c:v>
                </c:pt>
                <c:pt idx="123">
                  <c:v>2.2499999999999998E-3</c:v>
                </c:pt>
                <c:pt idx="124">
                  <c:v>2.3333333333333335E-3</c:v>
                </c:pt>
                <c:pt idx="125">
                  <c:v>2.40625E-3</c:v>
                </c:pt>
                <c:pt idx="126">
                  <c:v>2.4479166666666664E-3</c:v>
                </c:pt>
                <c:pt idx="127">
                  <c:v>2.4479166666666664E-3</c:v>
                </c:pt>
                <c:pt idx="128">
                  <c:v>2.7708333333333335E-3</c:v>
                </c:pt>
                <c:pt idx="129">
                  <c:v>2.6562500000000002E-3</c:v>
                </c:pt>
                <c:pt idx="130">
                  <c:v>2.7708333333333335E-3</c:v>
                </c:pt>
                <c:pt idx="131">
                  <c:v>2.9374999999999996E-3</c:v>
                </c:pt>
                <c:pt idx="132">
                  <c:v>2.9791666666666664E-3</c:v>
                </c:pt>
                <c:pt idx="133">
                  <c:v>2.9791666666666664E-3</c:v>
                </c:pt>
                <c:pt idx="134">
                  <c:v>3.0104166666666664E-3</c:v>
                </c:pt>
                <c:pt idx="135">
                  <c:v>3.2187499999999998E-3</c:v>
                </c:pt>
                <c:pt idx="136">
                  <c:v>3.3333333333333335E-3</c:v>
                </c:pt>
                <c:pt idx="137">
                  <c:v>3.6145833333333329E-3</c:v>
                </c:pt>
                <c:pt idx="138">
                  <c:v>3.6979166666666666E-3</c:v>
                </c:pt>
                <c:pt idx="139">
                  <c:v>3.8541666666666668E-3</c:v>
                </c:pt>
                <c:pt idx="140">
                  <c:v>4.1770833333333339E-3</c:v>
                </c:pt>
                <c:pt idx="141">
                  <c:v>4.6249999999999998E-3</c:v>
                </c:pt>
                <c:pt idx="142">
                  <c:v>5.0625000000000002E-3</c:v>
                </c:pt>
                <c:pt idx="143">
                  <c:v>5.6250000000000007E-3</c:v>
                </c:pt>
                <c:pt idx="144">
                  <c:v>5.6666666666666671E-3</c:v>
                </c:pt>
                <c:pt idx="145">
                  <c:v>6.0729166666666666E-3</c:v>
                </c:pt>
                <c:pt idx="146">
                  <c:v>6.9479166666666673E-3</c:v>
                </c:pt>
                <c:pt idx="147">
                  <c:v>7.2708333333333331E-3</c:v>
                </c:pt>
                <c:pt idx="148">
                  <c:v>7.8020833333333336E-3</c:v>
                </c:pt>
                <c:pt idx="149">
                  <c:v>8.1562500000000003E-3</c:v>
                </c:pt>
                <c:pt idx="150">
                  <c:v>8.7187499999999991E-3</c:v>
                </c:pt>
                <c:pt idx="151">
                  <c:v>8.9270833333333337E-3</c:v>
                </c:pt>
                <c:pt idx="152">
                  <c:v>9.4895833333333342E-3</c:v>
                </c:pt>
                <c:pt idx="153">
                  <c:v>1.0010416666666666E-2</c:v>
                </c:pt>
                <c:pt idx="154">
                  <c:v>1.0333333333333333E-2</c:v>
                </c:pt>
                <c:pt idx="155">
                  <c:v>1.1052083333333332E-2</c:v>
                </c:pt>
                <c:pt idx="156">
                  <c:v>1.1489583333333333E-2</c:v>
                </c:pt>
                <c:pt idx="157">
                  <c:v>1.1937499999999998E-2</c:v>
                </c:pt>
                <c:pt idx="158">
                  <c:v>1.2458333333333333E-2</c:v>
                </c:pt>
                <c:pt idx="159">
                  <c:v>1.2822916666666668E-2</c:v>
                </c:pt>
                <c:pt idx="160">
                  <c:v>1.3260416666666665E-2</c:v>
                </c:pt>
                <c:pt idx="161">
                  <c:v>1.378125E-2</c:v>
                </c:pt>
                <c:pt idx="162">
                  <c:v>1.4229166666666668E-2</c:v>
                </c:pt>
                <c:pt idx="163">
                  <c:v>1.4624999999999999E-2</c:v>
                </c:pt>
                <c:pt idx="164">
                  <c:v>1.5114583333333334E-2</c:v>
                </c:pt>
                <c:pt idx="165">
                  <c:v>1.575E-2</c:v>
                </c:pt>
                <c:pt idx="166">
                  <c:v>1.6197916666666666E-2</c:v>
                </c:pt>
                <c:pt idx="167">
                  <c:v>1.6479166666666666E-2</c:v>
                </c:pt>
                <c:pt idx="168">
                  <c:v>1.7197916666666667E-2</c:v>
                </c:pt>
                <c:pt idx="169">
                  <c:v>1.7322916666666667E-2</c:v>
                </c:pt>
                <c:pt idx="170">
                  <c:v>1.7760416666666667E-2</c:v>
                </c:pt>
                <c:pt idx="171">
                  <c:v>1.8010416666666668E-2</c:v>
                </c:pt>
                <c:pt idx="172">
                  <c:v>1.8291666666666668E-2</c:v>
                </c:pt>
                <c:pt idx="173">
                  <c:v>1.8645833333333334E-2</c:v>
                </c:pt>
                <c:pt idx="174">
                  <c:v>1.896875E-2</c:v>
                </c:pt>
                <c:pt idx="175">
                  <c:v>1.9333333333333334E-2</c:v>
                </c:pt>
                <c:pt idx="176">
                  <c:v>1.9854166666666666E-2</c:v>
                </c:pt>
                <c:pt idx="177">
                  <c:v>2.0260416666666666E-2</c:v>
                </c:pt>
                <c:pt idx="178">
                  <c:v>2.0656250000000001E-2</c:v>
                </c:pt>
                <c:pt idx="179">
                  <c:v>2.1104166666666663E-2</c:v>
                </c:pt>
                <c:pt idx="180">
                  <c:v>2.1458333333333333E-2</c:v>
                </c:pt>
                <c:pt idx="181">
                  <c:v>2.1906250000000002E-2</c:v>
                </c:pt>
                <c:pt idx="182">
                  <c:v>2.2302083333333333E-2</c:v>
                </c:pt>
                <c:pt idx="183">
                  <c:v>2.2791666666666668E-2</c:v>
                </c:pt>
                <c:pt idx="184">
                  <c:v>2.31875E-2</c:v>
                </c:pt>
                <c:pt idx="185">
                  <c:v>2.359375E-2</c:v>
                </c:pt>
                <c:pt idx="186">
                  <c:v>2.3916666666666666E-2</c:v>
                </c:pt>
                <c:pt idx="187">
                  <c:v>2.4395833333333335E-2</c:v>
                </c:pt>
                <c:pt idx="188">
                  <c:v>2.4760416666666663E-2</c:v>
                </c:pt>
                <c:pt idx="189">
                  <c:v>2.5156250000000002E-2</c:v>
                </c:pt>
                <c:pt idx="190">
                  <c:v>2.5562500000000002E-2</c:v>
                </c:pt>
                <c:pt idx="191">
                  <c:v>2.5760416666666664E-2</c:v>
                </c:pt>
                <c:pt idx="192">
                  <c:v>2.6166666666666668E-2</c:v>
                </c:pt>
                <c:pt idx="193">
                  <c:v>2.6604166666666665E-2</c:v>
                </c:pt>
                <c:pt idx="194">
                  <c:v>2.7010416666666665E-2</c:v>
                </c:pt>
                <c:pt idx="195">
                  <c:v>2.7406249999999997E-2</c:v>
                </c:pt>
                <c:pt idx="196">
                  <c:v>2.78125E-2</c:v>
                </c:pt>
                <c:pt idx="197">
                  <c:v>2.8177083333333335E-2</c:v>
                </c:pt>
                <c:pt idx="198">
                  <c:v>2.8697916666666667E-2</c:v>
                </c:pt>
                <c:pt idx="199">
                  <c:v>2.8979166666666667E-2</c:v>
                </c:pt>
                <c:pt idx="200">
                  <c:v>2.9458333333333333E-2</c:v>
                </c:pt>
                <c:pt idx="201">
                  <c:v>2.9979166666666668E-2</c:v>
                </c:pt>
                <c:pt idx="202">
                  <c:v>3.030208333333333E-2</c:v>
                </c:pt>
                <c:pt idx="203">
                  <c:v>3.0708333333333334E-2</c:v>
                </c:pt>
                <c:pt idx="204">
                  <c:v>3.1062500000000003E-2</c:v>
                </c:pt>
                <c:pt idx="205">
                  <c:v>3.1666666666666669E-2</c:v>
                </c:pt>
                <c:pt idx="206">
                  <c:v>3.1989583333333335E-2</c:v>
                </c:pt>
                <c:pt idx="207">
                  <c:v>3.2312500000000001E-2</c:v>
                </c:pt>
                <c:pt idx="208">
                  <c:v>3.2718749999999998E-2</c:v>
                </c:pt>
                <c:pt idx="209">
                  <c:v>3.3156249999999998E-2</c:v>
                </c:pt>
                <c:pt idx="210">
                  <c:v>3.3562500000000002E-2</c:v>
                </c:pt>
                <c:pt idx="211">
                  <c:v>3.3718749999999999E-2</c:v>
                </c:pt>
                <c:pt idx="212">
                  <c:v>3.4197916666666668E-2</c:v>
                </c:pt>
                <c:pt idx="213">
                  <c:v>3.4729166666666665E-2</c:v>
                </c:pt>
                <c:pt idx="214">
                  <c:v>3.5124999999999997E-2</c:v>
                </c:pt>
                <c:pt idx="215">
                  <c:v>3.5364583333333331E-2</c:v>
                </c:pt>
                <c:pt idx="216">
                  <c:v>3.5645833333333335E-2</c:v>
                </c:pt>
                <c:pt idx="217">
                  <c:v>3.6614583333333332E-2</c:v>
                </c:pt>
                <c:pt idx="218">
                  <c:v>3.6812499999999998E-2</c:v>
                </c:pt>
                <c:pt idx="219">
                  <c:v>3.7260416666666664E-2</c:v>
                </c:pt>
                <c:pt idx="220">
                  <c:v>3.7614583333333333E-2</c:v>
                </c:pt>
                <c:pt idx="221">
                  <c:v>3.789583333333333E-2</c:v>
                </c:pt>
                <c:pt idx="222">
                  <c:v>3.8427083333333334E-2</c:v>
                </c:pt>
                <c:pt idx="223">
                  <c:v>3.8739583333333334E-2</c:v>
                </c:pt>
                <c:pt idx="224">
                  <c:v>3.9229166666666669E-2</c:v>
                </c:pt>
                <c:pt idx="225">
                  <c:v>3.9552083333333335E-2</c:v>
                </c:pt>
                <c:pt idx="226">
                  <c:v>3.9947916666666666E-2</c:v>
                </c:pt>
                <c:pt idx="227">
                  <c:v>4.0510416666666667E-2</c:v>
                </c:pt>
                <c:pt idx="228">
                  <c:v>4.0958333333333333E-2</c:v>
                </c:pt>
                <c:pt idx="229">
                  <c:v>4.1354166666666671E-2</c:v>
                </c:pt>
                <c:pt idx="230">
                  <c:v>4.1635416666666668E-2</c:v>
                </c:pt>
                <c:pt idx="231">
                  <c:v>4.2041666666666665E-2</c:v>
                </c:pt>
                <c:pt idx="232">
                  <c:v>4.2437499999999996E-2</c:v>
                </c:pt>
                <c:pt idx="233">
                  <c:v>4.2802083333333331E-2</c:v>
                </c:pt>
                <c:pt idx="234">
                  <c:v>4.328125E-2</c:v>
                </c:pt>
                <c:pt idx="235">
                  <c:v>4.3687499999999997E-2</c:v>
                </c:pt>
                <c:pt idx="236">
                  <c:v>4.4052083333333332E-2</c:v>
                </c:pt>
                <c:pt idx="237">
                  <c:v>4.4531250000000001E-2</c:v>
                </c:pt>
                <c:pt idx="238">
                  <c:v>4.5052083333333333E-2</c:v>
                </c:pt>
                <c:pt idx="239">
                  <c:v>4.5531250000000002E-2</c:v>
                </c:pt>
                <c:pt idx="240">
                  <c:v>4.5937499999999999E-2</c:v>
                </c:pt>
                <c:pt idx="241">
                  <c:v>4.6343749999999996E-2</c:v>
                </c:pt>
                <c:pt idx="242">
                  <c:v>4.6864583333333328E-2</c:v>
                </c:pt>
                <c:pt idx="243">
                  <c:v>4.7145833333333331E-2</c:v>
                </c:pt>
                <c:pt idx="244">
                  <c:v>4.7666666666666663E-2</c:v>
                </c:pt>
                <c:pt idx="245">
                  <c:v>4.8031249999999998E-2</c:v>
                </c:pt>
                <c:pt idx="246">
                  <c:v>4.8468749999999998E-2</c:v>
                </c:pt>
                <c:pt idx="247">
                  <c:v>4.9072916666666667E-2</c:v>
                </c:pt>
                <c:pt idx="248">
                  <c:v>4.9437500000000002E-2</c:v>
                </c:pt>
                <c:pt idx="249">
                  <c:v>4.9833333333333334E-2</c:v>
                </c:pt>
                <c:pt idx="250">
                  <c:v>5.028125E-2</c:v>
                </c:pt>
                <c:pt idx="251">
                  <c:v>5.0562500000000003E-2</c:v>
                </c:pt>
                <c:pt idx="252">
                  <c:v>5.0885416666666662E-2</c:v>
                </c:pt>
                <c:pt idx="253">
                  <c:v>5.144791666666667E-2</c:v>
                </c:pt>
                <c:pt idx="254">
                  <c:v>5.1843750000000001E-2</c:v>
                </c:pt>
                <c:pt idx="255">
                  <c:v>5.2333333333333336E-2</c:v>
                </c:pt>
                <c:pt idx="256">
                  <c:v>5.2854166666666667E-2</c:v>
                </c:pt>
                <c:pt idx="257">
                  <c:v>5.3249999999999999E-2</c:v>
                </c:pt>
                <c:pt idx="258">
                  <c:v>5.3739583333333334E-2</c:v>
                </c:pt>
                <c:pt idx="259">
                  <c:v>5.4260416666666665E-2</c:v>
                </c:pt>
                <c:pt idx="260">
                  <c:v>5.4583333333333338E-2</c:v>
                </c:pt>
                <c:pt idx="261">
                  <c:v>5.4739583333333335E-2</c:v>
                </c:pt>
                <c:pt idx="262">
                  <c:v>5.5708333333333332E-2</c:v>
                </c:pt>
                <c:pt idx="263">
                  <c:v>5.5947916666666674E-2</c:v>
                </c:pt>
                <c:pt idx="264">
                  <c:v>5.6510416666666667E-2</c:v>
                </c:pt>
                <c:pt idx="265">
                  <c:v>5.6791666666666664E-2</c:v>
                </c:pt>
                <c:pt idx="266">
                  <c:v>5.7354166666666671E-2</c:v>
                </c:pt>
                <c:pt idx="267">
                  <c:v>5.7916666666666665E-2</c:v>
                </c:pt>
                <c:pt idx="268">
                  <c:v>5.8312499999999996E-2</c:v>
                </c:pt>
                <c:pt idx="269">
                  <c:v>5.8760416666666669E-2</c:v>
                </c:pt>
                <c:pt idx="270">
                  <c:v>5.9197916666666663E-2</c:v>
                </c:pt>
                <c:pt idx="271">
                  <c:v>5.9562499999999997E-2</c:v>
                </c:pt>
                <c:pt idx="272">
                  <c:v>5.9645833333333335E-2</c:v>
                </c:pt>
                <c:pt idx="273">
                  <c:v>6.0281250000000001E-2</c:v>
                </c:pt>
                <c:pt idx="274">
                  <c:v>6.0729166666666667E-2</c:v>
                </c:pt>
                <c:pt idx="275">
                  <c:v>6.1208333333333337E-2</c:v>
                </c:pt>
                <c:pt idx="276">
                  <c:v>6.1656249999999996E-2</c:v>
                </c:pt>
                <c:pt idx="277">
                  <c:v>6.2093750000000003E-2</c:v>
                </c:pt>
                <c:pt idx="278">
                  <c:v>6.2614583333333335E-2</c:v>
                </c:pt>
                <c:pt idx="279">
                  <c:v>6.2979166666666669E-2</c:v>
                </c:pt>
                <c:pt idx="280">
                  <c:v>6.3416666666666663E-2</c:v>
                </c:pt>
                <c:pt idx="281">
                  <c:v>6.3906249999999998E-2</c:v>
                </c:pt>
                <c:pt idx="282">
                  <c:v>6.4385416666666667E-2</c:v>
                </c:pt>
                <c:pt idx="283">
                  <c:v>6.4822916666666661E-2</c:v>
                </c:pt>
                <c:pt idx="284">
                  <c:v>6.542708333333333E-2</c:v>
                </c:pt>
                <c:pt idx="285">
                  <c:v>6.5708333333333327E-2</c:v>
                </c:pt>
                <c:pt idx="286">
                  <c:v>6.6229166666666658E-2</c:v>
                </c:pt>
                <c:pt idx="287">
                  <c:v>6.6677083333333331E-2</c:v>
                </c:pt>
                <c:pt idx="288">
                  <c:v>6.7239583333333339E-2</c:v>
                </c:pt>
                <c:pt idx="289">
                  <c:v>6.7677083333333332E-2</c:v>
                </c:pt>
                <c:pt idx="290">
                  <c:v>6.8208333333333329E-2</c:v>
                </c:pt>
                <c:pt idx="291">
                  <c:v>6.8729166666666661E-2</c:v>
                </c:pt>
                <c:pt idx="292">
                  <c:v>6.8843749999999995E-2</c:v>
                </c:pt>
                <c:pt idx="293">
                  <c:v>6.9406250000000003E-2</c:v>
                </c:pt>
                <c:pt idx="294">
                  <c:v>6.9729166666666662E-2</c:v>
                </c:pt>
                <c:pt idx="295">
                  <c:v>7.0249999999999993E-2</c:v>
                </c:pt>
                <c:pt idx="296">
                  <c:v>7.0739583333333342E-2</c:v>
                </c:pt>
                <c:pt idx="297">
                  <c:v>7.1333333333333332E-2</c:v>
                </c:pt>
                <c:pt idx="298">
                  <c:v>7.1614583333333329E-2</c:v>
                </c:pt>
                <c:pt idx="299">
                  <c:v>7.214583333333334E-2</c:v>
                </c:pt>
                <c:pt idx="300">
                  <c:v>7.2666666666666671E-2</c:v>
                </c:pt>
                <c:pt idx="301">
                  <c:v>7.3031250000000006E-2</c:v>
                </c:pt>
                <c:pt idx="302">
                  <c:v>7.3624999999999996E-2</c:v>
                </c:pt>
                <c:pt idx="303">
                  <c:v>7.4156249999999993E-2</c:v>
                </c:pt>
                <c:pt idx="304">
                  <c:v>7.4635416666666662E-2</c:v>
                </c:pt>
                <c:pt idx="305">
                  <c:v>7.5031250000000008E-2</c:v>
                </c:pt>
                <c:pt idx="306">
                  <c:v>7.5593750000000001E-2</c:v>
                </c:pt>
                <c:pt idx="307">
                  <c:v>7.604166666666666E-2</c:v>
                </c:pt>
                <c:pt idx="308">
                  <c:v>7.6562499999999992E-2</c:v>
                </c:pt>
                <c:pt idx="309">
                  <c:v>7.6927083333333326E-2</c:v>
                </c:pt>
                <c:pt idx="310">
                  <c:v>7.8375E-2</c:v>
                </c:pt>
                <c:pt idx="311">
                  <c:v>7.8531249999999997E-2</c:v>
                </c:pt>
                <c:pt idx="312">
                  <c:v>7.8614583333333335E-2</c:v>
                </c:pt>
                <c:pt idx="313">
                  <c:v>7.8895833333333332E-2</c:v>
                </c:pt>
                <c:pt idx="314">
                  <c:v>7.9375000000000001E-2</c:v>
                </c:pt>
                <c:pt idx="315">
                  <c:v>8.0020833333333333E-2</c:v>
                </c:pt>
                <c:pt idx="316">
                  <c:v>8.0416666666666664E-2</c:v>
                </c:pt>
                <c:pt idx="317">
                  <c:v>8.1062499999999996E-2</c:v>
                </c:pt>
                <c:pt idx="318">
                  <c:v>8.1510416666666669E-2</c:v>
                </c:pt>
                <c:pt idx="319">
                  <c:v>8.2072916666666662E-2</c:v>
                </c:pt>
                <c:pt idx="320">
                  <c:v>8.2552083333333331E-2</c:v>
                </c:pt>
                <c:pt idx="321">
                  <c:v>8.3156250000000001E-2</c:v>
                </c:pt>
                <c:pt idx="322">
                  <c:v>8.3437499999999998E-2</c:v>
                </c:pt>
                <c:pt idx="323">
                  <c:v>8.4114583333333326E-2</c:v>
                </c:pt>
                <c:pt idx="324">
                  <c:v>8.4645833333333323E-2</c:v>
                </c:pt>
                <c:pt idx="325">
                  <c:v>8.5125000000000006E-2</c:v>
                </c:pt>
                <c:pt idx="326">
                  <c:v>8.5604166666666662E-2</c:v>
                </c:pt>
                <c:pt idx="327">
                  <c:v>8.6249999999999993E-2</c:v>
                </c:pt>
                <c:pt idx="328">
                  <c:v>8.6729166666666677E-2</c:v>
                </c:pt>
                <c:pt idx="329">
                  <c:v>8.729166666666667E-2</c:v>
                </c:pt>
                <c:pt idx="330">
                  <c:v>8.7812500000000002E-2</c:v>
                </c:pt>
                <c:pt idx="331">
                  <c:v>8.8260416666666675E-2</c:v>
                </c:pt>
                <c:pt idx="332">
                  <c:v>8.8864583333333344E-2</c:v>
                </c:pt>
                <c:pt idx="333">
                  <c:v>8.9104166666666665E-2</c:v>
                </c:pt>
                <c:pt idx="334">
                  <c:v>8.9624999999999996E-2</c:v>
                </c:pt>
                <c:pt idx="335">
                  <c:v>9.0145833333333328E-2</c:v>
                </c:pt>
                <c:pt idx="336">
                  <c:v>9.0666666666666673E-2</c:v>
                </c:pt>
                <c:pt idx="337">
                  <c:v>9.1312500000000005E-2</c:v>
                </c:pt>
                <c:pt idx="338">
                  <c:v>9.1760416666666664E-2</c:v>
                </c:pt>
                <c:pt idx="339">
                  <c:v>9.239583333333333E-2</c:v>
                </c:pt>
                <c:pt idx="340">
                  <c:v>9.2916666666666661E-2</c:v>
                </c:pt>
                <c:pt idx="341">
                  <c:v>9.3447916666666672E-2</c:v>
                </c:pt>
                <c:pt idx="342">
                  <c:v>9.3843750000000004E-2</c:v>
                </c:pt>
                <c:pt idx="343">
                  <c:v>9.4406250000000011E-2</c:v>
                </c:pt>
                <c:pt idx="344">
                  <c:v>9.4968750000000005E-2</c:v>
                </c:pt>
                <c:pt idx="345">
                  <c:v>9.5572916666666674E-2</c:v>
                </c:pt>
                <c:pt idx="346">
                  <c:v>9.5895833333333333E-2</c:v>
                </c:pt>
                <c:pt idx="347">
                  <c:v>9.6614583333333337E-2</c:v>
                </c:pt>
                <c:pt idx="348">
                  <c:v>9.7218750000000007E-2</c:v>
                </c:pt>
                <c:pt idx="349">
                  <c:v>9.7666666666666666E-2</c:v>
                </c:pt>
                <c:pt idx="350">
                  <c:v>9.8229166666666659E-2</c:v>
                </c:pt>
                <c:pt idx="351">
                  <c:v>9.8666666666666666E-2</c:v>
                </c:pt>
                <c:pt idx="352">
                  <c:v>9.9270833333333322E-2</c:v>
                </c:pt>
                <c:pt idx="353">
                  <c:v>9.9750000000000005E-2</c:v>
                </c:pt>
                <c:pt idx="354">
                  <c:v>0.10003125</c:v>
                </c:pt>
                <c:pt idx="355">
                  <c:v>0.10059375</c:v>
                </c:pt>
                <c:pt idx="356">
                  <c:v>0.10108333333333334</c:v>
                </c:pt>
                <c:pt idx="357">
                  <c:v>0.10164583333333332</c:v>
                </c:pt>
                <c:pt idx="358">
                  <c:v>0.10212500000000001</c:v>
                </c:pt>
                <c:pt idx="359">
                  <c:v>0.10264583333333333</c:v>
                </c:pt>
                <c:pt idx="360">
                  <c:v>0.10329166666666667</c:v>
                </c:pt>
                <c:pt idx="361">
                  <c:v>0.10385416666666668</c:v>
                </c:pt>
                <c:pt idx="362">
                  <c:v>0.104375</c:v>
                </c:pt>
                <c:pt idx="363">
                  <c:v>0.1049375</c:v>
                </c:pt>
                <c:pt idx="364">
                  <c:v>0.105375</c:v>
                </c:pt>
                <c:pt idx="365">
                  <c:v>0.1059375</c:v>
                </c:pt>
                <c:pt idx="366">
                  <c:v>0.10642708333333334</c:v>
                </c:pt>
                <c:pt idx="367">
                  <c:v>0.10707291666666667</c:v>
                </c:pt>
                <c:pt idx="368">
                  <c:v>0.10751041666666666</c:v>
                </c:pt>
                <c:pt idx="369">
                  <c:v>0.10815625</c:v>
                </c:pt>
                <c:pt idx="370">
                  <c:v>0.10859375</c:v>
                </c:pt>
                <c:pt idx="371">
                  <c:v>0.10923958333333333</c:v>
                </c:pt>
                <c:pt idx="372">
                  <c:v>0.10984375</c:v>
                </c:pt>
                <c:pt idx="373">
                  <c:v>0.11019791666666667</c:v>
                </c:pt>
                <c:pt idx="374">
                  <c:v>0.11056250000000001</c:v>
                </c:pt>
                <c:pt idx="375">
                  <c:v>0.11112499999999999</c:v>
                </c:pt>
                <c:pt idx="376">
                  <c:v>0.11164583333333333</c:v>
                </c:pt>
                <c:pt idx="377">
                  <c:v>0.11225</c:v>
                </c:pt>
                <c:pt idx="378">
                  <c:v>0.11273958333333334</c:v>
                </c:pt>
                <c:pt idx="379">
                  <c:v>0.11326041666666666</c:v>
                </c:pt>
                <c:pt idx="380">
                  <c:v>0.11382291666666666</c:v>
                </c:pt>
                <c:pt idx="381">
                  <c:v>0.11445833333333333</c:v>
                </c:pt>
                <c:pt idx="382">
                  <c:v>0.11494791666666666</c:v>
                </c:pt>
                <c:pt idx="383">
                  <c:v>0.11559375</c:v>
                </c:pt>
                <c:pt idx="384">
                  <c:v>0.11607291666666668</c:v>
                </c:pt>
                <c:pt idx="385">
                  <c:v>0.11659375</c:v>
                </c:pt>
                <c:pt idx="386">
                  <c:v>0.11707291666666668</c:v>
                </c:pt>
                <c:pt idx="387">
                  <c:v>0.11759375</c:v>
                </c:pt>
                <c:pt idx="388">
                  <c:v>0.11819791666666667</c:v>
                </c:pt>
                <c:pt idx="389">
                  <c:v>0.1186875</c:v>
                </c:pt>
                <c:pt idx="390">
                  <c:v>0.11928125000000001</c:v>
                </c:pt>
                <c:pt idx="391">
                  <c:v>0.11972916666666666</c:v>
                </c:pt>
                <c:pt idx="392">
                  <c:v>0.12005208333333334</c:v>
                </c:pt>
                <c:pt idx="393">
                  <c:v>0.12178125000000001</c:v>
                </c:pt>
                <c:pt idx="394">
                  <c:v>0.12178125000000001</c:v>
                </c:pt>
                <c:pt idx="395">
                  <c:v>0.12182291666666667</c:v>
                </c:pt>
                <c:pt idx="396">
                  <c:v>0.12217708333333333</c:v>
                </c:pt>
                <c:pt idx="397">
                  <c:v>0.12282291666666667</c:v>
                </c:pt>
                <c:pt idx="398">
                  <c:v>0.12342708333333334</c:v>
                </c:pt>
                <c:pt idx="399">
                  <c:v>0.12398958333333333</c:v>
                </c:pt>
                <c:pt idx="400">
                  <c:v>0.12446875</c:v>
                </c:pt>
                <c:pt idx="401">
                  <c:v>0.12494791666666666</c:v>
                </c:pt>
                <c:pt idx="402">
                  <c:v>0.12551041666666665</c:v>
                </c:pt>
                <c:pt idx="403">
                  <c:v>0.12611458333333334</c:v>
                </c:pt>
                <c:pt idx="404">
                  <c:v>0.12667708333333333</c:v>
                </c:pt>
                <c:pt idx="405">
                  <c:v>0.12728124999999998</c:v>
                </c:pt>
                <c:pt idx="406">
                  <c:v>0.12777083333333333</c:v>
                </c:pt>
                <c:pt idx="407">
                  <c:v>0.12836458333333334</c:v>
                </c:pt>
                <c:pt idx="408">
                  <c:v>0.1288125</c:v>
                </c:pt>
                <c:pt idx="409">
                  <c:v>0.12941666666666665</c:v>
                </c:pt>
                <c:pt idx="410">
                  <c:v>0.12965625</c:v>
                </c:pt>
                <c:pt idx="411">
                  <c:v>0.13037499999999999</c:v>
                </c:pt>
                <c:pt idx="412">
                  <c:v>0.13121875</c:v>
                </c:pt>
                <c:pt idx="413">
                  <c:v>0.13178124999999999</c:v>
                </c:pt>
                <c:pt idx="414">
                  <c:v>0.1323125</c:v>
                </c:pt>
                <c:pt idx="415">
                  <c:v>0.13266666666666668</c:v>
                </c:pt>
                <c:pt idx="416">
                  <c:v>0.13327083333333334</c:v>
                </c:pt>
                <c:pt idx="417">
                  <c:v>0.13355208333333332</c:v>
                </c:pt>
                <c:pt idx="418">
                  <c:v>0.13403125000000002</c:v>
                </c:pt>
                <c:pt idx="419">
                  <c:v>0.13467708333333334</c:v>
                </c:pt>
                <c:pt idx="420">
                  <c:v>0.13532291666666665</c:v>
                </c:pt>
                <c:pt idx="421">
                  <c:v>0.13584375000000001</c:v>
                </c:pt>
                <c:pt idx="422">
                  <c:v>0.13636458333333332</c:v>
                </c:pt>
                <c:pt idx="423">
                  <c:v>0.13692708333333334</c:v>
                </c:pt>
                <c:pt idx="424">
                  <c:v>0.13744791666666667</c:v>
                </c:pt>
                <c:pt idx="425">
                  <c:v>0.13797916666666668</c:v>
                </c:pt>
                <c:pt idx="426">
                  <c:v>0.13849999999999998</c:v>
                </c:pt>
                <c:pt idx="427">
                  <c:v>0.13906250000000001</c:v>
                </c:pt>
                <c:pt idx="428">
                  <c:v>0.139625</c:v>
                </c:pt>
                <c:pt idx="429">
                  <c:v>0.14022916666666665</c:v>
                </c:pt>
                <c:pt idx="430">
                  <c:v>0.14070833333333332</c:v>
                </c:pt>
                <c:pt idx="431">
                  <c:v>0.14107291666666666</c:v>
                </c:pt>
                <c:pt idx="432">
                  <c:v>0.14227083333333332</c:v>
                </c:pt>
                <c:pt idx="433">
                  <c:v>0.14263541666666665</c:v>
                </c:pt>
                <c:pt idx="434">
                  <c:v>0.14295833333333333</c:v>
                </c:pt>
                <c:pt idx="435">
                  <c:v>0.14352083333333335</c:v>
                </c:pt>
                <c:pt idx="436">
                  <c:v>0.14416666666666667</c:v>
                </c:pt>
                <c:pt idx="437">
                  <c:v>0.14436458333333332</c:v>
                </c:pt>
                <c:pt idx="438">
                  <c:v>0.14484374999999999</c:v>
                </c:pt>
                <c:pt idx="439">
                  <c:v>0.14540624999999999</c:v>
                </c:pt>
                <c:pt idx="440">
                  <c:v>0.14621875000000001</c:v>
                </c:pt>
                <c:pt idx="441">
                  <c:v>0.16711458333333332</c:v>
                </c:pt>
                <c:pt idx="442">
                  <c:v>0.16719791666666664</c:v>
                </c:pt>
                <c:pt idx="443">
                  <c:v>0.16715625000000001</c:v>
                </c:pt>
                <c:pt idx="444">
                  <c:v>0.16722916666666665</c:v>
                </c:pt>
                <c:pt idx="445">
                  <c:v>0.16727083333333334</c:v>
                </c:pt>
                <c:pt idx="446">
                  <c:v>0.16727083333333334</c:v>
                </c:pt>
                <c:pt idx="447">
                  <c:v>0.16735416666666666</c:v>
                </c:pt>
                <c:pt idx="448">
                  <c:v>0.16919791666666664</c:v>
                </c:pt>
                <c:pt idx="449">
                  <c:v>0.25066666666666665</c:v>
                </c:pt>
                <c:pt idx="450">
                  <c:v>0.26554166666666668</c:v>
                </c:pt>
                <c:pt idx="451">
                  <c:v>0.26565624999999998</c:v>
                </c:pt>
                <c:pt idx="452">
                  <c:v>0.26638541666666665</c:v>
                </c:pt>
                <c:pt idx="453">
                  <c:v>0.26658333333333334</c:v>
                </c:pt>
                <c:pt idx="454">
                  <c:v>0.27157291666666666</c:v>
                </c:pt>
                <c:pt idx="455">
                  <c:v>0.27220833333333333</c:v>
                </c:pt>
                <c:pt idx="456">
                  <c:v>0.27297916666666666</c:v>
                </c:pt>
                <c:pt idx="457">
                  <c:v>0.27434375</c:v>
                </c:pt>
                <c:pt idx="458">
                  <c:v>0.27518749999999997</c:v>
                </c:pt>
                <c:pt idx="459">
                  <c:v>0.27530208333333334</c:v>
                </c:pt>
                <c:pt idx="460">
                  <c:v>0.27522916666666669</c:v>
                </c:pt>
                <c:pt idx="461">
                  <c:v>0.27522916666666669</c:v>
                </c:pt>
                <c:pt idx="462">
                  <c:v>0.27518749999999997</c:v>
                </c:pt>
                <c:pt idx="463">
                  <c:v>0.27534375</c:v>
                </c:pt>
                <c:pt idx="464">
                  <c:v>0.2752708333333333</c:v>
                </c:pt>
                <c:pt idx="465">
                  <c:v>0.2752708333333333</c:v>
                </c:pt>
                <c:pt idx="466">
                  <c:v>0.27514583333333337</c:v>
                </c:pt>
                <c:pt idx="467">
                  <c:v>0.27522916666666669</c:v>
                </c:pt>
                <c:pt idx="468">
                  <c:v>0.27518749999999997</c:v>
                </c:pt>
                <c:pt idx="469">
                  <c:v>0.2752708333333333</c:v>
                </c:pt>
                <c:pt idx="470">
                  <c:v>0.2752708333333333</c:v>
                </c:pt>
                <c:pt idx="471">
                  <c:v>0.2752708333333333</c:v>
                </c:pt>
                <c:pt idx="472">
                  <c:v>0.2752708333333333</c:v>
                </c:pt>
                <c:pt idx="473">
                  <c:v>0.2752708333333333</c:v>
                </c:pt>
                <c:pt idx="474">
                  <c:v>0.2752708333333333</c:v>
                </c:pt>
                <c:pt idx="475">
                  <c:v>0.2752708333333333</c:v>
                </c:pt>
                <c:pt idx="476">
                  <c:v>0.2752708333333333</c:v>
                </c:pt>
                <c:pt idx="477">
                  <c:v>0.27530208333333334</c:v>
                </c:pt>
                <c:pt idx="478">
                  <c:v>0.27522916666666669</c:v>
                </c:pt>
                <c:pt idx="479">
                  <c:v>0.2752708333333333</c:v>
                </c:pt>
                <c:pt idx="480">
                  <c:v>0.27518749999999997</c:v>
                </c:pt>
                <c:pt idx="481">
                  <c:v>0.27522916666666669</c:v>
                </c:pt>
                <c:pt idx="482">
                  <c:v>0.2752708333333333</c:v>
                </c:pt>
                <c:pt idx="483">
                  <c:v>0.27522916666666669</c:v>
                </c:pt>
                <c:pt idx="484">
                  <c:v>0.27518749999999997</c:v>
                </c:pt>
                <c:pt idx="485">
                  <c:v>0.27470833333333333</c:v>
                </c:pt>
                <c:pt idx="486">
                  <c:v>0.27522916666666669</c:v>
                </c:pt>
                <c:pt idx="487">
                  <c:v>0.2752708333333333</c:v>
                </c:pt>
                <c:pt idx="488">
                  <c:v>0.2752708333333333</c:v>
                </c:pt>
                <c:pt idx="489">
                  <c:v>0.27522916666666669</c:v>
                </c:pt>
                <c:pt idx="490">
                  <c:v>0.27442708333333332</c:v>
                </c:pt>
                <c:pt idx="491">
                  <c:v>0.2752708333333333</c:v>
                </c:pt>
                <c:pt idx="492">
                  <c:v>0.27530208333333334</c:v>
                </c:pt>
                <c:pt idx="493">
                  <c:v>0.27518749999999997</c:v>
                </c:pt>
                <c:pt idx="494">
                  <c:v>0.27530208333333334</c:v>
                </c:pt>
                <c:pt idx="495">
                  <c:v>0.2752708333333333</c:v>
                </c:pt>
                <c:pt idx="496">
                  <c:v>0.27522916666666669</c:v>
                </c:pt>
                <c:pt idx="497">
                  <c:v>0.27389583333333334</c:v>
                </c:pt>
                <c:pt idx="498">
                  <c:v>0.27434375</c:v>
                </c:pt>
                <c:pt idx="499">
                  <c:v>0.2752708333333333</c:v>
                </c:pt>
                <c:pt idx="500">
                  <c:v>0.2752708333333333</c:v>
                </c:pt>
                <c:pt idx="501">
                  <c:v>0.27522916666666669</c:v>
                </c:pt>
                <c:pt idx="502">
                  <c:v>0.2752708333333333</c:v>
                </c:pt>
                <c:pt idx="503">
                  <c:v>0.2752708333333333</c:v>
                </c:pt>
                <c:pt idx="504">
                  <c:v>0.27518749999999997</c:v>
                </c:pt>
                <c:pt idx="505">
                  <c:v>0.2752708333333333</c:v>
                </c:pt>
                <c:pt idx="506">
                  <c:v>0.27518749999999997</c:v>
                </c:pt>
                <c:pt idx="507">
                  <c:v>0.27534375</c:v>
                </c:pt>
                <c:pt idx="508">
                  <c:v>0.27522916666666669</c:v>
                </c:pt>
                <c:pt idx="509">
                  <c:v>0.2752708333333333</c:v>
                </c:pt>
                <c:pt idx="510">
                  <c:v>0.27466666666666667</c:v>
                </c:pt>
                <c:pt idx="511">
                  <c:v>0.2762708333333333</c:v>
                </c:pt>
                <c:pt idx="512">
                  <c:v>0.27522916666666669</c:v>
                </c:pt>
                <c:pt idx="513">
                  <c:v>0.27530208333333334</c:v>
                </c:pt>
                <c:pt idx="514">
                  <c:v>0.2752708333333333</c:v>
                </c:pt>
                <c:pt idx="515">
                  <c:v>0.27522916666666669</c:v>
                </c:pt>
                <c:pt idx="516">
                  <c:v>0.27365624999999999</c:v>
                </c:pt>
                <c:pt idx="517">
                  <c:v>0.2752708333333333</c:v>
                </c:pt>
                <c:pt idx="518">
                  <c:v>0.2752708333333333</c:v>
                </c:pt>
                <c:pt idx="519">
                  <c:v>0.27534375</c:v>
                </c:pt>
                <c:pt idx="520">
                  <c:v>0.27538541666666666</c:v>
                </c:pt>
                <c:pt idx="521">
                  <c:v>0.27538541666666666</c:v>
                </c:pt>
                <c:pt idx="522">
                  <c:v>0.27538541666666666</c:v>
                </c:pt>
                <c:pt idx="523">
                  <c:v>0.27538541666666666</c:v>
                </c:pt>
                <c:pt idx="524">
                  <c:v>0.27506249999999999</c:v>
                </c:pt>
                <c:pt idx="525">
                  <c:v>0.27542708333333332</c:v>
                </c:pt>
                <c:pt idx="526">
                  <c:v>0.27538541666666666</c:v>
                </c:pt>
                <c:pt idx="527">
                  <c:v>0.27542708333333332</c:v>
                </c:pt>
                <c:pt idx="528">
                  <c:v>0.27534375</c:v>
                </c:pt>
                <c:pt idx="529">
                  <c:v>0.27430208333333334</c:v>
                </c:pt>
                <c:pt idx="530">
                  <c:v>0.27546874999999998</c:v>
                </c:pt>
                <c:pt idx="531">
                  <c:v>0.27538541666666666</c:v>
                </c:pt>
                <c:pt idx="532">
                  <c:v>0.27538541666666666</c:v>
                </c:pt>
                <c:pt idx="533">
                  <c:v>0.27542708333333332</c:v>
                </c:pt>
                <c:pt idx="534">
                  <c:v>0.27542708333333332</c:v>
                </c:pt>
                <c:pt idx="535">
                  <c:v>0.27534375</c:v>
                </c:pt>
                <c:pt idx="536">
                  <c:v>0.27542708333333332</c:v>
                </c:pt>
                <c:pt idx="537">
                  <c:v>0.27546874999999998</c:v>
                </c:pt>
                <c:pt idx="538">
                  <c:v>0.27542708333333332</c:v>
                </c:pt>
                <c:pt idx="539">
                  <c:v>0.27538541666666666</c:v>
                </c:pt>
                <c:pt idx="540">
                  <c:v>0.27542708333333332</c:v>
                </c:pt>
                <c:pt idx="541">
                  <c:v>0.27538541666666666</c:v>
                </c:pt>
                <c:pt idx="542">
                  <c:v>0.27538541666666666</c:v>
                </c:pt>
                <c:pt idx="543">
                  <c:v>0.27538541666666666</c:v>
                </c:pt>
                <c:pt idx="544">
                  <c:v>0.27534375</c:v>
                </c:pt>
                <c:pt idx="545">
                  <c:v>0.27542708333333332</c:v>
                </c:pt>
                <c:pt idx="546">
                  <c:v>0.27538541666666666</c:v>
                </c:pt>
                <c:pt idx="547">
                  <c:v>0.27534375</c:v>
                </c:pt>
                <c:pt idx="548">
                  <c:v>0.27542708333333332</c:v>
                </c:pt>
                <c:pt idx="549">
                  <c:v>0.27542708333333332</c:v>
                </c:pt>
                <c:pt idx="550">
                  <c:v>0.27538541666666666</c:v>
                </c:pt>
                <c:pt idx="551">
                  <c:v>0.27542708333333332</c:v>
                </c:pt>
                <c:pt idx="552">
                  <c:v>0.27542708333333332</c:v>
                </c:pt>
                <c:pt idx="553">
                  <c:v>0.27538541666666666</c:v>
                </c:pt>
                <c:pt idx="554">
                  <c:v>0.27542708333333332</c:v>
                </c:pt>
                <c:pt idx="555">
                  <c:v>0.27538541666666666</c:v>
                </c:pt>
                <c:pt idx="556">
                  <c:v>0.27542708333333332</c:v>
                </c:pt>
                <c:pt idx="557">
                  <c:v>0.27542708333333332</c:v>
                </c:pt>
                <c:pt idx="558">
                  <c:v>0.27546874999999998</c:v>
                </c:pt>
                <c:pt idx="559">
                  <c:v>0.27542708333333332</c:v>
                </c:pt>
                <c:pt idx="560">
                  <c:v>0.27542708333333332</c:v>
                </c:pt>
                <c:pt idx="561">
                  <c:v>0.27538541666666666</c:v>
                </c:pt>
                <c:pt idx="562">
                  <c:v>0.27538541666666666</c:v>
                </c:pt>
                <c:pt idx="563">
                  <c:v>0.27542708333333332</c:v>
                </c:pt>
                <c:pt idx="564">
                  <c:v>0.27538541666666666</c:v>
                </c:pt>
                <c:pt idx="565">
                  <c:v>0.27538541666666666</c:v>
                </c:pt>
                <c:pt idx="566">
                  <c:v>0.27546874999999998</c:v>
                </c:pt>
                <c:pt idx="567">
                  <c:v>0.27538541666666666</c:v>
                </c:pt>
                <c:pt idx="568">
                  <c:v>0.27538541666666666</c:v>
                </c:pt>
                <c:pt idx="569">
                  <c:v>0.27534375</c:v>
                </c:pt>
                <c:pt idx="570">
                  <c:v>0.27534375</c:v>
                </c:pt>
                <c:pt idx="571">
                  <c:v>0.27542708333333332</c:v>
                </c:pt>
                <c:pt idx="572">
                  <c:v>0.27534375</c:v>
                </c:pt>
                <c:pt idx="573">
                  <c:v>0.27542708333333332</c:v>
                </c:pt>
                <c:pt idx="574">
                  <c:v>0.27538541666666666</c:v>
                </c:pt>
                <c:pt idx="575">
                  <c:v>0.27542708333333332</c:v>
                </c:pt>
                <c:pt idx="576">
                  <c:v>0.27538541666666666</c:v>
                </c:pt>
                <c:pt idx="577">
                  <c:v>0.27542708333333332</c:v>
                </c:pt>
                <c:pt idx="578">
                  <c:v>0.27542708333333332</c:v>
                </c:pt>
                <c:pt idx="579">
                  <c:v>0.27542708333333332</c:v>
                </c:pt>
                <c:pt idx="580">
                  <c:v>0.27542708333333332</c:v>
                </c:pt>
                <c:pt idx="581">
                  <c:v>0.27542708333333332</c:v>
                </c:pt>
                <c:pt idx="582">
                  <c:v>0.27538541666666666</c:v>
                </c:pt>
                <c:pt idx="583">
                  <c:v>0.27534375</c:v>
                </c:pt>
                <c:pt idx="584">
                  <c:v>0.27542708333333332</c:v>
                </c:pt>
                <c:pt idx="585">
                  <c:v>0.27542708333333332</c:v>
                </c:pt>
                <c:pt idx="586">
                  <c:v>0.27530208333333334</c:v>
                </c:pt>
                <c:pt idx="587">
                  <c:v>0.27542708333333332</c:v>
                </c:pt>
                <c:pt idx="588">
                  <c:v>0.27538541666666666</c:v>
                </c:pt>
                <c:pt idx="589">
                  <c:v>0.27542708333333332</c:v>
                </c:pt>
                <c:pt idx="590">
                  <c:v>0.27538541666666666</c:v>
                </c:pt>
                <c:pt idx="591">
                  <c:v>0.27534375</c:v>
                </c:pt>
                <c:pt idx="592">
                  <c:v>0.27542708333333332</c:v>
                </c:pt>
                <c:pt idx="593">
                  <c:v>0.2755104166666667</c:v>
                </c:pt>
                <c:pt idx="594">
                  <c:v>0.27542708333333332</c:v>
                </c:pt>
                <c:pt idx="595">
                  <c:v>0.2755104166666667</c:v>
                </c:pt>
                <c:pt idx="596">
                  <c:v>0.27583333333333332</c:v>
                </c:pt>
                <c:pt idx="597">
                  <c:v>0.27586458333333336</c:v>
                </c:pt>
                <c:pt idx="598">
                  <c:v>0.27583333333333332</c:v>
                </c:pt>
                <c:pt idx="599">
                  <c:v>0.27586458333333336</c:v>
                </c:pt>
                <c:pt idx="600">
                  <c:v>0.27586458333333336</c:v>
                </c:pt>
                <c:pt idx="601">
                  <c:v>0.27586458333333336</c:v>
                </c:pt>
                <c:pt idx="602">
                  <c:v>0.27586458333333336</c:v>
                </c:pt>
                <c:pt idx="603">
                  <c:v>0.27586458333333336</c:v>
                </c:pt>
                <c:pt idx="604">
                  <c:v>0.27586458333333336</c:v>
                </c:pt>
                <c:pt idx="605">
                  <c:v>0.27590624999999996</c:v>
                </c:pt>
                <c:pt idx="606">
                  <c:v>0.27618749999999997</c:v>
                </c:pt>
                <c:pt idx="607">
                  <c:v>0.27667708333333335</c:v>
                </c:pt>
                <c:pt idx="608">
                  <c:v>0.28483333333333333</c:v>
                </c:pt>
                <c:pt idx="609">
                  <c:v>0.2852291666666667</c:v>
                </c:pt>
                <c:pt idx="610">
                  <c:v>0.19830208333333332</c:v>
                </c:pt>
                <c:pt idx="611">
                  <c:v>0.15678125000000001</c:v>
                </c:pt>
                <c:pt idx="612">
                  <c:v>9.1479166666666667E-2</c:v>
                </c:pt>
                <c:pt idx="613">
                  <c:v>9.3729166666666655E-2</c:v>
                </c:pt>
                <c:pt idx="614">
                  <c:v>8.6812500000000001E-2</c:v>
                </c:pt>
                <c:pt idx="615">
                  <c:v>7.4312500000000004E-2</c:v>
                </c:pt>
                <c:pt idx="616">
                  <c:v>5.6666666666666671E-2</c:v>
                </c:pt>
                <c:pt idx="617">
                  <c:v>6.2135416666666665E-2</c:v>
                </c:pt>
                <c:pt idx="618">
                  <c:v>6.8520833333333336E-2</c:v>
                </c:pt>
                <c:pt idx="619">
                  <c:v>9.5614583333333336E-2</c:v>
                </c:pt>
                <c:pt idx="620">
                  <c:v>0.10626041666666668</c:v>
                </c:pt>
                <c:pt idx="621">
                  <c:v>4.5218750000000002E-2</c:v>
                </c:pt>
                <c:pt idx="622">
                  <c:v>8.1562500000000003E-3</c:v>
                </c:pt>
                <c:pt idx="623">
                  <c:v>8.114583333333333E-3</c:v>
                </c:pt>
                <c:pt idx="624">
                  <c:v>-5.2083333333333333E-4</c:v>
                </c:pt>
                <c:pt idx="625">
                  <c:v>-8.0208333333333336E-4</c:v>
                </c:pt>
                <c:pt idx="626">
                  <c:v>-8.8541666666666673E-4</c:v>
                </c:pt>
                <c:pt idx="627">
                  <c:v>3.2718749999999998E-2</c:v>
                </c:pt>
                <c:pt idx="628">
                  <c:v>2.3354166666666665E-2</c:v>
                </c:pt>
                <c:pt idx="629">
                  <c:v>1.99375E-2</c:v>
                </c:pt>
                <c:pt idx="630">
                  <c:v>-8.3333333333333331E-5</c:v>
                </c:pt>
                <c:pt idx="631">
                  <c:v>-4.1666666666666665E-5</c:v>
                </c:pt>
                <c:pt idx="632">
                  <c:v>-1.25E-4</c:v>
                </c:pt>
                <c:pt idx="633">
                  <c:v>-8.3333333333333331E-5</c:v>
                </c:pt>
                <c:pt idx="634">
                  <c:v>-1.25E-4</c:v>
                </c:pt>
                <c:pt idx="635">
                  <c:v>-8.3333333333333331E-5</c:v>
                </c:pt>
                <c:pt idx="636">
                  <c:v>-8.3333333333333331E-5</c:v>
                </c:pt>
                <c:pt idx="637">
                  <c:v>-1.25E-4</c:v>
                </c:pt>
                <c:pt idx="638">
                  <c:v>-4.1666666666666665E-5</c:v>
                </c:pt>
                <c:pt idx="639">
                  <c:v>-1.25E-4</c:v>
                </c:pt>
                <c:pt idx="640">
                  <c:v>-8.3333333333333331E-5</c:v>
                </c:pt>
                <c:pt idx="641">
                  <c:v>-1.5625E-4</c:v>
                </c:pt>
                <c:pt idx="642">
                  <c:v>-8.3333333333333331E-5</c:v>
                </c:pt>
                <c:pt idx="643">
                  <c:v>-1.5625E-4</c:v>
                </c:pt>
                <c:pt idx="644">
                  <c:v>-8.3333333333333331E-5</c:v>
                </c:pt>
                <c:pt idx="645">
                  <c:v>-4.1666666666666665E-5</c:v>
                </c:pt>
                <c:pt idx="646">
                  <c:v>-1.25E-4</c:v>
                </c:pt>
                <c:pt idx="647">
                  <c:v>-1.25E-4</c:v>
                </c:pt>
                <c:pt idx="648">
                  <c:v>-1.25E-4</c:v>
                </c:pt>
                <c:pt idx="649">
                  <c:v>-1.25E-4</c:v>
                </c:pt>
                <c:pt idx="650">
                  <c:v>-1.5625E-4</c:v>
                </c:pt>
                <c:pt idx="651">
                  <c:v>-8.3333333333333331E-5</c:v>
                </c:pt>
                <c:pt idx="652">
                  <c:v>-1.25E-4</c:v>
                </c:pt>
                <c:pt idx="653">
                  <c:v>-4.1666666666666665E-5</c:v>
                </c:pt>
                <c:pt idx="654">
                  <c:v>-8.3333333333333331E-5</c:v>
                </c:pt>
                <c:pt idx="655">
                  <c:v>-8.3333333333333331E-5</c:v>
                </c:pt>
                <c:pt idx="656">
                  <c:v>-1.25E-4</c:v>
                </c:pt>
                <c:pt idx="657">
                  <c:v>-1.25E-4</c:v>
                </c:pt>
                <c:pt idx="658">
                  <c:v>-1.5625E-4</c:v>
                </c:pt>
                <c:pt idx="659">
                  <c:v>-1.25E-4</c:v>
                </c:pt>
                <c:pt idx="660">
                  <c:v>-8.3333333333333331E-5</c:v>
                </c:pt>
                <c:pt idx="661">
                  <c:v>-4.1666666666666665E-5</c:v>
                </c:pt>
                <c:pt idx="662">
                  <c:v>-8.3333333333333331E-5</c:v>
                </c:pt>
                <c:pt idx="663">
                  <c:v>-4.1666666666666665E-5</c:v>
                </c:pt>
                <c:pt idx="664">
                  <c:v>-4.1666666666666665E-5</c:v>
                </c:pt>
                <c:pt idx="665">
                  <c:v>-8.3333333333333331E-5</c:v>
                </c:pt>
                <c:pt idx="666">
                  <c:v>-8.3333333333333331E-5</c:v>
                </c:pt>
                <c:pt idx="667">
                  <c:v>-1.25E-4</c:v>
                </c:pt>
                <c:pt idx="668">
                  <c:v>-4.1666666666666665E-5</c:v>
                </c:pt>
                <c:pt idx="669">
                  <c:v>-1.25E-4</c:v>
                </c:pt>
                <c:pt idx="670">
                  <c:v>-8.3333333333333331E-5</c:v>
                </c:pt>
                <c:pt idx="671">
                  <c:v>-1.25E-4</c:v>
                </c:pt>
                <c:pt idx="672">
                  <c:v>-8.3333333333333331E-5</c:v>
                </c:pt>
                <c:pt idx="673">
                  <c:v>-1.25E-4</c:v>
                </c:pt>
                <c:pt idx="674">
                  <c:v>-4.1666666666666665E-5</c:v>
                </c:pt>
                <c:pt idx="675">
                  <c:v>-4.1666666666666665E-5</c:v>
                </c:pt>
                <c:pt idx="676">
                  <c:v>-1.5625E-4</c:v>
                </c:pt>
                <c:pt idx="677">
                  <c:v>-1.25E-4</c:v>
                </c:pt>
                <c:pt idx="678">
                  <c:v>-8.3333333333333331E-5</c:v>
                </c:pt>
                <c:pt idx="679">
                  <c:v>-1.25E-4</c:v>
                </c:pt>
                <c:pt idx="680">
                  <c:v>-1.9791666666666666E-4</c:v>
                </c:pt>
                <c:pt idx="681">
                  <c:v>-8.3333333333333331E-5</c:v>
                </c:pt>
                <c:pt idx="682">
                  <c:v>-8.3333333333333331E-5</c:v>
                </c:pt>
                <c:pt idx="683">
                  <c:v>-1.25E-4</c:v>
                </c:pt>
                <c:pt idx="684">
                  <c:v>-1.5625E-4</c:v>
                </c:pt>
                <c:pt idx="685">
                  <c:v>-8.3333333333333331E-5</c:v>
                </c:pt>
                <c:pt idx="686">
                  <c:v>-1.25E-4</c:v>
                </c:pt>
                <c:pt idx="687">
                  <c:v>-8.3333333333333331E-5</c:v>
                </c:pt>
                <c:pt idx="688">
                  <c:v>-8.3333333333333331E-5</c:v>
                </c:pt>
                <c:pt idx="689">
                  <c:v>-1.25E-4</c:v>
                </c:pt>
                <c:pt idx="690">
                  <c:v>-8.3333333333333331E-5</c:v>
                </c:pt>
                <c:pt idx="691">
                  <c:v>-8.3333333333333331E-5</c:v>
                </c:pt>
                <c:pt idx="692">
                  <c:v>-8.3333333333333331E-5</c:v>
                </c:pt>
                <c:pt idx="693">
                  <c:v>-8.3333333333333331E-5</c:v>
                </c:pt>
                <c:pt idx="694">
                  <c:v>-1.25E-4</c:v>
                </c:pt>
                <c:pt idx="695">
                  <c:v>-8.3333333333333331E-5</c:v>
                </c:pt>
                <c:pt idx="696">
                  <c:v>-8.3333333333333331E-5</c:v>
                </c:pt>
                <c:pt idx="697">
                  <c:v>-1.25E-4</c:v>
                </c:pt>
                <c:pt idx="698">
                  <c:v>-8.3333333333333331E-5</c:v>
                </c:pt>
                <c:pt idx="699">
                  <c:v>-8.3333333333333331E-5</c:v>
                </c:pt>
                <c:pt idx="700">
                  <c:v>-8.3333333333333331E-5</c:v>
                </c:pt>
                <c:pt idx="701">
                  <c:v>-8.3333333333333331E-5</c:v>
                </c:pt>
                <c:pt idx="702">
                  <c:v>-4.1666666666666665E-5</c:v>
                </c:pt>
                <c:pt idx="703">
                  <c:v>-1.5625E-4</c:v>
                </c:pt>
                <c:pt idx="704">
                  <c:v>-1.25E-4</c:v>
                </c:pt>
                <c:pt idx="705">
                  <c:v>-8.3333333333333331E-5</c:v>
                </c:pt>
                <c:pt idx="706">
                  <c:v>-8.3333333333333331E-5</c:v>
                </c:pt>
                <c:pt idx="707">
                  <c:v>-1.25E-4</c:v>
                </c:pt>
                <c:pt idx="708">
                  <c:v>-1.25E-4</c:v>
                </c:pt>
                <c:pt idx="709">
                  <c:v>0</c:v>
                </c:pt>
                <c:pt idx="710">
                  <c:v>-8.3333333333333331E-5</c:v>
                </c:pt>
                <c:pt idx="711">
                  <c:v>-4.1666666666666665E-5</c:v>
                </c:pt>
                <c:pt idx="712">
                  <c:v>-4.1666666666666665E-5</c:v>
                </c:pt>
                <c:pt idx="713">
                  <c:v>-1.25E-4</c:v>
                </c:pt>
                <c:pt idx="714">
                  <c:v>-4.1666666666666665E-5</c:v>
                </c:pt>
                <c:pt idx="715">
                  <c:v>-8.3333333333333331E-5</c:v>
                </c:pt>
                <c:pt idx="716">
                  <c:v>-1.5625E-4</c:v>
                </c:pt>
                <c:pt idx="717">
                  <c:v>-1.25E-4</c:v>
                </c:pt>
                <c:pt idx="718">
                  <c:v>-8.3333333333333331E-5</c:v>
                </c:pt>
                <c:pt idx="719">
                  <c:v>-1.25E-4</c:v>
                </c:pt>
                <c:pt idx="720">
                  <c:v>-8.3333333333333331E-5</c:v>
                </c:pt>
                <c:pt idx="721">
                  <c:v>-8.3333333333333331E-5</c:v>
                </c:pt>
                <c:pt idx="722">
                  <c:v>-8.3333333333333331E-5</c:v>
                </c:pt>
                <c:pt idx="723">
                  <c:v>-1.25E-4</c:v>
                </c:pt>
                <c:pt idx="724">
                  <c:v>-8.3333333333333331E-5</c:v>
                </c:pt>
                <c:pt idx="725">
                  <c:v>-4.1666666666666665E-5</c:v>
                </c:pt>
                <c:pt idx="726">
                  <c:v>-4.1666666666666665E-5</c:v>
                </c:pt>
                <c:pt idx="727">
                  <c:v>-8.3333333333333331E-5</c:v>
                </c:pt>
                <c:pt idx="728">
                  <c:v>-1.25E-4</c:v>
                </c:pt>
                <c:pt idx="729">
                  <c:v>-1.25E-4</c:v>
                </c:pt>
                <c:pt idx="730">
                  <c:v>-1.5625E-4</c:v>
                </c:pt>
                <c:pt idx="731">
                  <c:v>-1.25E-4</c:v>
                </c:pt>
                <c:pt idx="732">
                  <c:v>-1.25E-4</c:v>
                </c:pt>
                <c:pt idx="733">
                  <c:v>-1.25E-4</c:v>
                </c:pt>
                <c:pt idx="734">
                  <c:v>0</c:v>
                </c:pt>
                <c:pt idx="735">
                  <c:v>-4.1666666666666665E-5</c:v>
                </c:pt>
                <c:pt idx="736">
                  <c:v>-4.1666666666666665E-5</c:v>
                </c:pt>
                <c:pt idx="737">
                  <c:v>-4.1666666666666665E-5</c:v>
                </c:pt>
                <c:pt idx="738">
                  <c:v>-8.3333333333333331E-5</c:v>
                </c:pt>
                <c:pt idx="739">
                  <c:v>-8.3333333333333331E-5</c:v>
                </c:pt>
                <c:pt idx="740">
                  <c:v>-8.3333333333333331E-5</c:v>
                </c:pt>
                <c:pt idx="741">
                  <c:v>-1.25E-4</c:v>
                </c:pt>
                <c:pt idx="742">
                  <c:v>-4.1666666666666665E-5</c:v>
                </c:pt>
                <c:pt idx="743">
                  <c:v>-8.3333333333333331E-5</c:v>
                </c:pt>
                <c:pt idx="744">
                  <c:v>-1.25E-4</c:v>
                </c:pt>
                <c:pt idx="745">
                  <c:v>-1.25E-4</c:v>
                </c:pt>
                <c:pt idx="746">
                  <c:v>-8.3333333333333331E-5</c:v>
                </c:pt>
                <c:pt idx="747">
                  <c:v>-1.25E-4</c:v>
                </c:pt>
                <c:pt idx="748">
                  <c:v>-8.3333333333333331E-5</c:v>
                </c:pt>
                <c:pt idx="749">
                  <c:v>-8.3333333333333331E-5</c:v>
                </c:pt>
                <c:pt idx="750">
                  <c:v>-8.3333333333333331E-5</c:v>
                </c:pt>
                <c:pt idx="751">
                  <c:v>-8.3333333333333331E-5</c:v>
                </c:pt>
                <c:pt idx="752">
                  <c:v>-8.3333333333333331E-5</c:v>
                </c:pt>
                <c:pt idx="753">
                  <c:v>-8.3333333333333331E-5</c:v>
                </c:pt>
                <c:pt idx="754">
                  <c:v>-1.25E-4</c:v>
                </c:pt>
                <c:pt idx="755">
                  <c:v>-4.1666666666666665E-5</c:v>
                </c:pt>
                <c:pt idx="756">
                  <c:v>-4.1666666666666665E-5</c:v>
                </c:pt>
                <c:pt idx="757">
                  <c:v>-8.3333333333333331E-5</c:v>
                </c:pt>
                <c:pt idx="758">
                  <c:v>-8.3333333333333331E-5</c:v>
                </c:pt>
                <c:pt idx="759">
                  <c:v>-4.1666666666666665E-5</c:v>
                </c:pt>
                <c:pt idx="760">
                  <c:v>-8.3333333333333331E-5</c:v>
                </c:pt>
                <c:pt idx="761">
                  <c:v>-8.3333333333333331E-5</c:v>
                </c:pt>
                <c:pt idx="762">
                  <c:v>-4.1666666666666665E-5</c:v>
                </c:pt>
                <c:pt idx="763">
                  <c:v>-1.25E-4</c:v>
                </c:pt>
                <c:pt idx="764">
                  <c:v>0</c:v>
                </c:pt>
                <c:pt idx="765">
                  <c:v>-8.3333333333333331E-5</c:v>
                </c:pt>
                <c:pt idx="766">
                  <c:v>-8.3333333333333331E-5</c:v>
                </c:pt>
                <c:pt idx="767">
                  <c:v>-1.25E-4</c:v>
                </c:pt>
                <c:pt idx="768">
                  <c:v>-8.3333333333333331E-5</c:v>
                </c:pt>
                <c:pt idx="769">
                  <c:v>-8.3333333333333331E-5</c:v>
                </c:pt>
                <c:pt idx="770">
                  <c:v>-8.3333333333333331E-5</c:v>
                </c:pt>
                <c:pt idx="771">
                  <c:v>-4.1666666666666665E-5</c:v>
                </c:pt>
                <c:pt idx="772">
                  <c:v>-8.3333333333333331E-5</c:v>
                </c:pt>
                <c:pt idx="773">
                  <c:v>-1.5625E-4</c:v>
                </c:pt>
                <c:pt idx="774">
                  <c:v>-4.1666666666666665E-5</c:v>
                </c:pt>
                <c:pt idx="775">
                  <c:v>-1.5625E-4</c:v>
                </c:pt>
                <c:pt idx="776">
                  <c:v>-8.3333333333333331E-5</c:v>
                </c:pt>
                <c:pt idx="777">
                  <c:v>-1.25E-4</c:v>
                </c:pt>
                <c:pt idx="778">
                  <c:v>-1.5625E-4</c:v>
                </c:pt>
                <c:pt idx="779">
                  <c:v>-8.3333333333333331E-5</c:v>
                </c:pt>
                <c:pt idx="780">
                  <c:v>0</c:v>
                </c:pt>
                <c:pt idx="781">
                  <c:v>-1.25E-4</c:v>
                </c:pt>
                <c:pt idx="782">
                  <c:v>-8.3333333333333331E-5</c:v>
                </c:pt>
                <c:pt idx="783">
                  <c:v>-8.3333333333333331E-5</c:v>
                </c:pt>
                <c:pt idx="784">
                  <c:v>-4.1666666666666665E-5</c:v>
                </c:pt>
                <c:pt idx="785">
                  <c:v>-1.25E-4</c:v>
                </c:pt>
                <c:pt idx="786">
                  <c:v>-8.3333333333333331E-5</c:v>
                </c:pt>
                <c:pt idx="787">
                  <c:v>-1.25E-4</c:v>
                </c:pt>
                <c:pt idx="788">
                  <c:v>-8.3333333333333331E-5</c:v>
                </c:pt>
                <c:pt idx="789">
                  <c:v>-8.3333333333333331E-5</c:v>
                </c:pt>
                <c:pt idx="790">
                  <c:v>-8.3333333333333331E-5</c:v>
                </c:pt>
                <c:pt idx="791">
                  <c:v>-4.1666666666666665E-5</c:v>
                </c:pt>
                <c:pt idx="792">
                  <c:v>-4.1666666666666665E-5</c:v>
                </c:pt>
                <c:pt idx="793">
                  <c:v>-8.3333333333333331E-5</c:v>
                </c:pt>
                <c:pt idx="794">
                  <c:v>-8.3333333333333331E-5</c:v>
                </c:pt>
                <c:pt idx="795">
                  <c:v>-1.25E-4</c:v>
                </c:pt>
                <c:pt idx="796">
                  <c:v>-8.3333333333333331E-5</c:v>
                </c:pt>
                <c:pt idx="797">
                  <c:v>-8.3333333333333331E-5</c:v>
                </c:pt>
                <c:pt idx="798">
                  <c:v>-1.25E-4</c:v>
                </c:pt>
                <c:pt idx="799">
                  <c:v>-4.1666666666666665E-5</c:v>
                </c:pt>
                <c:pt idx="800">
                  <c:v>-8.3333333333333331E-5</c:v>
                </c:pt>
                <c:pt idx="801">
                  <c:v>-1.25E-4</c:v>
                </c:pt>
                <c:pt idx="802">
                  <c:v>-4.1666666666666665E-5</c:v>
                </c:pt>
                <c:pt idx="803">
                  <c:v>-8.3333333333333331E-5</c:v>
                </c:pt>
                <c:pt idx="804">
                  <c:v>-4.1666666666666665E-5</c:v>
                </c:pt>
                <c:pt idx="805">
                  <c:v>-8.3333333333333331E-5</c:v>
                </c:pt>
                <c:pt idx="806">
                  <c:v>-1.5625E-4</c:v>
                </c:pt>
                <c:pt idx="807">
                  <c:v>-1.25E-4</c:v>
                </c:pt>
                <c:pt idx="808">
                  <c:v>-8.3333333333333331E-5</c:v>
                </c:pt>
                <c:pt idx="809">
                  <c:v>-1.5625E-4</c:v>
                </c:pt>
                <c:pt idx="810">
                  <c:v>-8.3333333333333331E-5</c:v>
                </c:pt>
                <c:pt idx="811">
                  <c:v>-1.25E-4</c:v>
                </c:pt>
                <c:pt idx="812">
                  <c:v>-4.1666666666666665E-5</c:v>
                </c:pt>
                <c:pt idx="813">
                  <c:v>-1.25E-4</c:v>
                </c:pt>
                <c:pt idx="814">
                  <c:v>-8.3333333333333331E-5</c:v>
                </c:pt>
                <c:pt idx="815">
                  <c:v>-8.3333333333333331E-5</c:v>
                </c:pt>
                <c:pt idx="816">
                  <c:v>-4.1666666666666665E-5</c:v>
                </c:pt>
                <c:pt idx="817">
                  <c:v>-4.1666666666666665E-5</c:v>
                </c:pt>
                <c:pt idx="818">
                  <c:v>-8.3333333333333331E-5</c:v>
                </c:pt>
                <c:pt idx="819">
                  <c:v>-4.1666666666666665E-5</c:v>
                </c:pt>
                <c:pt idx="820">
                  <c:v>-1.25E-4</c:v>
                </c:pt>
                <c:pt idx="821">
                  <c:v>-1.25E-4</c:v>
                </c:pt>
                <c:pt idx="822">
                  <c:v>-8.3333333333333331E-5</c:v>
                </c:pt>
                <c:pt idx="823">
                  <c:v>-4.1666666666666665E-5</c:v>
                </c:pt>
                <c:pt idx="824">
                  <c:v>-1.25E-4</c:v>
                </c:pt>
                <c:pt idx="825">
                  <c:v>-1.5625E-4</c:v>
                </c:pt>
                <c:pt idx="826">
                  <c:v>-1.25E-4</c:v>
                </c:pt>
                <c:pt idx="827">
                  <c:v>-1.25E-4</c:v>
                </c:pt>
                <c:pt idx="828">
                  <c:v>-1.25E-4</c:v>
                </c:pt>
                <c:pt idx="829">
                  <c:v>-4.1666666666666665E-5</c:v>
                </c:pt>
                <c:pt idx="830">
                  <c:v>-1.5625E-4</c:v>
                </c:pt>
                <c:pt idx="831">
                  <c:v>-8.3333333333333331E-5</c:v>
                </c:pt>
                <c:pt idx="832">
                  <c:v>-1.25E-4</c:v>
                </c:pt>
                <c:pt idx="833">
                  <c:v>-1.25E-4</c:v>
                </c:pt>
                <c:pt idx="834">
                  <c:v>-4.1666666666666665E-5</c:v>
                </c:pt>
                <c:pt idx="835">
                  <c:v>-8.3333333333333331E-5</c:v>
                </c:pt>
                <c:pt idx="836">
                  <c:v>-1.25E-4</c:v>
                </c:pt>
                <c:pt idx="837">
                  <c:v>-1.25E-4</c:v>
                </c:pt>
                <c:pt idx="838">
                  <c:v>-1.25E-4</c:v>
                </c:pt>
                <c:pt idx="839">
                  <c:v>-8.3333333333333331E-5</c:v>
                </c:pt>
                <c:pt idx="840">
                  <c:v>-1.25E-4</c:v>
                </c:pt>
                <c:pt idx="841">
                  <c:v>-8.3333333333333331E-5</c:v>
                </c:pt>
                <c:pt idx="842">
                  <c:v>-1.25E-4</c:v>
                </c:pt>
                <c:pt idx="843">
                  <c:v>-4.1666666666666665E-5</c:v>
                </c:pt>
                <c:pt idx="844">
                  <c:v>-1.25E-4</c:v>
                </c:pt>
                <c:pt idx="845">
                  <c:v>-8.3333333333333331E-5</c:v>
                </c:pt>
                <c:pt idx="846">
                  <c:v>-8.3333333333333331E-5</c:v>
                </c:pt>
                <c:pt idx="847">
                  <c:v>-1.25E-4</c:v>
                </c:pt>
                <c:pt idx="848">
                  <c:v>-1.25E-4</c:v>
                </c:pt>
                <c:pt idx="849">
                  <c:v>-1.25E-4</c:v>
                </c:pt>
                <c:pt idx="850">
                  <c:v>-1.25E-4</c:v>
                </c:pt>
                <c:pt idx="851">
                  <c:v>-8.3333333333333331E-5</c:v>
                </c:pt>
                <c:pt idx="852">
                  <c:v>-8.3333333333333331E-5</c:v>
                </c:pt>
                <c:pt idx="853">
                  <c:v>-8.3333333333333331E-5</c:v>
                </c:pt>
                <c:pt idx="854">
                  <c:v>-4.1666666666666665E-5</c:v>
                </c:pt>
                <c:pt idx="855">
                  <c:v>-1.25E-4</c:v>
                </c:pt>
                <c:pt idx="856">
                  <c:v>-1.25E-4</c:v>
                </c:pt>
                <c:pt idx="857">
                  <c:v>-4.1666666666666665E-5</c:v>
                </c:pt>
                <c:pt idx="858">
                  <c:v>-4.1666666666666665E-5</c:v>
                </c:pt>
                <c:pt idx="859">
                  <c:v>-1.25E-4</c:v>
                </c:pt>
                <c:pt idx="860">
                  <c:v>-1.25E-4</c:v>
                </c:pt>
                <c:pt idx="861">
                  <c:v>-8.3333333333333331E-5</c:v>
                </c:pt>
                <c:pt idx="862">
                  <c:v>-8.3333333333333331E-5</c:v>
                </c:pt>
                <c:pt idx="863">
                  <c:v>-8.3333333333333331E-5</c:v>
                </c:pt>
                <c:pt idx="864">
                  <c:v>-8.3333333333333331E-5</c:v>
                </c:pt>
                <c:pt idx="865">
                  <c:v>-1.25E-4</c:v>
                </c:pt>
                <c:pt idx="866">
                  <c:v>-1.25E-4</c:v>
                </c:pt>
                <c:pt idx="867">
                  <c:v>-1.25E-4</c:v>
                </c:pt>
                <c:pt idx="868">
                  <c:v>-1.25E-4</c:v>
                </c:pt>
                <c:pt idx="869">
                  <c:v>-1.5625E-4</c:v>
                </c:pt>
                <c:pt idx="870">
                  <c:v>-8.3333333333333331E-5</c:v>
                </c:pt>
                <c:pt idx="871">
                  <c:v>-1.25E-4</c:v>
                </c:pt>
                <c:pt idx="872">
                  <c:v>-1.25E-4</c:v>
                </c:pt>
                <c:pt idx="873">
                  <c:v>-8.3333333333333331E-5</c:v>
                </c:pt>
                <c:pt idx="874">
                  <c:v>-1.25E-4</c:v>
                </c:pt>
                <c:pt idx="875">
                  <c:v>-4.1666666666666665E-5</c:v>
                </c:pt>
                <c:pt idx="876">
                  <c:v>-1.25E-4</c:v>
                </c:pt>
                <c:pt idx="877">
                  <c:v>-8.3333333333333331E-5</c:v>
                </c:pt>
                <c:pt idx="878">
                  <c:v>-1.25E-4</c:v>
                </c:pt>
                <c:pt idx="879">
                  <c:v>-1.25E-4</c:v>
                </c:pt>
                <c:pt idx="880">
                  <c:v>-1.25E-4</c:v>
                </c:pt>
                <c:pt idx="881">
                  <c:v>-4.1666666666666665E-5</c:v>
                </c:pt>
                <c:pt idx="882">
                  <c:v>-8.3333333333333331E-5</c:v>
                </c:pt>
                <c:pt idx="883">
                  <c:v>-4.1666666666666665E-5</c:v>
                </c:pt>
                <c:pt idx="884">
                  <c:v>-1.25E-4</c:v>
                </c:pt>
                <c:pt idx="885">
                  <c:v>-8.3333333333333331E-5</c:v>
                </c:pt>
                <c:pt idx="886">
                  <c:v>-1.5625E-4</c:v>
                </c:pt>
                <c:pt idx="887">
                  <c:v>-8.3333333333333331E-5</c:v>
                </c:pt>
                <c:pt idx="888">
                  <c:v>-8.3333333333333331E-5</c:v>
                </c:pt>
                <c:pt idx="889">
                  <c:v>-1.25E-4</c:v>
                </c:pt>
                <c:pt idx="890">
                  <c:v>-1.5625E-4</c:v>
                </c:pt>
                <c:pt idx="891">
                  <c:v>0</c:v>
                </c:pt>
                <c:pt idx="892">
                  <c:v>0</c:v>
                </c:pt>
                <c:pt idx="893">
                  <c:v>4.1666666666666665E-5</c:v>
                </c:pt>
                <c:pt idx="894">
                  <c:v>8.3333333333333331E-5</c:v>
                </c:pt>
                <c:pt idx="895">
                  <c:v>0</c:v>
                </c:pt>
                <c:pt idx="896">
                  <c:v>8.3333333333333331E-5</c:v>
                </c:pt>
                <c:pt idx="897">
                  <c:v>8.3333333333333331E-5</c:v>
                </c:pt>
                <c:pt idx="898">
                  <c:v>4.1666666666666665E-5</c:v>
                </c:pt>
                <c:pt idx="899">
                  <c:v>0</c:v>
                </c:pt>
                <c:pt idx="900">
                  <c:v>4.1666666666666665E-5</c:v>
                </c:pt>
                <c:pt idx="901">
                  <c:v>4.1666666666666665E-5</c:v>
                </c:pt>
                <c:pt idx="902">
                  <c:v>4.1666666666666665E-5</c:v>
                </c:pt>
                <c:pt idx="903">
                  <c:v>8.3333333333333331E-5</c:v>
                </c:pt>
                <c:pt idx="904">
                  <c:v>4.1666666666666665E-5</c:v>
                </c:pt>
                <c:pt idx="905">
                  <c:v>4.1666666666666665E-5</c:v>
                </c:pt>
                <c:pt idx="906">
                  <c:v>0</c:v>
                </c:pt>
                <c:pt idx="907">
                  <c:v>4.1666666666666665E-5</c:v>
                </c:pt>
                <c:pt idx="908">
                  <c:v>8.3333333333333331E-5</c:v>
                </c:pt>
                <c:pt idx="909">
                  <c:v>8.3333333333333331E-5</c:v>
                </c:pt>
                <c:pt idx="910">
                  <c:v>8.3333333333333331E-5</c:v>
                </c:pt>
                <c:pt idx="911">
                  <c:v>0</c:v>
                </c:pt>
                <c:pt idx="912">
                  <c:v>4.1666666666666665E-5</c:v>
                </c:pt>
                <c:pt idx="913">
                  <c:v>4.1666666666666665E-5</c:v>
                </c:pt>
                <c:pt idx="914">
                  <c:v>4.1666666666666665E-5</c:v>
                </c:pt>
                <c:pt idx="915">
                  <c:v>0</c:v>
                </c:pt>
                <c:pt idx="916">
                  <c:v>0</c:v>
                </c:pt>
                <c:pt idx="917">
                  <c:v>4.1666666666666665E-5</c:v>
                </c:pt>
                <c:pt idx="918">
                  <c:v>4.1666666666666665E-5</c:v>
                </c:pt>
                <c:pt idx="919">
                  <c:v>8.3333333333333331E-5</c:v>
                </c:pt>
                <c:pt idx="920">
                  <c:v>4.1666666666666665E-5</c:v>
                </c:pt>
                <c:pt idx="921">
                  <c:v>0</c:v>
                </c:pt>
                <c:pt idx="922">
                  <c:v>4.1666666666666665E-5</c:v>
                </c:pt>
                <c:pt idx="923">
                  <c:v>4.1666666666666665E-5</c:v>
                </c:pt>
                <c:pt idx="924">
                  <c:v>4.1666666666666665E-5</c:v>
                </c:pt>
                <c:pt idx="925">
                  <c:v>4.1666666666666665E-5</c:v>
                </c:pt>
                <c:pt idx="926">
                  <c:v>0</c:v>
                </c:pt>
                <c:pt idx="927">
                  <c:v>8.3333333333333331E-5</c:v>
                </c:pt>
                <c:pt idx="928">
                  <c:v>4.1666666666666665E-5</c:v>
                </c:pt>
                <c:pt idx="929">
                  <c:v>8.3333333333333331E-5</c:v>
                </c:pt>
                <c:pt idx="930">
                  <c:v>4.1666666666666665E-5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4.1666666666666665E-5</c:v>
                </c:pt>
                <c:pt idx="935">
                  <c:v>8.3333333333333331E-5</c:v>
                </c:pt>
                <c:pt idx="936">
                  <c:v>8.3333333333333331E-5</c:v>
                </c:pt>
                <c:pt idx="937">
                  <c:v>4.1666666666666665E-5</c:v>
                </c:pt>
                <c:pt idx="938">
                  <c:v>8.3333333333333331E-5</c:v>
                </c:pt>
                <c:pt idx="939">
                  <c:v>4.1666666666666665E-5</c:v>
                </c:pt>
                <c:pt idx="940">
                  <c:v>0</c:v>
                </c:pt>
                <c:pt idx="941">
                  <c:v>1.25E-4</c:v>
                </c:pt>
                <c:pt idx="942">
                  <c:v>0</c:v>
                </c:pt>
                <c:pt idx="943">
                  <c:v>0</c:v>
                </c:pt>
                <c:pt idx="944">
                  <c:v>4.1666666666666665E-5</c:v>
                </c:pt>
                <c:pt idx="945">
                  <c:v>4.1666666666666665E-5</c:v>
                </c:pt>
                <c:pt idx="946">
                  <c:v>8.3333333333333331E-5</c:v>
                </c:pt>
                <c:pt idx="947">
                  <c:v>0</c:v>
                </c:pt>
                <c:pt idx="948">
                  <c:v>8.3333333333333331E-5</c:v>
                </c:pt>
                <c:pt idx="949">
                  <c:v>0</c:v>
                </c:pt>
                <c:pt idx="950">
                  <c:v>4.1666666666666665E-5</c:v>
                </c:pt>
                <c:pt idx="951">
                  <c:v>4.1666666666666665E-5</c:v>
                </c:pt>
              </c:numCache>
            </c:numRef>
          </c:xVal>
          <c:yVal>
            <c:numRef>
              <c:f>'Q690C10-2'!$C$2:$C$953</c:f>
              <c:numCache>
                <c:formatCode>0.000_ </c:formatCode>
                <c:ptCount val="952"/>
                <c:pt idx="0">
                  <c:v>0</c:v>
                </c:pt>
                <c:pt idx="1">
                  <c:v>0</c:v>
                </c:pt>
                <c:pt idx="2">
                  <c:v>-5.1297835231361257E-2</c:v>
                </c:pt>
                <c:pt idx="3">
                  <c:v>0</c:v>
                </c:pt>
                <c:pt idx="4">
                  <c:v>0.10259567046270429</c:v>
                </c:pt>
                <c:pt idx="5">
                  <c:v>0.2564891761567516</c:v>
                </c:pt>
                <c:pt idx="6">
                  <c:v>0.46168051708217839</c:v>
                </c:pt>
                <c:pt idx="7">
                  <c:v>0.46168051708217839</c:v>
                </c:pt>
                <c:pt idx="8">
                  <c:v>0.46168051708217839</c:v>
                </c:pt>
                <c:pt idx="9">
                  <c:v>0.46168051708217839</c:v>
                </c:pt>
                <c:pt idx="10">
                  <c:v>0.41038268185081717</c:v>
                </c:pt>
                <c:pt idx="11">
                  <c:v>0.5129783523135214</c:v>
                </c:pt>
                <c:pt idx="12">
                  <c:v>1.1285523750897655</c:v>
                </c:pt>
                <c:pt idx="13">
                  <c:v>1.1798502103211266</c:v>
                </c:pt>
                <c:pt idx="14">
                  <c:v>1.3850415512465351</c:v>
                </c:pt>
                <c:pt idx="15">
                  <c:v>1.6415307274033051</c:v>
                </c:pt>
                <c:pt idx="16">
                  <c:v>1.8467220683287136</c:v>
                </c:pt>
                <c:pt idx="17">
                  <c:v>1.8467220683287136</c:v>
                </c:pt>
                <c:pt idx="18">
                  <c:v>1.8980199035600567</c:v>
                </c:pt>
                <c:pt idx="19">
                  <c:v>2.1032112444854834</c:v>
                </c:pt>
                <c:pt idx="20">
                  <c:v>3.3856571252693142</c:v>
                </c:pt>
                <c:pt idx="21">
                  <c:v>19.85226223453369</c:v>
                </c:pt>
                <c:pt idx="22">
                  <c:v>25.546321945213911</c:v>
                </c:pt>
                <c:pt idx="23">
                  <c:v>29.906637939878927</c:v>
                </c:pt>
                <c:pt idx="24">
                  <c:v>34.164358264081244</c:v>
                </c:pt>
                <c:pt idx="25">
                  <c:v>36.677952190417557</c:v>
                </c:pt>
                <c:pt idx="26">
                  <c:v>36.780547860880262</c:v>
                </c:pt>
                <c:pt idx="27">
                  <c:v>39.550630963373344</c:v>
                </c:pt>
                <c:pt idx="28">
                  <c:v>41.499948702164758</c:v>
                </c:pt>
                <c:pt idx="29">
                  <c:v>44.526520980814603</c:v>
                </c:pt>
                <c:pt idx="30">
                  <c:v>45.347286344516256</c:v>
                </c:pt>
                <c:pt idx="31">
                  <c:v>48.938134810710991</c:v>
                </c:pt>
                <c:pt idx="32">
                  <c:v>53.144557299681956</c:v>
                </c:pt>
                <c:pt idx="33">
                  <c:v>54.888683697547961</c:v>
                </c:pt>
                <c:pt idx="34">
                  <c:v>58.42823432851133</c:v>
                </c:pt>
                <c:pt idx="35">
                  <c:v>60.993126090078988</c:v>
                </c:pt>
                <c:pt idx="36">
                  <c:v>64.635272391505069</c:v>
                </c:pt>
                <c:pt idx="37">
                  <c:v>67.815738175848978</c:v>
                </c:pt>
                <c:pt idx="38">
                  <c:v>70.73971478403611</c:v>
                </c:pt>
                <c:pt idx="39">
                  <c:v>74.484456755924896</c:v>
                </c:pt>
                <c:pt idx="40">
                  <c:v>77.767518210731495</c:v>
                </c:pt>
                <c:pt idx="41">
                  <c:v>82.692110392941416</c:v>
                </c:pt>
                <c:pt idx="42">
                  <c:v>85.718682671591253</c:v>
                </c:pt>
                <c:pt idx="43">
                  <c:v>89.61731814917411</c:v>
                </c:pt>
                <c:pt idx="44">
                  <c:v>93.054273109674767</c:v>
                </c:pt>
                <c:pt idx="45">
                  <c:v>96.850312916794906</c:v>
                </c:pt>
                <c:pt idx="46">
                  <c:v>99.312609007899866</c:v>
                </c:pt>
                <c:pt idx="47">
                  <c:v>102.80086180363189</c:v>
                </c:pt>
                <c:pt idx="48">
                  <c:v>103.92941417872164</c:v>
                </c:pt>
                <c:pt idx="49">
                  <c:v>105.31445572996817</c:v>
                </c:pt>
                <c:pt idx="50">
                  <c:v>106.59690161075201</c:v>
                </c:pt>
                <c:pt idx="51">
                  <c:v>107.67415615061044</c:v>
                </c:pt>
                <c:pt idx="52">
                  <c:v>107.31507130399095</c:v>
                </c:pt>
                <c:pt idx="53">
                  <c:v>107.31507130399095</c:v>
                </c:pt>
                <c:pt idx="54">
                  <c:v>107.41766697445367</c:v>
                </c:pt>
                <c:pt idx="55">
                  <c:v>107.31507130399095</c:v>
                </c:pt>
                <c:pt idx="56">
                  <c:v>107.31507130399095</c:v>
                </c:pt>
                <c:pt idx="57">
                  <c:v>107.41766697445367</c:v>
                </c:pt>
                <c:pt idx="58">
                  <c:v>107.21247563352827</c:v>
                </c:pt>
                <c:pt idx="59">
                  <c:v>107.26377346875962</c:v>
                </c:pt>
                <c:pt idx="60">
                  <c:v>107.36636913922233</c:v>
                </c:pt>
                <c:pt idx="61">
                  <c:v>107.36636913922233</c:v>
                </c:pt>
                <c:pt idx="62">
                  <c:v>107.41766697445367</c:v>
                </c:pt>
                <c:pt idx="63">
                  <c:v>107.41766697445367</c:v>
                </c:pt>
                <c:pt idx="64">
                  <c:v>107.36636913922233</c:v>
                </c:pt>
                <c:pt idx="65">
                  <c:v>107.31507130399095</c:v>
                </c:pt>
                <c:pt idx="66">
                  <c:v>107.57156048014774</c:v>
                </c:pt>
                <c:pt idx="67">
                  <c:v>107.98194316199854</c:v>
                </c:pt>
                <c:pt idx="68">
                  <c:v>111.47019595773058</c:v>
                </c:pt>
                <c:pt idx="69">
                  <c:v>117.77982969118702</c:v>
                </c:pt>
                <c:pt idx="70">
                  <c:v>124.19205909510617</c:v>
                </c:pt>
                <c:pt idx="71">
                  <c:v>125.98748332820355</c:v>
                </c:pt>
                <c:pt idx="72">
                  <c:v>132.86139324920489</c:v>
                </c:pt>
                <c:pt idx="73">
                  <c:v>135.22109366984714</c:v>
                </c:pt>
                <c:pt idx="74">
                  <c:v>141.735918744229</c:v>
                </c:pt>
                <c:pt idx="75">
                  <c:v>149.43059402893198</c:v>
                </c:pt>
                <c:pt idx="76">
                  <c:v>154.71427105776135</c:v>
                </c:pt>
                <c:pt idx="77">
                  <c:v>158.30511952395608</c:v>
                </c:pt>
                <c:pt idx="78">
                  <c:v>165.74330563250234</c:v>
                </c:pt>
                <c:pt idx="79">
                  <c:v>172.71981122396636</c:v>
                </c:pt>
                <c:pt idx="80">
                  <c:v>179.28593413357956</c:v>
                </c:pt>
                <c:pt idx="81">
                  <c:v>181.6456345542218</c:v>
                </c:pt>
                <c:pt idx="82">
                  <c:v>190.36626654355186</c:v>
                </c:pt>
                <c:pt idx="83">
                  <c:v>190.72535139017134</c:v>
                </c:pt>
                <c:pt idx="84">
                  <c:v>195.64994357238126</c:v>
                </c:pt>
                <c:pt idx="85">
                  <c:v>209.705550425772</c:v>
                </c:pt>
                <c:pt idx="86">
                  <c:v>214.47624910228788</c:v>
                </c:pt>
                <c:pt idx="87">
                  <c:v>225.8130706884169</c:v>
                </c:pt>
                <c:pt idx="88">
                  <c:v>233.19995896173177</c:v>
                </c:pt>
                <c:pt idx="89">
                  <c:v>239.81737970657639</c:v>
                </c:pt>
                <c:pt idx="90">
                  <c:v>246.38350261618959</c:v>
                </c:pt>
                <c:pt idx="91">
                  <c:v>250.07694675284702</c:v>
                </c:pt>
                <c:pt idx="92">
                  <c:v>260.54170514004312</c:v>
                </c:pt>
                <c:pt idx="93">
                  <c:v>265.62019082794706</c:v>
                </c:pt>
                <c:pt idx="94">
                  <c:v>266.5948496973428</c:v>
                </c:pt>
                <c:pt idx="95">
                  <c:v>281.77900892582329</c:v>
                </c:pt>
                <c:pt idx="96">
                  <c:v>292.19246947778799</c:v>
                </c:pt>
                <c:pt idx="97">
                  <c:v>298.75859238740122</c:v>
                </c:pt>
                <c:pt idx="98">
                  <c:v>308.86426592797778</c:v>
                </c:pt>
                <c:pt idx="99">
                  <c:v>315.58428234328505</c:v>
                </c:pt>
                <c:pt idx="100">
                  <c:v>325.74125371909304</c:v>
                </c:pt>
                <c:pt idx="101">
                  <c:v>330.3580588899149</c:v>
                </c:pt>
                <c:pt idx="102">
                  <c:v>341.7974761465066</c:v>
                </c:pt>
                <c:pt idx="103">
                  <c:v>351.59536267569501</c:v>
                </c:pt>
                <c:pt idx="104">
                  <c:v>360.98286652303273</c:v>
                </c:pt>
                <c:pt idx="105">
                  <c:v>371.19113573407202</c:v>
                </c:pt>
                <c:pt idx="106">
                  <c:v>376.88519544475224</c:v>
                </c:pt>
                <c:pt idx="107">
                  <c:v>386.17010362162716</c:v>
                </c:pt>
                <c:pt idx="108">
                  <c:v>397.81471221914438</c:v>
                </c:pt>
                <c:pt idx="109">
                  <c:v>410.94695803837078</c:v>
                </c:pt>
                <c:pt idx="110">
                  <c:v>419.46239868677543</c:v>
                </c:pt>
                <c:pt idx="111">
                  <c:v>424.28439519852265</c:v>
                </c:pt>
                <c:pt idx="112">
                  <c:v>435.26213193803221</c:v>
                </c:pt>
                <c:pt idx="113">
                  <c:v>430.69662460244177</c:v>
                </c:pt>
                <c:pt idx="114">
                  <c:v>455.31958551349135</c:v>
                </c:pt>
                <c:pt idx="115">
                  <c:v>457.01241407612599</c:v>
                </c:pt>
                <c:pt idx="116">
                  <c:v>476.19780445265212</c:v>
                </c:pt>
                <c:pt idx="117">
                  <c:v>484.40545808966863</c:v>
                </c:pt>
                <c:pt idx="118">
                  <c:v>497.17861906227557</c:v>
                </c:pt>
                <c:pt idx="119">
                  <c:v>492.71570739714787</c:v>
                </c:pt>
                <c:pt idx="120">
                  <c:v>517.1847748025034</c:v>
                </c:pt>
                <c:pt idx="121">
                  <c:v>516.77439212065258</c:v>
                </c:pt>
                <c:pt idx="122">
                  <c:v>539.65322663383608</c:v>
                </c:pt>
                <c:pt idx="123">
                  <c:v>548.8868369754797</c:v>
                </c:pt>
                <c:pt idx="124">
                  <c:v>564.01969836872888</c:v>
                </c:pt>
                <c:pt idx="125">
                  <c:v>574.68964809685031</c:v>
                </c:pt>
                <c:pt idx="126">
                  <c:v>581.10187750076943</c:v>
                </c:pt>
                <c:pt idx="127">
                  <c:v>597.10680209295174</c:v>
                </c:pt>
                <c:pt idx="128">
                  <c:v>602.44177695701239</c:v>
                </c:pt>
                <c:pt idx="129">
                  <c:v>618.03631886734377</c:v>
                </c:pt>
                <c:pt idx="130">
                  <c:v>629.8861188057864</c:v>
                </c:pt>
                <c:pt idx="131">
                  <c:v>623.52518723709863</c:v>
                </c:pt>
                <c:pt idx="132">
                  <c:v>644.65989535241613</c:v>
                </c:pt>
                <c:pt idx="133">
                  <c:v>660.25443726274762</c:v>
                </c:pt>
                <c:pt idx="134">
                  <c:v>665.48681645634542</c:v>
                </c:pt>
                <c:pt idx="135">
                  <c:v>680.363188673438</c:v>
                </c:pt>
                <c:pt idx="136">
                  <c:v>690.82794706063407</c:v>
                </c:pt>
                <c:pt idx="137">
                  <c:v>690.77664922540271</c:v>
                </c:pt>
                <c:pt idx="138">
                  <c:v>710.78280496563048</c:v>
                </c:pt>
                <c:pt idx="139">
                  <c:v>717.55411921616906</c:v>
                </c:pt>
                <c:pt idx="140">
                  <c:v>723.70985944393135</c:v>
                </c:pt>
                <c:pt idx="141">
                  <c:v>724.12024212578228</c:v>
                </c:pt>
                <c:pt idx="142">
                  <c:v>726.94162306350677</c:v>
                </c:pt>
                <c:pt idx="143">
                  <c:v>726.37734687596185</c:v>
                </c:pt>
                <c:pt idx="144">
                  <c:v>728.83964296706665</c:v>
                </c:pt>
                <c:pt idx="145">
                  <c:v>727.65979275674567</c:v>
                </c:pt>
                <c:pt idx="146">
                  <c:v>729.55781266030579</c:v>
                </c:pt>
                <c:pt idx="147">
                  <c:v>728.48055812044731</c:v>
                </c:pt>
                <c:pt idx="148">
                  <c:v>730.12208884785048</c:v>
                </c:pt>
                <c:pt idx="149">
                  <c:v>729.76300400123114</c:v>
                </c:pt>
                <c:pt idx="150">
                  <c:v>730.53247152970141</c:v>
                </c:pt>
                <c:pt idx="151">
                  <c:v>730.17338668308196</c:v>
                </c:pt>
                <c:pt idx="152">
                  <c:v>731.45583256386578</c:v>
                </c:pt>
                <c:pt idx="153">
                  <c:v>732.12270442187344</c:v>
                </c:pt>
                <c:pt idx="154">
                  <c:v>730.89155637632098</c:v>
                </c:pt>
                <c:pt idx="155">
                  <c:v>732.12270442187344</c:v>
                </c:pt>
                <c:pt idx="156">
                  <c:v>731.2506412229402</c:v>
                </c:pt>
                <c:pt idx="157">
                  <c:v>733.04606545603781</c:v>
                </c:pt>
                <c:pt idx="158">
                  <c:v>732.1740022571048</c:v>
                </c:pt>
                <c:pt idx="159">
                  <c:v>733.81553298450797</c:v>
                </c:pt>
                <c:pt idx="160">
                  <c:v>732.84087411511223</c:v>
                </c:pt>
                <c:pt idx="161">
                  <c:v>734.58500051297835</c:v>
                </c:pt>
                <c:pt idx="162">
                  <c:v>734.0720221606648</c:v>
                </c:pt>
                <c:pt idx="163">
                  <c:v>735.40576587667988</c:v>
                </c:pt>
                <c:pt idx="164">
                  <c:v>736.277829075613</c:v>
                </c:pt>
                <c:pt idx="165">
                  <c:v>735.40576587667988</c:v>
                </c:pt>
                <c:pt idx="166">
                  <c:v>737.09859443931464</c:v>
                </c:pt>
                <c:pt idx="167">
                  <c:v>736.07263773468765</c:v>
                </c:pt>
                <c:pt idx="168">
                  <c:v>738.4836359905612</c:v>
                </c:pt>
                <c:pt idx="169">
                  <c:v>736.94470093362065</c:v>
                </c:pt>
                <c:pt idx="170">
                  <c:v>739.2018056838001</c:v>
                </c:pt>
                <c:pt idx="171">
                  <c:v>737.91935980301628</c:v>
                </c:pt>
                <c:pt idx="172">
                  <c:v>720.32420231866217</c:v>
                </c:pt>
                <c:pt idx="173">
                  <c:v>739.86867754180776</c:v>
                </c:pt>
                <c:pt idx="174">
                  <c:v>740.17646455319584</c:v>
                </c:pt>
                <c:pt idx="175">
                  <c:v>742.02318662152459</c:v>
                </c:pt>
                <c:pt idx="176">
                  <c:v>740.74074074074076</c:v>
                </c:pt>
                <c:pt idx="177">
                  <c:v>742.74135631476349</c:v>
                </c:pt>
                <c:pt idx="178">
                  <c:v>741.7153996101365</c:v>
                </c:pt>
                <c:pt idx="179">
                  <c:v>743.7673130193906</c:v>
                </c:pt>
                <c:pt idx="180">
                  <c:v>744.84456755924896</c:v>
                </c:pt>
                <c:pt idx="181">
                  <c:v>742.99784549092033</c:v>
                </c:pt>
                <c:pt idx="182">
                  <c:v>745.61403508771934</c:v>
                </c:pt>
                <c:pt idx="183">
                  <c:v>746.89648096850317</c:v>
                </c:pt>
                <c:pt idx="184">
                  <c:v>746.07571560480153</c:v>
                </c:pt>
                <c:pt idx="185">
                  <c:v>748.0250333435929</c:v>
                </c:pt>
                <c:pt idx="186">
                  <c:v>746.99907663896579</c:v>
                </c:pt>
                <c:pt idx="187">
                  <c:v>749.76915974145891</c:v>
                </c:pt>
                <c:pt idx="188">
                  <c:v>748.94839437775727</c:v>
                </c:pt>
                <c:pt idx="189">
                  <c:v>750.84641428131738</c:v>
                </c:pt>
                <c:pt idx="190">
                  <c:v>750.23084025854109</c:v>
                </c:pt>
                <c:pt idx="191">
                  <c:v>751.2567969631682</c:v>
                </c:pt>
                <c:pt idx="192">
                  <c:v>751.30809479839957</c:v>
                </c:pt>
                <c:pt idx="193">
                  <c:v>752.48794500872066</c:v>
                </c:pt>
                <c:pt idx="194">
                  <c:v>754.07817790089257</c:v>
                </c:pt>
                <c:pt idx="195">
                  <c:v>752.74443418487738</c:v>
                </c:pt>
                <c:pt idx="196">
                  <c:v>755.15543244075104</c:v>
                </c:pt>
                <c:pt idx="197">
                  <c:v>754.33466707704918</c:v>
                </c:pt>
                <c:pt idx="198">
                  <c:v>756.2326869806094</c:v>
                </c:pt>
                <c:pt idx="199">
                  <c:v>755.617112957833</c:v>
                </c:pt>
                <c:pt idx="200">
                  <c:v>757.56643069662459</c:v>
                </c:pt>
                <c:pt idx="201">
                  <c:v>758.4384938955576</c:v>
                </c:pt>
                <c:pt idx="202">
                  <c:v>757.66902636708733</c:v>
                </c:pt>
                <c:pt idx="203">
                  <c:v>759.82353544680416</c:v>
                </c:pt>
                <c:pt idx="204">
                  <c:v>758.84887657740842</c:v>
                </c:pt>
                <c:pt idx="205">
                  <c:v>760.9007899866624</c:v>
                </c:pt>
                <c:pt idx="206">
                  <c:v>760.23391812865498</c:v>
                </c:pt>
                <c:pt idx="207">
                  <c:v>762.49102287883454</c:v>
                </c:pt>
                <c:pt idx="208">
                  <c:v>761.0546834923565</c:v>
                </c:pt>
                <c:pt idx="209">
                  <c:v>763.46568174823005</c:v>
                </c:pt>
                <c:pt idx="210">
                  <c:v>762.79880989022263</c:v>
                </c:pt>
                <c:pt idx="211">
                  <c:v>762.79880989022263</c:v>
                </c:pt>
                <c:pt idx="212">
                  <c:v>765.41499948702165</c:v>
                </c:pt>
                <c:pt idx="213">
                  <c:v>764.79942546424547</c:v>
                </c:pt>
                <c:pt idx="214">
                  <c:v>765.72278649840962</c:v>
                </c:pt>
                <c:pt idx="215">
                  <c:v>765.15851031086493</c:v>
                </c:pt>
                <c:pt idx="216">
                  <c:v>767.15912588488754</c:v>
                </c:pt>
                <c:pt idx="217">
                  <c:v>766.74874320303684</c:v>
                </c:pt>
                <c:pt idx="218">
                  <c:v>768.03118908382066</c:v>
                </c:pt>
                <c:pt idx="219">
                  <c:v>769.5701241407611</c:v>
                </c:pt>
                <c:pt idx="220">
                  <c:v>768.08248691905203</c:v>
                </c:pt>
                <c:pt idx="221">
                  <c:v>770.08310249307476</c:v>
                </c:pt>
                <c:pt idx="222">
                  <c:v>769.26233712937312</c:v>
                </c:pt>
                <c:pt idx="223">
                  <c:v>771.36554837385859</c:v>
                </c:pt>
                <c:pt idx="224">
                  <c:v>770.18569816353761</c:v>
                </c:pt>
                <c:pt idx="225">
                  <c:v>772.39150507848569</c:v>
                </c:pt>
                <c:pt idx="226">
                  <c:v>771.72463322047815</c:v>
                </c:pt>
                <c:pt idx="227">
                  <c:v>773.05837693649323</c:v>
                </c:pt>
                <c:pt idx="228">
                  <c:v>774.23822714681444</c:v>
                </c:pt>
                <c:pt idx="229">
                  <c:v>772.49410074894843</c:v>
                </c:pt>
                <c:pt idx="230">
                  <c:v>772.90448343079936</c:v>
                </c:pt>
                <c:pt idx="231">
                  <c:v>774.23822714681444</c:v>
                </c:pt>
                <c:pt idx="232">
                  <c:v>774.75120549912799</c:v>
                </c:pt>
                <c:pt idx="233">
                  <c:v>774.80250333435924</c:v>
                </c:pt>
                <c:pt idx="234">
                  <c:v>775.67456653329225</c:v>
                </c:pt>
                <c:pt idx="235">
                  <c:v>775.16158818097881</c:v>
                </c:pt>
                <c:pt idx="236">
                  <c:v>775.00769467528471</c:v>
                </c:pt>
                <c:pt idx="237">
                  <c:v>777.82907561300919</c:v>
                </c:pt>
                <c:pt idx="238">
                  <c:v>777.11090591977018</c:v>
                </c:pt>
                <c:pt idx="239">
                  <c:v>778.13686262439728</c:v>
                </c:pt>
                <c:pt idx="240">
                  <c:v>777.98296911870318</c:v>
                </c:pt>
                <c:pt idx="241">
                  <c:v>778.95762798809892</c:v>
                </c:pt>
                <c:pt idx="242">
                  <c:v>778.49594747101673</c:v>
                </c:pt>
                <c:pt idx="243">
                  <c:v>779.62449984610646</c:v>
                </c:pt>
                <c:pt idx="244">
                  <c:v>778.90633015286755</c:v>
                </c:pt>
                <c:pt idx="245">
                  <c:v>780.59915871550231</c:v>
                </c:pt>
                <c:pt idx="246">
                  <c:v>781.11213706781575</c:v>
                </c:pt>
                <c:pt idx="247">
                  <c:v>779.82969118703193</c:v>
                </c:pt>
                <c:pt idx="248">
                  <c:v>782.13809377244286</c:v>
                </c:pt>
                <c:pt idx="249">
                  <c:v>780.44526520980833</c:v>
                </c:pt>
                <c:pt idx="250">
                  <c:v>782.70236995998766</c:v>
                </c:pt>
                <c:pt idx="251">
                  <c:v>782.29198727813684</c:v>
                </c:pt>
                <c:pt idx="252">
                  <c:v>781.57381758489794</c:v>
                </c:pt>
                <c:pt idx="253">
                  <c:v>782.70236995998766</c:v>
                </c:pt>
                <c:pt idx="254">
                  <c:v>782.03549810198012</c:v>
                </c:pt>
                <c:pt idx="255">
                  <c:v>783.57443315892067</c:v>
                </c:pt>
                <c:pt idx="256">
                  <c:v>782.85626346568176</c:v>
                </c:pt>
                <c:pt idx="257">
                  <c:v>784.95947471016723</c:v>
                </c:pt>
                <c:pt idx="258">
                  <c:v>783.5231353236893</c:v>
                </c:pt>
                <c:pt idx="259">
                  <c:v>784.65168769877914</c:v>
                </c:pt>
                <c:pt idx="260">
                  <c:v>784.13870934646559</c:v>
                </c:pt>
                <c:pt idx="261">
                  <c:v>784.80558120447313</c:v>
                </c:pt>
                <c:pt idx="262">
                  <c:v>784.75428336924188</c:v>
                </c:pt>
                <c:pt idx="263">
                  <c:v>785.31855955678668</c:v>
                </c:pt>
                <c:pt idx="264">
                  <c:v>784.85687903970449</c:v>
                </c:pt>
                <c:pt idx="265">
                  <c:v>785.83153790910023</c:v>
                </c:pt>
                <c:pt idx="266">
                  <c:v>786.96009028418996</c:v>
                </c:pt>
                <c:pt idx="267">
                  <c:v>785.57504873294363</c:v>
                </c:pt>
                <c:pt idx="268">
                  <c:v>786.96009028418996</c:v>
                </c:pt>
                <c:pt idx="269">
                  <c:v>786.19062275571969</c:v>
                </c:pt>
                <c:pt idx="270">
                  <c:v>787.47306863650351</c:v>
                </c:pt>
                <c:pt idx="271">
                  <c:v>786.29321842618242</c:v>
                </c:pt>
                <c:pt idx="272">
                  <c:v>786.19062275571969</c:v>
                </c:pt>
                <c:pt idx="273">
                  <c:v>788.75551451728734</c:v>
                </c:pt>
                <c:pt idx="274">
                  <c:v>786.80619677849597</c:v>
                </c:pt>
                <c:pt idx="275">
                  <c:v>788.34513183543652</c:v>
                </c:pt>
                <c:pt idx="276">
                  <c:v>787.78085564789171</c:v>
                </c:pt>
                <c:pt idx="277">
                  <c:v>787.16528162511543</c:v>
                </c:pt>
                <c:pt idx="278">
                  <c:v>787.72955781266035</c:v>
                </c:pt>
                <c:pt idx="279">
                  <c:v>787.37047296604089</c:v>
                </c:pt>
                <c:pt idx="280">
                  <c:v>787.98604698881707</c:v>
                </c:pt>
                <c:pt idx="281">
                  <c:v>787.57566430696625</c:v>
                </c:pt>
                <c:pt idx="282">
                  <c:v>788.34513183543652</c:v>
                </c:pt>
                <c:pt idx="283">
                  <c:v>788.03734482404843</c:v>
                </c:pt>
                <c:pt idx="284">
                  <c:v>788.44772750589925</c:v>
                </c:pt>
                <c:pt idx="285">
                  <c:v>788.0886426592798</c:v>
                </c:pt>
                <c:pt idx="286">
                  <c:v>788.49902534113062</c:v>
                </c:pt>
                <c:pt idx="287">
                  <c:v>788.34513183543652</c:v>
                </c:pt>
                <c:pt idx="288">
                  <c:v>789.93536472760854</c:v>
                </c:pt>
                <c:pt idx="289">
                  <c:v>788.8068123525187</c:v>
                </c:pt>
                <c:pt idx="290">
                  <c:v>789.5762798809892</c:v>
                </c:pt>
                <c:pt idx="291">
                  <c:v>788.49902534113062</c:v>
                </c:pt>
                <c:pt idx="292">
                  <c:v>788.13994049451128</c:v>
                </c:pt>
                <c:pt idx="293">
                  <c:v>790.08925823330253</c:v>
                </c:pt>
                <c:pt idx="294">
                  <c:v>788.34513183543652</c:v>
                </c:pt>
                <c:pt idx="295">
                  <c:v>790.294449574228</c:v>
                </c:pt>
                <c:pt idx="296">
                  <c:v>788.60162101159335</c:v>
                </c:pt>
                <c:pt idx="297">
                  <c:v>789.88406689237718</c:v>
                </c:pt>
                <c:pt idx="298">
                  <c:v>788.13994049451128</c:v>
                </c:pt>
                <c:pt idx="299">
                  <c:v>790.294449574228</c:v>
                </c:pt>
                <c:pt idx="300">
                  <c:v>787.98604698881707</c:v>
                </c:pt>
                <c:pt idx="301">
                  <c:v>789.83276905714581</c:v>
                </c:pt>
                <c:pt idx="302">
                  <c:v>787.72955781266035</c:v>
                </c:pt>
                <c:pt idx="303">
                  <c:v>789.4223863752951</c:v>
                </c:pt>
                <c:pt idx="304">
                  <c:v>787.9347491535857</c:v>
                </c:pt>
                <c:pt idx="305">
                  <c:v>787.47306863650351</c:v>
                </c:pt>
                <c:pt idx="306">
                  <c:v>787.78085564789171</c:v>
                </c:pt>
                <c:pt idx="307">
                  <c:v>786.70360110803324</c:v>
                </c:pt>
                <c:pt idx="308">
                  <c:v>787.37047296604089</c:v>
                </c:pt>
                <c:pt idx="309">
                  <c:v>786.29321842618242</c:v>
                </c:pt>
                <c:pt idx="310">
                  <c:v>786.54970760233914</c:v>
                </c:pt>
                <c:pt idx="311">
                  <c:v>785.83153790910023</c:v>
                </c:pt>
                <c:pt idx="312">
                  <c:v>786.70360110803324</c:v>
                </c:pt>
                <c:pt idx="313">
                  <c:v>786.44711193187652</c:v>
                </c:pt>
                <c:pt idx="314">
                  <c:v>784.08741151123422</c:v>
                </c:pt>
                <c:pt idx="315">
                  <c:v>785.93413357956297</c:v>
                </c:pt>
                <c:pt idx="316">
                  <c:v>783.47183748845805</c:v>
                </c:pt>
                <c:pt idx="317">
                  <c:v>784.08741151123422</c:v>
                </c:pt>
                <c:pt idx="318">
                  <c:v>781.98420026674876</c:v>
                </c:pt>
                <c:pt idx="319">
                  <c:v>783.16405047707008</c:v>
                </c:pt>
                <c:pt idx="320">
                  <c:v>779.88098902226329</c:v>
                </c:pt>
                <c:pt idx="321">
                  <c:v>781.06083923258439</c:v>
                </c:pt>
                <c:pt idx="322">
                  <c:v>778.13686262439728</c:v>
                </c:pt>
                <c:pt idx="323">
                  <c:v>779.47060634041247</c:v>
                </c:pt>
                <c:pt idx="324">
                  <c:v>776.08494921514318</c:v>
                </c:pt>
                <c:pt idx="325">
                  <c:v>776.75182107315084</c:v>
                </c:pt>
                <c:pt idx="326">
                  <c:v>774.39212065250842</c:v>
                </c:pt>
                <c:pt idx="327">
                  <c:v>772.23761157279159</c:v>
                </c:pt>
                <c:pt idx="328">
                  <c:v>772.13501590232897</c:v>
                </c:pt>
                <c:pt idx="329">
                  <c:v>769.77531548168668</c:v>
                </c:pt>
                <c:pt idx="330">
                  <c:v>769.15974145891039</c:v>
                </c:pt>
                <c:pt idx="331">
                  <c:v>766.9539345439623</c:v>
                </c:pt>
                <c:pt idx="332">
                  <c:v>766.9539345439623</c:v>
                </c:pt>
                <c:pt idx="333">
                  <c:v>765.46629732225301</c:v>
                </c:pt>
                <c:pt idx="334">
                  <c:v>765.82538216887247</c:v>
                </c:pt>
                <c:pt idx="335">
                  <c:v>761.97804452652099</c:v>
                </c:pt>
                <c:pt idx="336">
                  <c:v>762.74751205499126</c:v>
                </c:pt>
                <c:pt idx="337">
                  <c:v>760.69559864573716</c:v>
                </c:pt>
                <c:pt idx="338">
                  <c:v>757.61772853185596</c:v>
                </c:pt>
                <c:pt idx="339">
                  <c:v>758.23330255463225</c:v>
                </c:pt>
                <c:pt idx="340">
                  <c:v>755.30932594644503</c:v>
                </c:pt>
                <c:pt idx="341">
                  <c:v>755.20673027598241</c:v>
                </c:pt>
                <c:pt idx="342">
                  <c:v>751.76977531548152</c:v>
                </c:pt>
                <c:pt idx="343">
                  <c:v>752.02626449163847</c:v>
                </c:pt>
                <c:pt idx="344">
                  <c:v>748.64060736636918</c:v>
                </c:pt>
                <c:pt idx="345">
                  <c:v>748.79450087206317</c:v>
                </c:pt>
                <c:pt idx="346">
                  <c:v>745.46014158202524</c:v>
                </c:pt>
                <c:pt idx="347">
                  <c:v>746.02441776957016</c:v>
                </c:pt>
                <c:pt idx="348">
                  <c:v>743.40822817277115</c:v>
                </c:pt>
                <c:pt idx="349">
                  <c:v>740.53554939981518</c:v>
                </c:pt>
                <c:pt idx="350">
                  <c:v>740.27906022365858</c:v>
                </c:pt>
                <c:pt idx="351">
                  <c:v>737.50897712116534</c:v>
                </c:pt>
                <c:pt idx="352">
                  <c:v>736.94470093362065</c:v>
                </c:pt>
                <c:pt idx="353">
                  <c:v>733.81553298450797</c:v>
                </c:pt>
                <c:pt idx="354">
                  <c:v>735.35446804144863</c:v>
                </c:pt>
                <c:pt idx="355">
                  <c:v>731.3019390581718</c:v>
                </c:pt>
                <c:pt idx="356">
                  <c:v>731.91751308094797</c:v>
                </c:pt>
                <c:pt idx="357">
                  <c:v>727.86498409767114</c:v>
                </c:pt>
                <c:pt idx="358">
                  <c:v>728.63445162614141</c:v>
                </c:pt>
                <c:pt idx="359">
                  <c:v>724.27413563147638</c:v>
                </c:pt>
                <c:pt idx="360">
                  <c:v>724.73581614855857</c:v>
                </c:pt>
                <c:pt idx="361">
                  <c:v>722.17092438699092</c:v>
                </c:pt>
                <c:pt idx="362">
                  <c:v>718.6826715912589</c:v>
                </c:pt>
                <c:pt idx="363">
                  <c:v>718.99045860264698</c:v>
                </c:pt>
                <c:pt idx="364">
                  <c:v>715.24571663075824</c:v>
                </c:pt>
                <c:pt idx="365">
                  <c:v>715.55350364214632</c:v>
                </c:pt>
                <c:pt idx="366">
                  <c:v>711.70616599979485</c:v>
                </c:pt>
                <c:pt idx="367">
                  <c:v>712.42433569303375</c:v>
                </c:pt>
                <c:pt idx="368">
                  <c:v>708.21791320406282</c:v>
                </c:pt>
                <c:pt idx="369">
                  <c:v>708.06401969836872</c:v>
                </c:pt>
                <c:pt idx="370">
                  <c:v>704.37057556171135</c:v>
                </c:pt>
                <c:pt idx="371">
                  <c:v>704.4218733969426</c:v>
                </c:pt>
                <c:pt idx="372">
                  <c:v>702.0621729763003</c:v>
                </c:pt>
                <c:pt idx="373">
                  <c:v>698.36872883964293</c:v>
                </c:pt>
                <c:pt idx="374">
                  <c:v>699.39468554427003</c:v>
                </c:pt>
                <c:pt idx="375">
                  <c:v>695.59864573714992</c:v>
                </c:pt>
                <c:pt idx="376">
                  <c:v>695.95773058376938</c:v>
                </c:pt>
                <c:pt idx="377">
                  <c:v>691.54611675387298</c:v>
                </c:pt>
                <c:pt idx="378">
                  <c:v>691.3409254129474</c:v>
                </c:pt>
                <c:pt idx="379">
                  <c:v>687.64748127629002</c:v>
                </c:pt>
                <c:pt idx="380">
                  <c:v>687.6987791115215</c:v>
                </c:pt>
                <c:pt idx="381">
                  <c:v>684.7748025033344</c:v>
                </c:pt>
                <c:pt idx="382">
                  <c:v>681.13265620190828</c:v>
                </c:pt>
                <c:pt idx="383">
                  <c:v>680.87616702575156</c:v>
                </c:pt>
                <c:pt idx="384">
                  <c:v>676.77234020724325</c:v>
                </c:pt>
                <c:pt idx="385">
                  <c:v>676.97753154816871</c:v>
                </c:pt>
                <c:pt idx="386">
                  <c:v>672.51461988304095</c:v>
                </c:pt>
                <c:pt idx="387">
                  <c:v>672.36072637734685</c:v>
                </c:pt>
                <c:pt idx="388">
                  <c:v>668.20560172360717</c:v>
                </c:pt>
                <c:pt idx="389">
                  <c:v>668.15430388837592</c:v>
                </c:pt>
                <c:pt idx="390">
                  <c:v>663.64009438801679</c:v>
                </c:pt>
                <c:pt idx="391">
                  <c:v>663.79398789371089</c:v>
                </c:pt>
                <c:pt idx="392">
                  <c:v>659.12588488765778</c:v>
                </c:pt>
                <c:pt idx="393">
                  <c:v>658.86939571150094</c:v>
                </c:pt>
                <c:pt idx="394">
                  <c:v>655.74022776238849</c:v>
                </c:pt>
                <c:pt idx="395">
                  <c:v>652.86754898943263</c:v>
                </c:pt>
                <c:pt idx="396">
                  <c:v>652.45716630758182</c:v>
                </c:pt>
                <c:pt idx="397">
                  <c:v>648.19944598337952</c:v>
                </c:pt>
                <c:pt idx="398">
                  <c:v>647.7890633015287</c:v>
                </c:pt>
                <c:pt idx="399">
                  <c:v>643.12096029547558</c:v>
                </c:pt>
                <c:pt idx="400">
                  <c:v>643.17225813070684</c:v>
                </c:pt>
                <c:pt idx="401">
                  <c:v>638.35026161895973</c:v>
                </c:pt>
                <c:pt idx="402">
                  <c:v>637.88858110187755</c:v>
                </c:pt>
                <c:pt idx="403">
                  <c:v>634.24643480045142</c:v>
                </c:pt>
                <c:pt idx="404">
                  <c:v>630.1939058171746</c:v>
                </c:pt>
                <c:pt idx="405">
                  <c:v>629.37314045347284</c:v>
                </c:pt>
                <c:pt idx="406">
                  <c:v>624.96152662357645</c:v>
                </c:pt>
                <c:pt idx="407">
                  <c:v>624.14076125987481</c:v>
                </c:pt>
                <c:pt idx="408">
                  <c:v>619.06227557197087</c:v>
                </c:pt>
                <c:pt idx="409">
                  <c:v>619.31876474812759</c:v>
                </c:pt>
                <c:pt idx="410">
                  <c:v>615.11234225915666</c:v>
                </c:pt>
                <c:pt idx="411">
                  <c:v>610.6494305940289</c:v>
                </c:pt>
                <c:pt idx="412">
                  <c:v>609.87996306555863</c:v>
                </c:pt>
                <c:pt idx="413">
                  <c:v>606.34041243459524</c:v>
                </c:pt>
                <c:pt idx="414">
                  <c:v>602.33918128654966</c:v>
                </c:pt>
                <c:pt idx="415">
                  <c:v>599.62039601928802</c:v>
                </c:pt>
                <c:pt idx="416">
                  <c:v>597.92756745665338</c:v>
                </c:pt>
                <c:pt idx="417">
                  <c:v>594.54191033138397</c:v>
                </c:pt>
                <c:pt idx="418">
                  <c:v>592.43869908689862</c:v>
                </c:pt>
                <c:pt idx="419">
                  <c:v>589.41212680824867</c:v>
                </c:pt>
                <c:pt idx="420">
                  <c:v>584.48753462603884</c:v>
                </c:pt>
                <c:pt idx="421">
                  <c:v>583.46157792141184</c:v>
                </c:pt>
                <c:pt idx="422">
                  <c:v>578.12660305735096</c:v>
                </c:pt>
                <c:pt idx="423">
                  <c:v>576.99805068226124</c:v>
                </c:pt>
                <c:pt idx="424">
                  <c:v>571.25269313634965</c:v>
                </c:pt>
                <c:pt idx="425">
                  <c:v>570.07284292602856</c:v>
                </c:pt>
                <c:pt idx="426">
                  <c:v>564.32748538011697</c:v>
                </c:pt>
                <c:pt idx="427">
                  <c:v>562.42946547655686</c:v>
                </c:pt>
                <c:pt idx="428">
                  <c:v>557.71006463527237</c:v>
                </c:pt>
                <c:pt idx="429">
                  <c:v>555.55555555555554</c:v>
                </c:pt>
                <c:pt idx="430">
                  <c:v>549.81019800964395</c:v>
                </c:pt>
                <c:pt idx="431">
                  <c:v>547.96347594131532</c:v>
                </c:pt>
                <c:pt idx="432">
                  <c:v>542.73109674771729</c:v>
                </c:pt>
                <c:pt idx="433">
                  <c:v>538.26818508258953</c:v>
                </c:pt>
                <c:pt idx="434">
                  <c:v>535.39550630963379</c:v>
                </c:pt>
                <c:pt idx="435">
                  <c:v>529.75274443418493</c:v>
                </c:pt>
                <c:pt idx="436">
                  <c:v>527.13655483738592</c:v>
                </c:pt>
                <c:pt idx="437">
                  <c:v>523.18662152457171</c:v>
                </c:pt>
                <c:pt idx="438">
                  <c:v>519.74966656407105</c:v>
                </c:pt>
                <c:pt idx="439">
                  <c:v>514.671180876167</c:v>
                </c:pt>
                <c:pt idx="440">
                  <c:v>511.0803324099723</c:v>
                </c:pt>
                <c:pt idx="441">
                  <c:v>16.671796450189802</c:v>
                </c:pt>
                <c:pt idx="442">
                  <c:v>15.59454191033138</c:v>
                </c:pt>
                <c:pt idx="443">
                  <c:v>15.59454191033138</c:v>
                </c:pt>
                <c:pt idx="444">
                  <c:v>15.491946239868675</c:v>
                </c:pt>
                <c:pt idx="445">
                  <c:v>15.440648404637315</c:v>
                </c:pt>
                <c:pt idx="446">
                  <c:v>15.440648404637315</c:v>
                </c:pt>
                <c:pt idx="447">
                  <c:v>15.33805273417461</c:v>
                </c:pt>
                <c:pt idx="448">
                  <c:v>15.645839745562723</c:v>
                </c:pt>
                <c:pt idx="449">
                  <c:v>15.799733251256788</c:v>
                </c:pt>
                <c:pt idx="450">
                  <c:v>15.697137580794084</c:v>
                </c:pt>
                <c:pt idx="451">
                  <c:v>15.799733251256788</c:v>
                </c:pt>
                <c:pt idx="452">
                  <c:v>15.59454191033138</c:v>
                </c:pt>
                <c:pt idx="453">
                  <c:v>15.748435416025446</c:v>
                </c:pt>
                <c:pt idx="454">
                  <c:v>15.748435416025446</c:v>
                </c:pt>
                <c:pt idx="455">
                  <c:v>15.440648404637315</c:v>
                </c:pt>
                <c:pt idx="456">
                  <c:v>15.59454191033138</c:v>
                </c:pt>
                <c:pt idx="457">
                  <c:v>15.799733251256788</c:v>
                </c:pt>
                <c:pt idx="458">
                  <c:v>15.59454191033138</c:v>
                </c:pt>
                <c:pt idx="459">
                  <c:v>15.59454191033138</c:v>
                </c:pt>
                <c:pt idx="460">
                  <c:v>15.697137580794084</c:v>
                </c:pt>
                <c:pt idx="461">
                  <c:v>15.54324407510002</c:v>
                </c:pt>
                <c:pt idx="462">
                  <c:v>15.748435416025446</c:v>
                </c:pt>
                <c:pt idx="463">
                  <c:v>15.851031086488151</c:v>
                </c:pt>
                <c:pt idx="464">
                  <c:v>15.491946239868675</c:v>
                </c:pt>
                <c:pt idx="465">
                  <c:v>15.697137580794084</c:v>
                </c:pt>
                <c:pt idx="466">
                  <c:v>15.697137580794084</c:v>
                </c:pt>
                <c:pt idx="467">
                  <c:v>15.799733251256788</c:v>
                </c:pt>
                <c:pt idx="468">
                  <c:v>15.851031086488151</c:v>
                </c:pt>
                <c:pt idx="469">
                  <c:v>15.491946239868675</c:v>
                </c:pt>
                <c:pt idx="470">
                  <c:v>15.645839745562723</c:v>
                </c:pt>
                <c:pt idx="471">
                  <c:v>15.748435416025446</c:v>
                </c:pt>
                <c:pt idx="472">
                  <c:v>15.748435416025446</c:v>
                </c:pt>
                <c:pt idx="473">
                  <c:v>15.286754898943267</c:v>
                </c:pt>
                <c:pt idx="474">
                  <c:v>15.184159228480544</c:v>
                </c:pt>
                <c:pt idx="475">
                  <c:v>15.440648404637315</c:v>
                </c:pt>
                <c:pt idx="476">
                  <c:v>15.235457063711907</c:v>
                </c:pt>
                <c:pt idx="477">
                  <c:v>15.389350569405972</c:v>
                </c:pt>
                <c:pt idx="478">
                  <c:v>15.184159228480544</c:v>
                </c:pt>
                <c:pt idx="479">
                  <c:v>15.440648404637315</c:v>
                </c:pt>
                <c:pt idx="480">
                  <c:v>15.440648404637315</c:v>
                </c:pt>
                <c:pt idx="481">
                  <c:v>15.286754898943267</c:v>
                </c:pt>
                <c:pt idx="482">
                  <c:v>15.491946239868675</c:v>
                </c:pt>
                <c:pt idx="483">
                  <c:v>15.389350569405972</c:v>
                </c:pt>
                <c:pt idx="484">
                  <c:v>15.645839745562723</c:v>
                </c:pt>
                <c:pt idx="485">
                  <c:v>15.54324407510002</c:v>
                </c:pt>
                <c:pt idx="486">
                  <c:v>15.33805273417461</c:v>
                </c:pt>
                <c:pt idx="487">
                  <c:v>15.54324407510002</c:v>
                </c:pt>
                <c:pt idx="488">
                  <c:v>15.389350569405972</c:v>
                </c:pt>
                <c:pt idx="489">
                  <c:v>15.645839745562723</c:v>
                </c:pt>
                <c:pt idx="490">
                  <c:v>15.389350569405972</c:v>
                </c:pt>
                <c:pt idx="491">
                  <c:v>15.54324407510002</c:v>
                </c:pt>
                <c:pt idx="492">
                  <c:v>15.491946239868675</c:v>
                </c:pt>
                <c:pt idx="493">
                  <c:v>15.54324407510002</c:v>
                </c:pt>
                <c:pt idx="494">
                  <c:v>15.491946239868675</c:v>
                </c:pt>
                <c:pt idx="495">
                  <c:v>15.491946239868675</c:v>
                </c:pt>
                <c:pt idx="496">
                  <c:v>15.491946239868675</c:v>
                </c:pt>
                <c:pt idx="497">
                  <c:v>15.440648404637315</c:v>
                </c:pt>
                <c:pt idx="498">
                  <c:v>15.645839745562723</c:v>
                </c:pt>
                <c:pt idx="499">
                  <c:v>15.389350569405972</c:v>
                </c:pt>
                <c:pt idx="500">
                  <c:v>15.54324407510002</c:v>
                </c:pt>
                <c:pt idx="501">
                  <c:v>15.54324407510002</c:v>
                </c:pt>
                <c:pt idx="502">
                  <c:v>15.59454191033138</c:v>
                </c:pt>
                <c:pt idx="503">
                  <c:v>15.286754898943267</c:v>
                </c:pt>
                <c:pt idx="504">
                  <c:v>15.389350569405972</c:v>
                </c:pt>
                <c:pt idx="505">
                  <c:v>15.184159228480544</c:v>
                </c:pt>
                <c:pt idx="506">
                  <c:v>15.440648404637315</c:v>
                </c:pt>
                <c:pt idx="507">
                  <c:v>15.440648404637315</c:v>
                </c:pt>
                <c:pt idx="508">
                  <c:v>15.286754898943267</c:v>
                </c:pt>
                <c:pt idx="509">
                  <c:v>15.440648404637315</c:v>
                </c:pt>
                <c:pt idx="510">
                  <c:v>15.33805273417461</c:v>
                </c:pt>
                <c:pt idx="511">
                  <c:v>15.54324407510002</c:v>
                </c:pt>
                <c:pt idx="512">
                  <c:v>15.440648404637315</c:v>
                </c:pt>
                <c:pt idx="513">
                  <c:v>15.33805273417461</c:v>
                </c:pt>
                <c:pt idx="514">
                  <c:v>15.440648404637315</c:v>
                </c:pt>
                <c:pt idx="515">
                  <c:v>15.491946239868675</c:v>
                </c:pt>
                <c:pt idx="516">
                  <c:v>15.645839745562723</c:v>
                </c:pt>
                <c:pt idx="517">
                  <c:v>15.59454191033138</c:v>
                </c:pt>
                <c:pt idx="518">
                  <c:v>15.440648404637315</c:v>
                </c:pt>
                <c:pt idx="519">
                  <c:v>15.235457063711907</c:v>
                </c:pt>
                <c:pt idx="520">
                  <c:v>15.491946239868675</c:v>
                </c:pt>
                <c:pt idx="521">
                  <c:v>15.286754898943267</c:v>
                </c:pt>
                <c:pt idx="522">
                  <c:v>15.748435416025446</c:v>
                </c:pt>
                <c:pt idx="523">
                  <c:v>15.748435416025446</c:v>
                </c:pt>
                <c:pt idx="524">
                  <c:v>15.491946239868675</c:v>
                </c:pt>
                <c:pt idx="525">
                  <c:v>15.491946239868675</c:v>
                </c:pt>
                <c:pt idx="526">
                  <c:v>15.440648404637315</c:v>
                </c:pt>
                <c:pt idx="527">
                  <c:v>15.286754898943267</c:v>
                </c:pt>
                <c:pt idx="528">
                  <c:v>15.491946239868675</c:v>
                </c:pt>
                <c:pt idx="529">
                  <c:v>15.440648404637315</c:v>
                </c:pt>
                <c:pt idx="530">
                  <c:v>15.491946239868675</c:v>
                </c:pt>
                <c:pt idx="531">
                  <c:v>15.748435416025446</c:v>
                </c:pt>
                <c:pt idx="532">
                  <c:v>15.645839745562723</c:v>
                </c:pt>
                <c:pt idx="533">
                  <c:v>15.59454191033138</c:v>
                </c:pt>
                <c:pt idx="534">
                  <c:v>15.33805273417461</c:v>
                </c:pt>
                <c:pt idx="535">
                  <c:v>15.440648404637315</c:v>
                </c:pt>
                <c:pt idx="536">
                  <c:v>15.33805273417461</c:v>
                </c:pt>
                <c:pt idx="537">
                  <c:v>15.389350569405972</c:v>
                </c:pt>
                <c:pt idx="538">
                  <c:v>15.33805273417461</c:v>
                </c:pt>
                <c:pt idx="539">
                  <c:v>15.440648404637315</c:v>
                </c:pt>
                <c:pt idx="540">
                  <c:v>15.1328613932492</c:v>
                </c:pt>
                <c:pt idx="541">
                  <c:v>15.389350569405972</c:v>
                </c:pt>
                <c:pt idx="542">
                  <c:v>15.440648404637315</c:v>
                </c:pt>
                <c:pt idx="543">
                  <c:v>15.54324407510002</c:v>
                </c:pt>
                <c:pt idx="544">
                  <c:v>15.1328613932492</c:v>
                </c:pt>
                <c:pt idx="545">
                  <c:v>15.440648404637315</c:v>
                </c:pt>
                <c:pt idx="546">
                  <c:v>15.54324407510002</c:v>
                </c:pt>
                <c:pt idx="547">
                  <c:v>15.645839745562723</c:v>
                </c:pt>
                <c:pt idx="548">
                  <c:v>15.33805273417461</c:v>
                </c:pt>
                <c:pt idx="549">
                  <c:v>15.697137580794084</c:v>
                </c:pt>
                <c:pt idx="550">
                  <c:v>15.491946239868675</c:v>
                </c:pt>
                <c:pt idx="551">
                  <c:v>15.59454191033138</c:v>
                </c:pt>
                <c:pt idx="552">
                  <c:v>15.748435416025446</c:v>
                </c:pt>
                <c:pt idx="553">
                  <c:v>15.59454191033138</c:v>
                </c:pt>
                <c:pt idx="554">
                  <c:v>15.645839745562723</c:v>
                </c:pt>
                <c:pt idx="555">
                  <c:v>15.59454191033138</c:v>
                </c:pt>
                <c:pt idx="556">
                  <c:v>15.440648404637315</c:v>
                </c:pt>
                <c:pt idx="557">
                  <c:v>15.54324407510002</c:v>
                </c:pt>
                <c:pt idx="558">
                  <c:v>15.697137580794084</c:v>
                </c:pt>
                <c:pt idx="559">
                  <c:v>15.59454191033138</c:v>
                </c:pt>
                <c:pt idx="560">
                  <c:v>15.54324407510002</c:v>
                </c:pt>
                <c:pt idx="561">
                  <c:v>15.491946239868675</c:v>
                </c:pt>
                <c:pt idx="562">
                  <c:v>15.440648404637315</c:v>
                </c:pt>
                <c:pt idx="563">
                  <c:v>15.54324407510002</c:v>
                </c:pt>
                <c:pt idx="564">
                  <c:v>15.440648404637315</c:v>
                </c:pt>
                <c:pt idx="565">
                  <c:v>15.184159228480544</c:v>
                </c:pt>
                <c:pt idx="566">
                  <c:v>15.54324407510002</c:v>
                </c:pt>
                <c:pt idx="567">
                  <c:v>15.54324407510002</c:v>
                </c:pt>
                <c:pt idx="568">
                  <c:v>15.491946239868675</c:v>
                </c:pt>
                <c:pt idx="569">
                  <c:v>15.33805273417461</c:v>
                </c:pt>
                <c:pt idx="570">
                  <c:v>15.491946239868675</c:v>
                </c:pt>
                <c:pt idx="571">
                  <c:v>15.286754898943267</c:v>
                </c:pt>
                <c:pt idx="572">
                  <c:v>15.440648404637315</c:v>
                </c:pt>
                <c:pt idx="573">
                  <c:v>15.389350569405972</c:v>
                </c:pt>
                <c:pt idx="574">
                  <c:v>15.491946239868675</c:v>
                </c:pt>
                <c:pt idx="575">
                  <c:v>15.645839745562723</c:v>
                </c:pt>
                <c:pt idx="576">
                  <c:v>15.389350569405972</c:v>
                </c:pt>
                <c:pt idx="577">
                  <c:v>15.54324407510002</c:v>
                </c:pt>
                <c:pt idx="578">
                  <c:v>15.645839745562723</c:v>
                </c:pt>
                <c:pt idx="579">
                  <c:v>15.902328921719493</c:v>
                </c:pt>
                <c:pt idx="580">
                  <c:v>15.491946239868675</c:v>
                </c:pt>
                <c:pt idx="581">
                  <c:v>15.389350569405972</c:v>
                </c:pt>
                <c:pt idx="582">
                  <c:v>15.286754898943267</c:v>
                </c:pt>
                <c:pt idx="583">
                  <c:v>15.440648404637315</c:v>
                </c:pt>
                <c:pt idx="584">
                  <c:v>15.491946239868675</c:v>
                </c:pt>
                <c:pt idx="585">
                  <c:v>15.440648404637315</c:v>
                </c:pt>
                <c:pt idx="586">
                  <c:v>15.389350569405972</c:v>
                </c:pt>
                <c:pt idx="587">
                  <c:v>15.389350569405972</c:v>
                </c:pt>
                <c:pt idx="588">
                  <c:v>15.081563558017841</c:v>
                </c:pt>
                <c:pt idx="589">
                  <c:v>15.33805273417461</c:v>
                </c:pt>
                <c:pt idx="590">
                  <c:v>15.697137580794084</c:v>
                </c:pt>
                <c:pt idx="591">
                  <c:v>15.54324407510002</c:v>
                </c:pt>
                <c:pt idx="592">
                  <c:v>15.491946239868675</c:v>
                </c:pt>
                <c:pt idx="593">
                  <c:v>15.851031086488151</c:v>
                </c:pt>
                <c:pt idx="594">
                  <c:v>15.491946239868675</c:v>
                </c:pt>
                <c:pt idx="595">
                  <c:v>15.54324407510002</c:v>
                </c:pt>
                <c:pt idx="596">
                  <c:v>15.389350569405972</c:v>
                </c:pt>
                <c:pt idx="597">
                  <c:v>15.54324407510002</c:v>
                </c:pt>
                <c:pt idx="598">
                  <c:v>15.491946239868675</c:v>
                </c:pt>
                <c:pt idx="599">
                  <c:v>15.184159228480544</c:v>
                </c:pt>
                <c:pt idx="600">
                  <c:v>15.440648404637315</c:v>
                </c:pt>
                <c:pt idx="601">
                  <c:v>15.54324407510002</c:v>
                </c:pt>
                <c:pt idx="602">
                  <c:v>15.645839745562723</c:v>
                </c:pt>
                <c:pt idx="603">
                  <c:v>15.33805273417461</c:v>
                </c:pt>
                <c:pt idx="604">
                  <c:v>15.286754898943267</c:v>
                </c:pt>
                <c:pt idx="605">
                  <c:v>15.645839745562723</c:v>
                </c:pt>
                <c:pt idx="606">
                  <c:v>15.645839745562723</c:v>
                </c:pt>
                <c:pt idx="607">
                  <c:v>15.440648404637315</c:v>
                </c:pt>
                <c:pt idx="608">
                  <c:v>15.389350569405972</c:v>
                </c:pt>
                <c:pt idx="609">
                  <c:v>15.440648404637315</c:v>
                </c:pt>
                <c:pt idx="610">
                  <c:v>15.59454191033138</c:v>
                </c:pt>
                <c:pt idx="611">
                  <c:v>15.491946239868675</c:v>
                </c:pt>
                <c:pt idx="612">
                  <c:v>15.697137580794084</c:v>
                </c:pt>
                <c:pt idx="613">
                  <c:v>15.440648404637315</c:v>
                </c:pt>
                <c:pt idx="614">
                  <c:v>15.645839745562723</c:v>
                </c:pt>
                <c:pt idx="615">
                  <c:v>15.54324407510002</c:v>
                </c:pt>
                <c:pt idx="616">
                  <c:v>15.33805273417461</c:v>
                </c:pt>
                <c:pt idx="617">
                  <c:v>15.081563558017841</c:v>
                </c:pt>
                <c:pt idx="618">
                  <c:v>15.440648404637315</c:v>
                </c:pt>
                <c:pt idx="619">
                  <c:v>15.697137580794084</c:v>
                </c:pt>
                <c:pt idx="620">
                  <c:v>15.389350569405972</c:v>
                </c:pt>
                <c:pt idx="621">
                  <c:v>15.440648404637315</c:v>
                </c:pt>
                <c:pt idx="622">
                  <c:v>15.389350569405972</c:v>
                </c:pt>
                <c:pt idx="623">
                  <c:v>15.491946239868675</c:v>
                </c:pt>
                <c:pt idx="624">
                  <c:v>15.389350569405972</c:v>
                </c:pt>
                <c:pt idx="625">
                  <c:v>15.286754898943267</c:v>
                </c:pt>
                <c:pt idx="626">
                  <c:v>15.54324407510002</c:v>
                </c:pt>
                <c:pt idx="627">
                  <c:v>15.491946239868675</c:v>
                </c:pt>
                <c:pt idx="628">
                  <c:v>15.235457063711907</c:v>
                </c:pt>
                <c:pt idx="629">
                  <c:v>15.235457063711907</c:v>
                </c:pt>
                <c:pt idx="630">
                  <c:v>15.54324407510002</c:v>
                </c:pt>
                <c:pt idx="631">
                  <c:v>15.389350569405972</c:v>
                </c:pt>
                <c:pt idx="632">
                  <c:v>15.286754898943267</c:v>
                </c:pt>
                <c:pt idx="633">
                  <c:v>15.389350569405972</c:v>
                </c:pt>
                <c:pt idx="634">
                  <c:v>15.33805273417461</c:v>
                </c:pt>
                <c:pt idx="635">
                  <c:v>15.491946239868675</c:v>
                </c:pt>
                <c:pt idx="636">
                  <c:v>15.54324407510002</c:v>
                </c:pt>
                <c:pt idx="637">
                  <c:v>15.389350569405972</c:v>
                </c:pt>
                <c:pt idx="638">
                  <c:v>15.440648404637315</c:v>
                </c:pt>
                <c:pt idx="639">
                  <c:v>15.440648404637315</c:v>
                </c:pt>
                <c:pt idx="640">
                  <c:v>15.440648404637315</c:v>
                </c:pt>
                <c:pt idx="641">
                  <c:v>15.389350569405972</c:v>
                </c:pt>
                <c:pt idx="642">
                  <c:v>15.645839745562723</c:v>
                </c:pt>
                <c:pt idx="643">
                  <c:v>15.54324407510002</c:v>
                </c:pt>
                <c:pt idx="644">
                  <c:v>15.33805273417461</c:v>
                </c:pt>
                <c:pt idx="645">
                  <c:v>15.33805273417461</c:v>
                </c:pt>
                <c:pt idx="646">
                  <c:v>15.54324407510002</c:v>
                </c:pt>
                <c:pt idx="647">
                  <c:v>15.440648404637315</c:v>
                </c:pt>
                <c:pt idx="648">
                  <c:v>15.491946239868675</c:v>
                </c:pt>
                <c:pt idx="649">
                  <c:v>15.33805273417461</c:v>
                </c:pt>
                <c:pt idx="650">
                  <c:v>15.286754898943267</c:v>
                </c:pt>
                <c:pt idx="651">
                  <c:v>15.1328613932492</c:v>
                </c:pt>
                <c:pt idx="652">
                  <c:v>15.54324407510002</c:v>
                </c:pt>
                <c:pt idx="653">
                  <c:v>15.54324407510002</c:v>
                </c:pt>
                <c:pt idx="654">
                  <c:v>15.33805273417461</c:v>
                </c:pt>
                <c:pt idx="655">
                  <c:v>15.235457063711907</c:v>
                </c:pt>
                <c:pt idx="656">
                  <c:v>15.235457063711907</c:v>
                </c:pt>
                <c:pt idx="657">
                  <c:v>15.440648404637315</c:v>
                </c:pt>
                <c:pt idx="658">
                  <c:v>15.286754898943267</c:v>
                </c:pt>
                <c:pt idx="659">
                  <c:v>15.33805273417461</c:v>
                </c:pt>
                <c:pt idx="660">
                  <c:v>15.389350569405972</c:v>
                </c:pt>
                <c:pt idx="661">
                  <c:v>15.1328613932492</c:v>
                </c:pt>
                <c:pt idx="662">
                  <c:v>15.54324407510002</c:v>
                </c:pt>
                <c:pt idx="663">
                  <c:v>15.440648404637315</c:v>
                </c:pt>
                <c:pt idx="664">
                  <c:v>15.33805273417461</c:v>
                </c:pt>
                <c:pt idx="665">
                  <c:v>15.286754898943267</c:v>
                </c:pt>
                <c:pt idx="666">
                  <c:v>15.389350569405972</c:v>
                </c:pt>
                <c:pt idx="667">
                  <c:v>15.33805273417461</c:v>
                </c:pt>
                <c:pt idx="668">
                  <c:v>15.54324407510002</c:v>
                </c:pt>
                <c:pt idx="669">
                  <c:v>15.389350569405972</c:v>
                </c:pt>
                <c:pt idx="670">
                  <c:v>15.59454191033138</c:v>
                </c:pt>
                <c:pt idx="671">
                  <c:v>15.440648404637315</c:v>
                </c:pt>
                <c:pt idx="672">
                  <c:v>15.440648404637315</c:v>
                </c:pt>
                <c:pt idx="673">
                  <c:v>15.491946239868675</c:v>
                </c:pt>
                <c:pt idx="674">
                  <c:v>15.33805273417461</c:v>
                </c:pt>
                <c:pt idx="675">
                  <c:v>15.286754898943267</c:v>
                </c:pt>
                <c:pt idx="676">
                  <c:v>15.389350569405972</c:v>
                </c:pt>
                <c:pt idx="677">
                  <c:v>15.59454191033138</c:v>
                </c:pt>
                <c:pt idx="678">
                  <c:v>15.645839745562723</c:v>
                </c:pt>
                <c:pt idx="679">
                  <c:v>15.59454191033138</c:v>
                </c:pt>
                <c:pt idx="680">
                  <c:v>15.645839745562723</c:v>
                </c:pt>
                <c:pt idx="681">
                  <c:v>15.491946239868675</c:v>
                </c:pt>
                <c:pt idx="682">
                  <c:v>15.235457063711907</c:v>
                </c:pt>
                <c:pt idx="683">
                  <c:v>15.33805273417461</c:v>
                </c:pt>
                <c:pt idx="684">
                  <c:v>15.440648404637315</c:v>
                </c:pt>
                <c:pt idx="685">
                  <c:v>15.440648404637315</c:v>
                </c:pt>
                <c:pt idx="686">
                  <c:v>15.54324407510002</c:v>
                </c:pt>
                <c:pt idx="687">
                  <c:v>15.491946239868675</c:v>
                </c:pt>
                <c:pt idx="688">
                  <c:v>15.59454191033138</c:v>
                </c:pt>
                <c:pt idx="689">
                  <c:v>15.54324407510002</c:v>
                </c:pt>
                <c:pt idx="690">
                  <c:v>15.33805273417461</c:v>
                </c:pt>
                <c:pt idx="691">
                  <c:v>15.54324407510002</c:v>
                </c:pt>
                <c:pt idx="692">
                  <c:v>15.645839745562723</c:v>
                </c:pt>
                <c:pt idx="693">
                  <c:v>15.54324407510002</c:v>
                </c:pt>
                <c:pt idx="694">
                  <c:v>15.59454191033138</c:v>
                </c:pt>
                <c:pt idx="695">
                  <c:v>15.799733251256788</c:v>
                </c:pt>
                <c:pt idx="696">
                  <c:v>15.59454191033138</c:v>
                </c:pt>
                <c:pt idx="697">
                  <c:v>15.440648404637315</c:v>
                </c:pt>
                <c:pt idx="698">
                  <c:v>15.440648404637315</c:v>
                </c:pt>
                <c:pt idx="699">
                  <c:v>15.440648404637315</c:v>
                </c:pt>
                <c:pt idx="700">
                  <c:v>15.440648404637315</c:v>
                </c:pt>
                <c:pt idx="701">
                  <c:v>15.440648404637315</c:v>
                </c:pt>
                <c:pt idx="702">
                  <c:v>15.440648404637315</c:v>
                </c:pt>
                <c:pt idx="703">
                  <c:v>15.59454191033138</c:v>
                </c:pt>
                <c:pt idx="704">
                  <c:v>15.440648404637315</c:v>
                </c:pt>
                <c:pt idx="705">
                  <c:v>15.645839745562723</c:v>
                </c:pt>
                <c:pt idx="706">
                  <c:v>15.54324407510002</c:v>
                </c:pt>
                <c:pt idx="707">
                  <c:v>15.59454191033138</c:v>
                </c:pt>
                <c:pt idx="708">
                  <c:v>15.54324407510002</c:v>
                </c:pt>
                <c:pt idx="709">
                  <c:v>15.235457063711907</c:v>
                </c:pt>
                <c:pt idx="710">
                  <c:v>15.440648404637315</c:v>
                </c:pt>
                <c:pt idx="711">
                  <c:v>15.440648404637315</c:v>
                </c:pt>
                <c:pt idx="712">
                  <c:v>15.54324407510002</c:v>
                </c:pt>
                <c:pt idx="713">
                  <c:v>15.645839745562723</c:v>
                </c:pt>
                <c:pt idx="714">
                  <c:v>15.59454191033138</c:v>
                </c:pt>
                <c:pt idx="715">
                  <c:v>15.440648404637315</c:v>
                </c:pt>
                <c:pt idx="716">
                  <c:v>15.440648404637315</c:v>
                </c:pt>
                <c:pt idx="717">
                  <c:v>15.59454191033138</c:v>
                </c:pt>
                <c:pt idx="718">
                  <c:v>15.645839745562723</c:v>
                </c:pt>
                <c:pt idx="719">
                  <c:v>15.59454191033138</c:v>
                </c:pt>
                <c:pt idx="720">
                  <c:v>15.59454191033138</c:v>
                </c:pt>
                <c:pt idx="721">
                  <c:v>15.491946239868675</c:v>
                </c:pt>
                <c:pt idx="722">
                  <c:v>15.54324407510002</c:v>
                </c:pt>
                <c:pt idx="723">
                  <c:v>15.59454191033138</c:v>
                </c:pt>
                <c:pt idx="724">
                  <c:v>15.645839745562723</c:v>
                </c:pt>
                <c:pt idx="725">
                  <c:v>15.799733251256788</c:v>
                </c:pt>
                <c:pt idx="726">
                  <c:v>15.748435416025446</c:v>
                </c:pt>
                <c:pt idx="727">
                  <c:v>15.59454191033138</c:v>
                </c:pt>
                <c:pt idx="728">
                  <c:v>15.440648404637315</c:v>
                </c:pt>
                <c:pt idx="729">
                  <c:v>15.697137580794084</c:v>
                </c:pt>
                <c:pt idx="730">
                  <c:v>15.440648404637315</c:v>
                </c:pt>
                <c:pt idx="731">
                  <c:v>15.54324407510002</c:v>
                </c:pt>
                <c:pt idx="732">
                  <c:v>15.491946239868675</c:v>
                </c:pt>
                <c:pt idx="733">
                  <c:v>15.59454191033138</c:v>
                </c:pt>
                <c:pt idx="734">
                  <c:v>15.54324407510002</c:v>
                </c:pt>
                <c:pt idx="735">
                  <c:v>15.54324407510002</c:v>
                </c:pt>
                <c:pt idx="736">
                  <c:v>15.33805273417461</c:v>
                </c:pt>
                <c:pt idx="737">
                  <c:v>15.286754898943267</c:v>
                </c:pt>
                <c:pt idx="738">
                  <c:v>15.389350569405972</c:v>
                </c:pt>
                <c:pt idx="739">
                  <c:v>15.286754898943267</c:v>
                </c:pt>
                <c:pt idx="740">
                  <c:v>15.389350569405972</c:v>
                </c:pt>
                <c:pt idx="741">
                  <c:v>15.54324407510002</c:v>
                </c:pt>
                <c:pt idx="742">
                  <c:v>15.54324407510002</c:v>
                </c:pt>
                <c:pt idx="743">
                  <c:v>15.491946239868675</c:v>
                </c:pt>
                <c:pt idx="744">
                  <c:v>15.491946239868675</c:v>
                </c:pt>
                <c:pt idx="745">
                  <c:v>15.645839745562723</c:v>
                </c:pt>
                <c:pt idx="746">
                  <c:v>15.440648404637315</c:v>
                </c:pt>
                <c:pt idx="747">
                  <c:v>15.54324407510002</c:v>
                </c:pt>
                <c:pt idx="748">
                  <c:v>15.697137580794084</c:v>
                </c:pt>
                <c:pt idx="749">
                  <c:v>15.54324407510002</c:v>
                </c:pt>
                <c:pt idx="750">
                  <c:v>15.440648404637315</c:v>
                </c:pt>
                <c:pt idx="751">
                  <c:v>15.286754898943267</c:v>
                </c:pt>
                <c:pt idx="752">
                  <c:v>15.235457063711907</c:v>
                </c:pt>
                <c:pt idx="753">
                  <c:v>15.33805273417461</c:v>
                </c:pt>
                <c:pt idx="754">
                  <c:v>15.33805273417461</c:v>
                </c:pt>
                <c:pt idx="755">
                  <c:v>15.33805273417461</c:v>
                </c:pt>
                <c:pt idx="756">
                  <c:v>15.286754898943267</c:v>
                </c:pt>
                <c:pt idx="757">
                  <c:v>15.491946239868675</c:v>
                </c:pt>
                <c:pt idx="758">
                  <c:v>15.235457063711907</c:v>
                </c:pt>
                <c:pt idx="759">
                  <c:v>15.389350569405972</c:v>
                </c:pt>
                <c:pt idx="760">
                  <c:v>15.389350569405972</c:v>
                </c:pt>
                <c:pt idx="761">
                  <c:v>15.33805273417461</c:v>
                </c:pt>
                <c:pt idx="762">
                  <c:v>15.33805273417461</c:v>
                </c:pt>
                <c:pt idx="763">
                  <c:v>15.645839745562723</c:v>
                </c:pt>
                <c:pt idx="764">
                  <c:v>15.491946239868675</c:v>
                </c:pt>
                <c:pt idx="765">
                  <c:v>15.59454191033138</c:v>
                </c:pt>
                <c:pt idx="766">
                  <c:v>15.59454191033138</c:v>
                </c:pt>
                <c:pt idx="767">
                  <c:v>15.440648404637315</c:v>
                </c:pt>
                <c:pt idx="768">
                  <c:v>15.440648404637315</c:v>
                </c:pt>
                <c:pt idx="769">
                  <c:v>15.235457063711907</c:v>
                </c:pt>
                <c:pt idx="770">
                  <c:v>15.286754898943267</c:v>
                </c:pt>
                <c:pt idx="771">
                  <c:v>15.440648404637315</c:v>
                </c:pt>
                <c:pt idx="772">
                  <c:v>15.440648404637315</c:v>
                </c:pt>
                <c:pt idx="773">
                  <c:v>15.440648404637315</c:v>
                </c:pt>
                <c:pt idx="774">
                  <c:v>15.235457063711907</c:v>
                </c:pt>
                <c:pt idx="775">
                  <c:v>15.389350569405972</c:v>
                </c:pt>
                <c:pt idx="776">
                  <c:v>15.491946239868675</c:v>
                </c:pt>
                <c:pt idx="777">
                  <c:v>15.440648404637315</c:v>
                </c:pt>
                <c:pt idx="778">
                  <c:v>15.440648404637315</c:v>
                </c:pt>
                <c:pt idx="779">
                  <c:v>15.440648404637315</c:v>
                </c:pt>
                <c:pt idx="780">
                  <c:v>15.389350569405972</c:v>
                </c:pt>
                <c:pt idx="781">
                  <c:v>15.235457063711907</c:v>
                </c:pt>
                <c:pt idx="782">
                  <c:v>15.59454191033138</c:v>
                </c:pt>
                <c:pt idx="783">
                  <c:v>15.59454191033138</c:v>
                </c:pt>
                <c:pt idx="784">
                  <c:v>15.697137580794084</c:v>
                </c:pt>
                <c:pt idx="785">
                  <c:v>15.491946239868675</c:v>
                </c:pt>
                <c:pt idx="786">
                  <c:v>15.491946239868675</c:v>
                </c:pt>
                <c:pt idx="787">
                  <c:v>15.54324407510002</c:v>
                </c:pt>
                <c:pt idx="788">
                  <c:v>15.59454191033138</c:v>
                </c:pt>
                <c:pt idx="789">
                  <c:v>15.389350569405972</c:v>
                </c:pt>
                <c:pt idx="790">
                  <c:v>15.440648404637315</c:v>
                </c:pt>
                <c:pt idx="791">
                  <c:v>15.491946239868675</c:v>
                </c:pt>
                <c:pt idx="792">
                  <c:v>15.59454191033138</c:v>
                </c:pt>
                <c:pt idx="793">
                  <c:v>15.748435416025446</c:v>
                </c:pt>
                <c:pt idx="794">
                  <c:v>15.389350569405972</c:v>
                </c:pt>
                <c:pt idx="795">
                  <c:v>15.748435416025446</c:v>
                </c:pt>
                <c:pt idx="796">
                  <c:v>15.286754898943267</c:v>
                </c:pt>
                <c:pt idx="797">
                  <c:v>15.491946239868675</c:v>
                </c:pt>
                <c:pt idx="798">
                  <c:v>15.59454191033138</c:v>
                </c:pt>
                <c:pt idx="799">
                  <c:v>15.440648404637315</c:v>
                </c:pt>
                <c:pt idx="800">
                  <c:v>15.389350569405972</c:v>
                </c:pt>
                <c:pt idx="801">
                  <c:v>15.54324407510002</c:v>
                </c:pt>
                <c:pt idx="802">
                  <c:v>15.491946239868675</c:v>
                </c:pt>
                <c:pt idx="803">
                  <c:v>15.645839745562723</c:v>
                </c:pt>
                <c:pt idx="804">
                  <c:v>15.440648404637315</c:v>
                </c:pt>
                <c:pt idx="805">
                  <c:v>15.440648404637315</c:v>
                </c:pt>
                <c:pt idx="806">
                  <c:v>15.33805273417461</c:v>
                </c:pt>
                <c:pt idx="807">
                  <c:v>15.389350569405972</c:v>
                </c:pt>
                <c:pt idx="808">
                  <c:v>15.59454191033138</c:v>
                </c:pt>
                <c:pt idx="809">
                  <c:v>15.59454191033138</c:v>
                </c:pt>
                <c:pt idx="810">
                  <c:v>15.286754898943267</c:v>
                </c:pt>
                <c:pt idx="811">
                  <c:v>15.235457063711907</c:v>
                </c:pt>
                <c:pt idx="812">
                  <c:v>15.491946239868675</c:v>
                </c:pt>
                <c:pt idx="813">
                  <c:v>15.59454191033138</c:v>
                </c:pt>
                <c:pt idx="814">
                  <c:v>15.491946239868675</c:v>
                </c:pt>
                <c:pt idx="815">
                  <c:v>15.59454191033138</c:v>
                </c:pt>
                <c:pt idx="816">
                  <c:v>15.33805273417461</c:v>
                </c:pt>
                <c:pt idx="817">
                  <c:v>15.645839745562723</c:v>
                </c:pt>
                <c:pt idx="818">
                  <c:v>15.697137580794084</c:v>
                </c:pt>
                <c:pt idx="819">
                  <c:v>15.59454191033138</c:v>
                </c:pt>
                <c:pt idx="820">
                  <c:v>15.59454191033138</c:v>
                </c:pt>
                <c:pt idx="821">
                  <c:v>15.748435416025446</c:v>
                </c:pt>
                <c:pt idx="822">
                  <c:v>15.645839745562723</c:v>
                </c:pt>
                <c:pt idx="823">
                  <c:v>15.54324407510002</c:v>
                </c:pt>
                <c:pt idx="824">
                  <c:v>15.645839745562723</c:v>
                </c:pt>
                <c:pt idx="825">
                  <c:v>15.697137580794084</c:v>
                </c:pt>
                <c:pt idx="826">
                  <c:v>15.59454191033138</c:v>
                </c:pt>
                <c:pt idx="827">
                  <c:v>15.54324407510002</c:v>
                </c:pt>
                <c:pt idx="828">
                  <c:v>15.645839745562723</c:v>
                </c:pt>
                <c:pt idx="829">
                  <c:v>15.59454191033138</c:v>
                </c:pt>
                <c:pt idx="830">
                  <c:v>15.59454191033138</c:v>
                </c:pt>
                <c:pt idx="831">
                  <c:v>15.491946239868675</c:v>
                </c:pt>
                <c:pt idx="832">
                  <c:v>15.645839745562723</c:v>
                </c:pt>
                <c:pt idx="833">
                  <c:v>15.54324407510002</c:v>
                </c:pt>
                <c:pt idx="834">
                  <c:v>15.491946239868675</c:v>
                </c:pt>
                <c:pt idx="835">
                  <c:v>15.440648404637315</c:v>
                </c:pt>
                <c:pt idx="836">
                  <c:v>15.33805273417461</c:v>
                </c:pt>
                <c:pt idx="837">
                  <c:v>15.33805273417461</c:v>
                </c:pt>
                <c:pt idx="838">
                  <c:v>15.491946239868675</c:v>
                </c:pt>
                <c:pt idx="839">
                  <c:v>15.235457063711907</c:v>
                </c:pt>
                <c:pt idx="840">
                  <c:v>15.59454191033138</c:v>
                </c:pt>
                <c:pt idx="841">
                  <c:v>15.54324407510002</c:v>
                </c:pt>
                <c:pt idx="842">
                  <c:v>15.389350569405972</c:v>
                </c:pt>
                <c:pt idx="843">
                  <c:v>15.59454191033138</c:v>
                </c:pt>
                <c:pt idx="844">
                  <c:v>15.697137580794084</c:v>
                </c:pt>
                <c:pt idx="845">
                  <c:v>15.59454191033138</c:v>
                </c:pt>
                <c:pt idx="846">
                  <c:v>15.54324407510002</c:v>
                </c:pt>
                <c:pt idx="847">
                  <c:v>15.491946239868675</c:v>
                </c:pt>
                <c:pt idx="848">
                  <c:v>15.54324407510002</c:v>
                </c:pt>
                <c:pt idx="849">
                  <c:v>15.59454191033138</c:v>
                </c:pt>
                <c:pt idx="850">
                  <c:v>15.645839745562723</c:v>
                </c:pt>
                <c:pt idx="851">
                  <c:v>15.54324407510002</c:v>
                </c:pt>
                <c:pt idx="852">
                  <c:v>15.491946239868675</c:v>
                </c:pt>
                <c:pt idx="853">
                  <c:v>15.491946239868675</c:v>
                </c:pt>
                <c:pt idx="854">
                  <c:v>15.389350569405972</c:v>
                </c:pt>
                <c:pt idx="855">
                  <c:v>15.235457063711907</c:v>
                </c:pt>
                <c:pt idx="856">
                  <c:v>15.389350569405972</c:v>
                </c:pt>
                <c:pt idx="857">
                  <c:v>15.491946239868675</c:v>
                </c:pt>
                <c:pt idx="858">
                  <c:v>15.440648404637315</c:v>
                </c:pt>
                <c:pt idx="859">
                  <c:v>15.33805273417461</c:v>
                </c:pt>
                <c:pt idx="860">
                  <c:v>15.389350569405972</c:v>
                </c:pt>
                <c:pt idx="861">
                  <c:v>15.235457063711907</c:v>
                </c:pt>
                <c:pt idx="862">
                  <c:v>15.184159228480544</c:v>
                </c:pt>
                <c:pt idx="863">
                  <c:v>15.491946239868675</c:v>
                </c:pt>
                <c:pt idx="864">
                  <c:v>15.389350569405972</c:v>
                </c:pt>
                <c:pt idx="865">
                  <c:v>15.286754898943267</c:v>
                </c:pt>
                <c:pt idx="866">
                  <c:v>15.235457063711907</c:v>
                </c:pt>
                <c:pt idx="867">
                  <c:v>15.286754898943267</c:v>
                </c:pt>
                <c:pt idx="868">
                  <c:v>15.389350569405972</c:v>
                </c:pt>
                <c:pt idx="869">
                  <c:v>15.33805273417461</c:v>
                </c:pt>
                <c:pt idx="870">
                  <c:v>15.235457063711907</c:v>
                </c:pt>
                <c:pt idx="871">
                  <c:v>15.184159228480544</c:v>
                </c:pt>
                <c:pt idx="872">
                  <c:v>15.491946239868675</c:v>
                </c:pt>
                <c:pt idx="873">
                  <c:v>15.184159228480544</c:v>
                </c:pt>
                <c:pt idx="874">
                  <c:v>15.389350569405972</c:v>
                </c:pt>
                <c:pt idx="875">
                  <c:v>15.33805273417461</c:v>
                </c:pt>
                <c:pt idx="876">
                  <c:v>15.389350569405972</c:v>
                </c:pt>
                <c:pt idx="877">
                  <c:v>15.491946239868675</c:v>
                </c:pt>
                <c:pt idx="878">
                  <c:v>15.286754898943267</c:v>
                </c:pt>
                <c:pt idx="879">
                  <c:v>15.235457063711907</c:v>
                </c:pt>
                <c:pt idx="880">
                  <c:v>15.389350569405972</c:v>
                </c:pt>
                <c:pt idx="881">
                  <c:v>15.184159228480544</c:v>
                </c:pt>
                <c:pt idx="882">
                  <c:v>15.286754898943267</c:v>
                </c:pt>
                <c:pt idx="883">
                  <c:v>15.184159228480544</c:v>
                </c:pt>
                <c:pt idx="884">
                  <c:v>15.389350569405972</c:v>
                </c:pt>
                <c:pt idx="885">
                  <c:v>15.491946239868675</c:v>
                </c:pt>
                <c:pt idx="886">
                  <c:v>15.184159228480544</c:v>
                </c:pt>
                <c:pt idx="887">
                  <c:v>15.184159228480544</c:v>
                </c:pt>
                <c:pt idx="888">
                  <c:v>15.081563558017841</c:v>
                </c:pt>
                <c:pt idx="889">
                  <c:v>15.235457063711907</c:v>
                </c:pt>
                <c:pt idx="890">
                  <c:v>15.440648404637315</c:v>
                </c:pt>
                <c:pt idx="891">
                  <c:v>15.491946239868675</c:v>
                </c:pt>
                <c:pt idx="892">
                  <c:v>15.389350569405972</c:v>
                </c:pt>
                <c:pt idx="893">
                  <c:v>15.59454191033138</c:v>
                </c:pt>
                <c:pt idx="894">
                  <c:v>15.286754898943267</c:v>
                </c:pt>
                <c:pt idx="895">
                  <c:v>15.1328613932492</c:v>
                </c:pt>
                <c:pt idx="896">
                  <c:v>15.184159228480544</c:v>
                </c:pt>
                <c:pt idx="897">
                  <c:v>15.33805273417461</c:v>
                </c:pt>
                <c:pt idx="898">
                  <c:v>15.286754898943267</c:v>
                </c:pt>
                <c:pt idx="899">
                  <c:v>15.235457063711907</c:v>
                </c:pt>
                <c:pt idx="900">
                  <c:v>15.184159228480544</c:v>
                </c:pt>
                <c:pt idx="901">
                  <c:v>15.33805273417461</c:v>
                </c:pt>
                <c:pt idx="902">
                  <c:v>15.1328613932492</c:v>
                </c:pt>
                <c:pt idx="903">
                  <c:v>15.33805273417461</c:v>
                </c:pt>
                <c:pt idx="904">
                  <c:v>15.235457063711907</c:v>
                </c:pt>
                <c:pt idx="905">
                  <c:v>15.235457063711907</c:v>
                </c:pt>
                <c:pt idx="906">
                  <c:v>15.286754898943267</c:v>
                </c:pt>
                <c:pt idx="907">
                  <c:v>15.286754898943267</c:v>
                </c:pt>
                <c:pt idx="908">
                  <c:v>15.235457063711907</c:v>
                </c:pt>
                <c:pt idx="909">
                  <c:v>15.184159228480544</c:v>
                </c:pt>
                <c:pt idx="910">
                  <c:v>15.389350569405972</c:v>
                </c:pt>
                <c:pt idx="911">
                  <c:v>15.54324407510002</c:v>
                </c:pt>
                <c:pt idx="912">
                  <c:v>15.491946239868675</c:v>
                </c:pt>
                <c:pt idx="913">
                  <c:v>15.235457063711907</c:v>
                </c:pt>
                <c:pt idx="914">
                  <c:v>15.389350569405972</c:v>
                </c:pt>
                <c:pt idx="915">
                  <c:v>15.33805273417461</c:v>
                </c:pt>
                <c:pt idx="916">
                  <c:v>15.33805273417461</c:v>
                </c:pt>
                <c:pt idx="917">
                  <c:v>15.440648404637315</c:v>
                </c:pt>
                <c:pt idx="918">
                  <c:v>15.1328613932492</c:v>
                </c:pt>
                <c:pt idx="919">
                  <c:v>15.491946239868675</c:v>
                </c:pt>
                <c:pt idx="920">
                  <c:v>15.697137580794084</c:v>
                </c:pt>
                <c:pt idx="921">
                  <c:v>15.697137580794084</c:v>
                </c:pt>
                <c:pt idx="922">
                  <c:v>15.491946239868675</c:v>
                </c:pt>
                <c:pt idx="923">
                  <c:v>15.286754898943267</c:v>
                </c:pt>
                <c:pt idx="924">
                  <c:v>15.440648404637315</c:v>
                </c:pt>
                <c:pt idx="925">
                  <c:v>15.286754898943267</c:v>
                </c:pt>
                <c:pt idx="926">
                  <c:v>15.389350569405972</c:v>
                </c:pt>
                <c:pt idx="927">
                  <c:v>15.286754898943267</c:v>
                </c:pt>
                <c:pt idx="928">
                  <c:v>15.491946239868675</c:v>
                </c:pt>
                <c:pt idx="929">
                  <c:v>15.59454191033138</c:v>
                </c:pt>
                <c:pt idx="930">
                  <c:v>15.389350569405972</c:v>
                </c:pt>
                <c:pt idx="931">
                  <c:v>15.491946239868675</c:v>
                </c:pt>
                <c:pt idx="932">
                  <c:v>15.389350569405972</c:v>
                </c:pt>
                <c:pt idx="933">
                  <c:v>15.286754898943267</c:v>
                </c:pt>
                <c:pt idx="934">
                  <c:v>15.440648404637315</c:v>
                </c:pt>
                <c:pt idx="935">
                  <c:v>15.54324407510002</c:v>
                </c:pt>
                <c:pt idx="936">
                  <c:v>15.235457063711907</c:v>
                </c:pt>
                <c:pt idx="937">
                  <c:v>15.33805273417461</c:v>
                </c:pt>
                <c:pt idx="938">
                  <c:v>15.1328613932492</c:v>
                </c:pt>
                <c:pt idx="939">
                  <c:v>15.440648404637315</c:v>
                </c:pt>
                <c:pt idx="940">
                  <c:v>15.491946239868675</c:v>
                </c:pt>
                <c:pt idx="941">
                  <c:v>15.286754898943267</c:v>
                </c:pt>
                <c:pt idx="942">
                  <c:v>15.33805273417461</c:v>
                </c:pt>
                <c:pt idx="943">
                  <c:v>15.389350569405972</c:v>
                </c:pt>
                <c:pt idx="944">
                  <c:v>15.081563558017841</c:v>
                </c:pt>
                <c:pt idx="945">
                  <c:v>15.389350569405972</c:v>
                </c:pt>
                <c:pt idx="946">
                  <c:v>15.491946239868675</c:v>
                </c:pt>
                <c:pt idx="947">
                  <c:v>15.33805273417461</c:v>
                </c:pt>
                <c:pt idx="948">
                  <c:v>15.54324407510002</c:v>
                </c:pt>
                <c:pt idx="949">
                  <c:v>15.286754898943267</c:v>
                </c:pt>
                <c:pt idx="950">
                  <c:v>15.33805273417461</c:v>
                </c:pt>
                <c:pt idx="951">
                  <c:v>15.33805273417461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5-4ED7-9B11-B60252EF1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0747296"/>
        <c:axId val="-890724992"/>
      </c:scatterChart>
      <c:valAx>
        <c:axId val="-8907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24992"/>
        <c:crosses val="autoZero"/>
        <c:crossBetween val="midCat"/>
      </c:valAx>
      <c:valAx>
        <c:axId val="-8907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'Q690C10-2'!$N$2:$N$23</c:f>
              <c:numCache>
                <c:formatCode>0.000_ </c:formatCode>
                <c:ptCount val="22"/>
                <c:pt idx="0">
                  <c:v>0</c:v>
                </c:pt>
                <c:pt idx="1">
                  <c:v>8.3196204328792002E-4</c:v>
                </c:pt>
                <c:pt idx="2">
                  <c:v>2.2605197131166568E-3</c:v>
                </c:pt>
                <c:pt idx="3">
                  <c:v>4.4058215434669666E-3</c:v>
                </c:pt>
                <c:pt idx="4">
                  <c:v>6.9107791078204459E-3</c:v>
                </c:pt>
                <c:pt idx="5">
                  <c:v>1.0744689493934428E-2</c:v>
                </c:pt>
                <c:pt idx="6">
                  <c:v>1.377714922243104E-2</c:v>
                </c:pt>
                <c:pt idx="7">
                  <c:v>1.6633745340893798E-2</c:v>
                </c:pt>
                <c:pt idx="8">
                  <c:v>2.01913544797503E-2</c:v>
                </c:pt>
                <c:pt idx="9">
                  <c:v>2.3175649266811881E-2</c:v>
                </c:pt>
                <c:pt idx="10">
                  <c:v>2.6359065190574446E-2</c:v>
                </c:pt>
                <c:pt idx="11">
                  <c:v>3.1488495912230526E-2</c:v>
                </c:pt>
                <c:pt idx="12">
                  <c:v>3.4928569684882831E-2</c:v>
                </c:pt>
                <c:pt idx="13">
                  <c:v>3.8794807167158649E-2</c:v>
                </c:pt>
                <c:pt idx="14">
                  <c:v>4.2974582842492857E-2</c:v>
                </c:pt>
                <c:pt idx="15">
                  <c:v>4.6939264384585969E-2</c:v>
                </c:pt>
                <c:pt idx="16">
                  <c:v>5.1353098310668428E-2</c:v>
                </c:pt>
                <c:pt idx="17">
                  <c:v>5.5329258726311309E-2</c:v>
                </c:pt>
                <c:pt idx="18">
                  <c:v>5.9175528121307691E-2</c:v>
                </c:pt>
                <c:pt idx="19">
                  <c:v>6.2944001952620163E-2</c:v>
                </c:pt>
                <c:pt idx="20">
                  <c:v>6.6846328190531171E-2</c:v>
                </c:pt>
                <c:pt idx="21">
                  <c:v>7.335704543889994E-2</c:v>
                </c:pt>
              </c:numCache>
            </c:numRef>
          </c:xVal>
          <c:yVal>
            <c:numRef>
              <c:f>'Q690C10-2'!$M$2:$M$23</c:f>
              <c:numCache>
                <c:formatCode>0.000_ </c:formatCode>
                <c:ptCount val="22"/>
                <c:pt idx="0">
                  <c:v>720.31969238398142</c:v>
                </c:pt>
                <c:pt idx="1">
                  <c:v>726.73285583598363</c:v>
                </c:pt>
                <c:pt idx="2">
                  <c:v>730.46321945213913</c:v>
                </c:pt>
                <c:pt idx="3">
                  <c:v>735.8185622285489</c:v>
                </c:pt>
                <c:pt idx="4">
                  <c:v>738.44410245887627</c:v>
                </c:pt>
                <c:pt idx="5">
                  <c:v>744.51725530932595</c:v>
                </c:pt>
                <c:pt idx="6">
                  <c:v>749.71073257583532</c:v>
                </c:pt>
                <c:pt idx="7">
                  <c:v>757.78960566926571</c:v>
                </c:pt>
                <c:pt idx="8">
                  <c:v>764.8648045552477</c:v>
                </c:pt>
                <c:pt idx="9">
                  <c:v>774.44614368523651</c:v>
                </c:pt>
                <c:pt idx="10">
                  <c:v>780.62797634314836</c:v>
                </c:pt>
                <c:pt idx="11">
                  <c:v>794.505152226326</c:v>
                </c:pt>
                <c:pt idx="12">
                  <c:v>800.399441281078</c:v>
                </c:pt>
                <c:pt idx="13">
                  <c:v>809.24673136606123</c:v>
                </c:pt>
                <c:pt idx="14">
                  <c:v>816.03419855682102</c:v>
                </c:pt>
                <c:pt idx="15">
                  <c:v>822.57915095670467</c:v>
                </c:pt>
                <c:pt idx="16">
                  <c:v>829.20946829793775</c:v>
                </c:pt>
                <c:pt idx="17">
                  <c:v>834.5882814370234</c:v>
                </c:pt>
                <c:pt idx="18">
                  <c:v>839.120223957799</c:v>
                </c:pt>
                <c:pt idx="19">
                  <c:v>842.39844952293038</c:v>
                </c:pt>
                <c:pt idx="20">
                  <c:v>847.51524347235056</c:v>
                </c:pt>
                <c:pt idx="21">
                  <c:v>848.82523789371101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B1-42D3-97B4-E23E19EB7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0736960"/>
        <c:axId val="-890744032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'Q690C10-2'!$F$140:$F$314</c:f>
              <c:numCache>
                <c:formatCode>0.000_ </c:formatCode>
                <c:ptCount val="175"/>
                <c:pt idx="0" formatCode="0.0000000_ ">
                  <c:v>4.1427053401699252E-4</c:v>
                </c:pt>
                <c:pt idx="1">
                  <c:v>5.3871587481619035E-4</c:v>
                </c:pt>
                <c:pt idx="2">
                  <c:v>8.3196204328792002E-4</c:v>
                </c:pt>
                <c:pt idx="3">
                  <c:v>1.2760241235226107E-3</c:v>
                </c:pt>
                <c:pt idx="4">
                  <c:v>1.6984081746696284E-3</c:v>
                </c:pt>
                <c:pt idx="5">
                  <c:v>2.2605197131166568E-3</c:v>
                </c:pt>
                <c:pt idx="6">
                  <c:v>2.2906008674157289E-3</c:v>
                </c:pt>
                <c:pt idx="7">
                  <c:v>2.6999194890263145E-3</c:v>
                </c:pt>
                <c:pt idx="8">
                  <c:v>3.5605095926737954E-3</c:v>
                </c:pt>
                <c:pt idx="9">
                  <c:v>3.8861130530685947E-3</c:v>
                </c:pt>
                <c:pt idx="10">
                  <c:v>4.4058215434669666E-3</c:v>
                </c:pt>
                <c:pt idx="11">
                  <c:v>4.7588400693650843E-3</c:v>
                </c:pt>
                <c:pt idx="12">
                  <c:v>5.3130863283129427E-3</c:v>
                </c:pt>
                <c:pt idx="13">
                  <c:v>5.5212530705866635E-3</c:v>
                </c:pt>
                <c:pt idx="14">
                  <c:v>6.0727083721483074E-3</c:v>
                </c:pt>
                <c:pt idx="15">
                  <c:v>6.5854382365987335E-3</c:v>
                </c:pt>
                <c:pt idx="16">
                  <c:v>6.9107791078204459E-3</c:v>
                </c:pt>
                <c:pt idx="17">
                  <c:v>7.6162492668404276E-3</c:v>
                </c:pt>
                <c:pt idx="18">
                  <c:v>8.0528935957490493E-3</c:v>
                </c:pt>
                <c:pt idx="19">
                  <c:v>8.4873471238440627E-3</c:v>
                </c:pt>
                <c:pt idx="20">
                  <c:v>9.0059243022082222E-3</c:v>
                </c:pt>
                <c:pt idx="21">
                  <c:v>9.3583888794681984E-3</c:v>
                </c:pt>
                <c:pt idx="22">
                  <c:v>9.7947499489761305E-3</c:v>
                </c:pt>
                <c:pt idx="23">
                  <c:v>1.0300594428194174E-2</c:v>
                </c:pt>
                <c:pt idx="24">
                  <c:v>1.0744689493934428E-2</c:v>
                </c:pt>
                <c:pt idx="25">
                  <c:v>1.1128744551124895E-2</c:v>
                </c:pt>
                <c:pt idx="26">
                  <c:v>1.1607134202864283E-2</c:v>
                </c:pt>
                <c:pt idx="27">
                  <c:v>1.2236914337621077E-2</c:v>
                </c:pt>
                <c:pt idx="28">
                  <c:v>1.2669984287819526E-2</c:v>
                </c:pt>
                <c:pt idx="29">
                  <c:v>1.295144277605644E-2</c:v>
                </c:pt>
                <c:pt idx="30">
                  <c:v>1.3647175422234693E-2</c:v>
                </c:pt>
                <c:pt idx="31">
                  <c:v>1.377714922243104E-2</c:v>
                </c:pt>
                <c:pt idx="32">
                  <c:v>1.4196701428068727E-2</c:v>
                </c:pt>
                <c:pt idx="33">
                  <c:v>1.4448220928429178E-2</c:v>
                </c:pt>
                <c:pt idx="34">
                  <c:v>1.4805573528767605E-2</c:v>
                </c:pt>
                <c:pt idx="35">
                  <c:v>1.506321455138594E-2</c:v>
                </c:pt>
                <c:pt idx="36">
                  <c:v>1.5378751195720911E-2</c:v>
                </c:pt>
                <c:pt idx="37">
                  <c:v>1.5727969892545327E-2</c:v>
                </c:pt>
                <c:pt idx="38">
                  <c:v>1.6244706558479705E-2</c:v>
                </c:pt>
                <c:pt idx="39">
                  <c:v>1.6633745340893798E-2</c:v>
                </c:pt>
                <c:pt idx="40">
                  <c:v>1.7026372769961121E-2</c:v>
                </c:pt>
                <c:pt idx="41">
                  <c:v>1.7455668481936575E-2</c:v>
                </c:pt>
                <c:pt idx="42">
                  <c:v>1.7797488778821601E-2</c:v>
                </c:pt>
                <c:pt idx="43">
                  <c:v>1.8244413391720234E-2</c:v>
                </c:pt>
                <c:pt idx="44">
                  <c:v>1.8619625318870566E-2</c:v>
                </c:pt>
                <c:pt idx="45">
                  <c:v>1.9092501198170853E-2</c:v>
                </c:pt>
                <c:pt idx="46">
                  <c:v>1.9483222860991526E-2</c:v>
                </c:pt>
                <c:pt idx="47">
                  <c:v>1.9871200937261059E-2</c:v>
                </c:pt>
                <c:pt idx="48">
                  <c:v>2.01913544797503E-2</c:v>
                </c:pt>
                <c:pt idx="49">
                  <c:v>2.0646448756942264E-2</c:v>
                </c:pt>
                <c:pt idx="50">
                  <c:v>2.1006070138455884E-2</c:v>
                </c:pt>
                <c:pt idx="51">
                  <c:v>2.1383514520048403E-2</c:v>
                </c:pt>
                <c:pt idx="52">
                  <c:v>2.1782554973667285E-2</c:v>
                </c:pt>
                <c:pt idx="53">
                  <c:v>2.1970790050874808E-2</c:v>
                </c:pt>
                <c:pt idx="54">
                  <c:v>2.2366522800826301E-2</c:v>
                </c:pt>
                <c:pt idx="55">
                  <c:v>2.2787336637204322E-2</c:v>
                </c:pt>
                <c:pt idx="56">
                  <c:v>2.3175649266811881E-2</c:v>
                </c:pt>
                <c:pt idx="57">
                  <c:v>2.3567146688610489E-2</c:v>
                </c:pt>
                <c:pt idx="58">
                  <c:v>2.3951366641664907E-2</c:v>
                </c:pt>
                <c:pt idx="59">
                  <c:v>2.4309805353555595E-2</c:v>
                </c:pt>
                <c:pt idx="60">
                  <c:v>2.4807486862783695E-2</c:v>
                </c:pt>
                <c:pt idx="61">
                  <c:v>2.5083691270540089E-2</c:v>
                </c:pt>
                <c:pt idx="62">
                  <c:v>2.5540268087158188E-2</c:v>
                </c:pt>
                <c:pt idx="63">
                  <c:v>2.6042049286854614E-2</c:v>
                </c:pt>
                <c:pt idx="64">
                  <c:v>2.6359065190574446E-2</c:v>
                </c:pt>
                <c:pt idx="65">
                  <c:v>2.6743356665779022E-2</c:v>
                </c:pt>
                <c:pt idx="66">
                  <c:v>2.7091405809424849E-2</c:v>
                </c:pt>
                <c:pt idx="67">
                  <c:v>2.7667739665531273E-2</c:v>
                </c:pt>
                <c:pt idx="68">
                  <c:v>2.798376992521992E-2</c:v>
                </c:pt>
                <c:pt idx="69">
                  <c:v>2.828622226104209E-2</c:v>
                </c:pt>
                <c:pt idx="70">
                  <c:v>2.8686300542442544E-2</c:v>
                </c:pt>
                <c:pt idx="71">
                  <c:v>2.909873479372671E-2</c:v>
                </c:pt>
                <c:pt idx="72">
                  <c:v>2.9494944441397535E-2</c:v>
                </c:pt>
                <c:pt idx="73">
                  <c:v>2.9646109165885424E-2</c:v>
                </c:pt>
                <c:pt idx="74">
                  <c:v>3.0097477487192138E-2</c:v>
                </c:pt>
                <c:pt idx="75">
                  <c:v>3.0613866602573783E-2</c:v>
                </c:pt>
                <c:pt idx="76">
                  <c:v>3.099208437171606E-2</c:v>
                </c:pt>
                <c:pt idx="77">
                  <c:v>3.1226112524680077E-2</c:v>
                </c:pt>
                <c:pt idx="78">
                  <c:v>3.1488495912230526E-2</c:v>
                </c:pt>
                <c:pt idx="79">
                  <c:v>3.2425357274167836E-2</c:v>
                </c:pt>
                <c:pt idx="80">
                  <c:v>3.2610352754716139E-2</c:v>
                </c:pt>
                <c:pt idx="81">
                  <c:v>3.3035177901561769E-2</c:v>
                </c:pt>
                <c:pt idx="82">
                  <c:v>3.3383422184442554E-2</c:v>
                </c:pt>
                <c:pt idx="83">
                  <c:v>3.364521669057853E-2</c:v>
                </c:pt>
                <c:pt idx="84">
                  <c:v>3.4160722509422842E-2</c:v>
                </c:pt>
                <c:pt idx="85">
                  <c:v>3.4451916998180572E-2</c:v>
                </c:pt>
                <c:pt idx="86">
                  <c:v>3.4928569684882831E-2</c:v>
                </c:pt>
                <c:pt idx="87">
                  <c:v>3.5229079387919908E-2</c:v>
                </c:pt>
                <c:pt idx="88">
                  <c:v>3.561285427037713E-2</c:v>
                </c:pt>
                <c:pt idx="89">
                  <c:v>3.6147451735431525E-2</c:v>
                </c:pt>
                <c:pt idx="90">
                  <c:v>3.6572397633280289E-2</c:v>
                </c:pt>
                <c:pt idx="91">
                  <c:v>3.6960624638728914E-2</c:v>
                </c:pt>
                <c:pt idx="92">
                  <c:v>3.7228777266054495E-2</c:v>
                </c:pt>
                <c:pt idx="93">
                  <c:v>3.7612564153692234E-2</c:v>
                </c:pt>
                <c:pt idx="94">
                  <c:v>3.7989990358559683E-2</c:v>
                </c:pt>
                <c:pt idx="95">
                  <c:v>3.8339433913425355E-2</c:v>
                </c:pt>
                <c:pt idx="96">
                  <c:v>3.8794807167158649E-2</c:v>
                </c:pt>
                <c:pt idx="97">
                  <c:v>3.9186492722151647E-2</c:v>
                </c:pt>
                <c:pt idx="98">
                  <c:v>3.9536463512401615E-2</c:v>
                </c:pt>
                <c:pt idx="99">
                  <c:v>3.9982300204079238E-2</c:v>
                </c:pt>
                <c:pt idx="100">
                  <c:v>4.0484115581361321E-2</c:v>
                </c:pt>
                <c:pt idx="101">
                  <c:v>4.0937790511684745E-2</c:v>
                </c:pt>
                <c:pt idx="102">
                  <c:v>4.1326982964932354E-2</c:v>
                </c:pt>
                <c:pt idx="103">
                  <c:v>4.1710821745674406E-2</c:v>
                </c:pt>
                <c:pt idx="104">
                  <c:v>4.2210591359873408E-2</c:v>
                </c:pt>
                <c:pt idx="105">
                  <c:v>4.2474011854962218E-2</c:v>
                </c:pt>
                <c:pt idx="106">
                  <c:v>4.2974582842492857E-2</c:v>
                </c:pt>
                <c:pt idx="107">
                  <c:v>4.3314713633615477E-2</c:v>
                </c:pt>
                <c:pt idx="108">
                  <c:v>4.3729710995540405E-2</c:v>
                </c:pt>
                <c:pt idx="109">
                  <c:v>4.431169449238604E-2</c:v>
                </c:pt>
                <c:pt idx="110">
                  <c:v>4.4648521070841725E-2</c:v>
                </c:pt>
                <c:pt idx="111">
                  <c:v>4.5033440363155992E-2</c:v>
                </c:pt>
                <c:pt idx="112">
                  <c:v>4.5449598772217416E-2</c:v>
                </c:pt>
                <c:pt idx="113">
                  <c:v>4.5719240270391419E-2</c:v>
                </c:pt>
                <c:pt idx="114">
                  <c:v>4.6029878938138452E-2</c:v>
                </c:pt>
                <c:pt idx="115">
                  <c:v>4.6559795847083064E-2</c:v>
                </c:pt>
                <c:pt idx="116">
                  <c:v>4.6939264384585969E-2</c:v>
                </c:pt>
                <c:pt idx="117">
                  <c:v>4.7397513880199554E-2</c:v>
                </c:pt>
                <c:pt idx="118">
                  <c:v>4.7895634219594418E-2</c:v>
                </c:pt>
                <c:pt idx="119">
                  <c:v>4.8261829580065856E-2</c:v>
                </c:pt>
                <c:pt idx="120">
                  <c:v>4.8733174418811059E-2</c:v>
                </c:pt>
                <c:pt idx="121">
                  <c:v>4.922212088939306E-2</c:v>
                </c:pt>
                <c:pt idx="122">
                  <c:v>4.9530735775499032E-2</c:v>
                </c:pt>
                <c:pt idx="123">
                  <c:v>4.9675813193027704E-2</c:v>
                </c:pt>
                <c:pt idx="124">
                  <c:v>5.05941013079255E-2</c:v>
                </c:pt>
                <c:pt idx="125">
                  <c:v>5.0818414992216732E-2</c:v>
                </c:pt>
                <c:pt idx="126">
                  <c:v>5.1353098310668428E-2</c:v>
                </c:pt>
                <c:pt idx="127">
                  <c:v>5.1614776102848821E-2</c:v>
                </c:pt>
                <c:pt idx="128">
                  <c:v>5.2141703103574168E-2</c:v>
                </c:pt>
                <c:pt idx="129">
                  <c:v>5.2679935174217193E-2</c:v>
                </c:pt>
                <c:pt idx="130">
                  <c:v>5.3047642979620398E-2</c:v>
                </c:pt>
                <c:pt idx="131">
                  <c:v>5.3474337490004811E-2</c:v>
                </c:pt>
                <c:pt idx="132">
                  <c:v>5.3881558927033495E-2</c:v>
                </c:pt>
                <c:pt idx="133">
                  <c:v>5.4231146001192443E-2</c:v>
                </c:pt>
                <c:pt idx="134">
                  <c:v>5.4310264704839656E-2</c:v>
                </c:pt>
                <c:pt idx="135">
                  <c:v>5.4897910453978779E-2</c:v>
                </c:pt>
                <c:pt idx="136">
                  <c:v>5.5329258726311309E-2</c:v>
                </c:pt>
                <c:pt idx="137">
                  <c:v>5.577379526275511E-2</c:v>
                </c:pt>
                <c:pt idx="138">
                  <c:v>5.6198389363791471E-2</c:v>
                </c:pt>
                <c:pt idx="139">
                  <c:v>5.6613234330099141E-2</c:v>
                </c:pt>
                <c:pt idx="140">
                  <c:v>5.7100896303358344E-2</c:v>
                </c:pt>
                <c:pt idx="141">
                  <c:v>5.7445593152028879E-2</c:v>
                </c:pt>
                <c:pt idx="142">
                  <c:v>5.7854249670868489E-2</c:v>
                </c:pt>
                <c:pt idx="143">
                  <c:v>5.8316422773900423E-2</c:v>
                </c:pt>
                <c:pt idx="144">
                  <c:v>5.8763158304755196E-2</c:v>
                </c:pt>
                <c:pt idx="145">
                  <c:v>5.9175528121307691E-2</c:v>
                </c:pt>
                <c:pt idx="146">
                  <c:v>5.9740862273776382E-2</c:v>
                </c:pt>
                <c:pt idx="147">
                  <c:v>6.0006461524813454E-2</c:v>
                </c:pt>
                <c:pt idx="148">
                  <c:v>6.049317054293453E-2</c:v>
                </c:pt>
                <c:pt idx="149">
                  <c:v>6.0913885981708348E-2</c:v>
                </c:pt>
                <c:pt idx="150">
                  <c:v>6.143375435256862E-2</c:v>
                </c:pt>
                <c:pt idx="151">
                  <c:v>6.1848809233313463E-2</c:v>
                </c:pt>
                <c:pt idx="152">
                  <c:v>6.2342713650573096E-2</c:v>
                </c:pt>
                <c:pt idx="153">
                  <c:v>6.2835137693895801E-2</c:v>
                </c:pt>
                <c:pt idx="154">
                  <c:v>6.2944001952620163E-2</c:v>
                </c:pt>
                <c:pt idx="155">
                  <c:v>6.3461146471377863E-2</c:v>
                </c:pt>
                <c:pt idx="156">
                  <c:v>6.3771100436762596E-2</c:v>
                </c:pt>
                <c:pt idx="157">
                  <c:v>6.424887863431844E-2</c:v>
                </c:pt>
                <c:pt idx="158">
                  <c:v>6.4714025892018773E-2</c:v>
                </c:pt>
                <c:pt idx="159">
                  <c:v>6.5262483170278593E-2</c:v>
                </c:pt>
                <c:pt idx="160">
                  <c:v>6.5533012762051784E-2</c:v>
                </c:pt>
                <c:pt idx="161">
                  <c:v>6.6018704544818854E-2</c:v>
                </c:pt>
                <c:pt idx="162">
                  <c:v>6.6515014609111259E-2</c:v>
                </c:pt>
                <c:pt idx="163">
                  <c:v>6.6846328190531171E-2</c:v>
                </c:pt>
                <c:pt idx="164">
                  <c:v>6.7409210268573466E-2</c:v>
                </c:pt>
                <c:pt idx="165">
                  <c:v>6.7896102622392707E-2</c:v>
                </c:pt>
                <c:pt idx="166">
                  <c:v>6.8348947967845006E-2</c:v>
                </c:pt>
                <c:pt idx="167">
                  <c:v>6.871935054616439E-2</c:v>
                </c:pt>
                <c:pt idx="168">
                  <c:v>6.9241035358252226E-2</c:v>
                </c:pt>
                <c:pt idx="169">
                  <c:v>6.9662351651246818E-2</c:v>
                </c:pt>
                <c:pt idx="170">
                  <c:v>7.0143187264471801E-2</c:v>
                </c:pt>
                <c:pt idx="171">
                  <c:v>7.0486751310054774E-2</c:v>
                </c:pt>
                <c:pt idx="172">
                  <c:v>7.1829154882471463E-2</c:v>
                </c:pt>
                <c:pt idx="173">
                  <c:v>7.1977349204414315E-2</c:v>
                </c:pt>
                <c:pt idx="174">
                  <c:v>7.2050591436217754E-2</c:v>
                </c:pt>
              </c:numCache>
            </c:numRef>
          </c:xVal>
          <c:yVal>
            <c:numRef>
              <c:f>'Q690C10-2'!$E$140:$E$314</c:f>
              <c:numCache>
                <c:formatCode>0.000_ </c:formatCode>
                <c:ptCount val="175"/>
                <c:pt idx="0">
                  <c:v>713.41122054649293</c:v>
                </c:pt>
                <c:pt idx="1">
                  <c:v>720.31969238398142</c:v>
                </c:pt>
                <c:pt idx="2">
                  <c:v>726.73285583598363</c:v>
                </c:pt>
                <c:pt idx="3">
                  <c:v>727.46929824561414</c:v>
                </c:pt>
                <c:pt idx="4">
                  <c:v>730.62176503026569</c:v>
                </c:pt>
                <c:pt idx="5">
                  <c:v>730.46321945213913</c:v>
                </c:pt>
                <c:pt idx="6">
                  <c:v>732.96973427721343</c:v>
                </c:pt>
                <c:pt idx="7">
                  <c:v>732.0788100398413</c:v>
                </c:pt>
                <c:pt idx="8">
                  <c:v>734.6267195461852</c:v>
                </c:pt>
                <c:pt idx="9">
                  <c:v>733.7772188451147</c:v>
                </c:pt>
                <c:pt idx="10">
                  <c:v>735.8185622285489</c:v>
                </c:pt>
                <c:pt idx="11">
                  <c:v>735.71513350261625</c:v>
                </c:pt>
                <c:pt idx="12">
                  <c:v>736.90180151585105</c:v>
                </c:pt>
                <c:pt idx="13">
                  <c:v>736.69170535378396</c:v>
                </c:pt>
                <c:pt idx="14">
                  <c:v>738.39704364163322</c:v>
                </c:pt>
                <c:pt idx="15">
                  <c:v>739.45155774426314</c:v>
                </c:pt>
                <c:pt idx="16">
                  <c:v>738.44410245887627</c:v>
                </c:pt>
                <c:pt idx="17">
                  <c:v>740.21418556136939</c:v>
                </c:pt>
                <c:pt idx="18">
                  <c:v>739.65240640282457</c:v>
                </c:pt>
                <c:pt idx="19">
                  <c:v>741.79680286241921</c:v>
                </c:pt>
                <c:pt idx="20">
                  <c:v>741.29567003522448</c:v>
                </c:pt>
                <c:pt idx="21">
                  <c:v>743.2251884126739</c:v>
                </c:pt>
                <c:pt idx="22">
                  <c:v>742.55864945624296</c:v>
                </c:pt>
                <c:pt idx="23">
                  <c:v>744.70850005129785</c:v>
                </c:pt>
                <c:pt idx="24">
                  <c:v>744.51725530932595</c:v>
                </c:pt>
                <c:pt idx="25">
                  <c:v>746.16107520262642</c:v>
                </c:pt>
                <c:pt idx="26">
                  <c:v>747.40636167966204</c:v>
                </c:pt>
                <c:pt idx="27">
                  <c:v>746.98840668923754</c:v>
                </c:pt>
                <c:pt idx="28">
                  <c:v>749.03805604715978</c:v>
                </c:pt>
                <c:pt idx="29">
                  <c:v>748.2025014106905</c:v>
                </c:pt>
                <c:pt idx="30">
                  <c:v>751.18401602202391</c:v>
                </c:pt>
                <c:pt idx="31">
                  <c:v>749.71073257583532</c:v>
                </c:pt>
                <c:pt idx="32">
                  <c:v>752.33033775349679</c:v>
                </c:pt>
                <c:pt idx="33">
                  <c:v>751.2095949394685</c:v>
                </c:pt>
                <c:pt idx="34">
                  <c:v>733.50013251940766</c:v>
                </c:pt>
                <c:pt idx="35">
                  <c:v>753.664145591806</c:v>
                </c:pt>
                <c:pt idx="36">
                  <c:v>754.21668686518922</c:v>
                </c:pt>
                <c:pt idx="37">
                  <c:v>756.36896822954077</c:v>
                </c:pt>
                <c:pt idx="38">
                  <c:v>755.44753086419757</c:v>
                </c:pt>
                <c:pt idx="39">
                  <c:v>757.78960566926571</c:v>
                </c:pt>
                <c:pt idx="40">
                  <c:v>757.03645833333337</c:v>
                </c:pt>
                <c:pt idx="41">
                  <c:v>759.46390235457068</c:v>
                </c:pt>
                <c:pt idx="42">
                  <c:v>760.82769057145788</c:v>
                </c:pt>
                <c:pt idx="43">
                  <c:v>759.27414204370587</c:v>
                </c:pt>
                <c:pt idx="44">
                  <c:v>762.24278143274864</c:v>
                </c:pt>
                <c:pt idx="45">
                  <c:v>763.91949659724366</c:v>
                </c:pt>
                <c:pt idx="46">
                  <c:v>763.3753462603878</c:v>
                </c:pt>
                <c:pt idx="47">
                  <c:v>765.67374897404341</c:v>
                </c:pt>
                <c:pt idx="48">
                  <c:v>764.8648045552477</c:v>
                </c:pt>
                <c:pt idx="49">
                  <c:v>768.06040320098498</c:v>
                </c:pt>
                <c:pt idx="50">
                  <c:v>767.49266868438144</c:v>
                </c:pt>
                <c:pt idx="51">
                  <c:v>769.73489439058176</c:v>
                </c:pt>
                <c:pt idx="52">
                  <c:v>769.40861611264995</c:v>
                </c:pt>
                <c:pt idx="53">
                  <c:v>770.60948507660487</c:v>
                </c:pt>
                <c:pt idx="54">
                  <c:v>770.96732327895768</c:v>
                </c:pt>
                <c:pt idx="55">
                  <c:v>772.50725971239024</c:v>
                </c:pt>
                <c:pt idx="56">
                  <c:v>774.44614368523651</c:v>
                </c:pt>
                <c:pt idx="57">
                  <c:v>773.37433633425678</c:v>
                </c:pt>
                <c:pt idx="58">
                  <c:v>776.1581929055094</c:v>
                </c:pt>
                <c:pt idx="59">
                  <c:v>775.58961785250142</c:v>
                </c:pt>
                <c:pt idx="60">
                  <c:v>777.93498961218847</c:v>
                </c:pt>
                <c:pt idx="61">
                  <c:v>777.51426721042367</c:v>
                </c:pt>
                <c:pt idx="62">
                  <c:v>779.88307513422933</c:v>
                </c:pt>
                <c:pt idx="63">
                  <c:v>781.17584791046818</c:v>
                </c:pt>
                <c:pt idx="64">
                  <c:v>780.62797634314836</c:v>
                </c:pt>
                <c:pt idx="65">
                  <c:v>783.15644984781648</c:v>
                </c:pt>
                <c:pt idx="66">
                  <c:v>782.42061980609412</c:v>
                </c:pt>
                <c:pt idx="67">
                  <c:v>784.99598166957344</c:v>
                </c:pt>
                <c:pt idx="68">
                  <c:v>784.55348440545799</c:v>
                </c:pt>
                <c:pt idx="69">
                  <c:v>787.12901405560683</c:v>
                </c:pt>
                <c:pt idx="70">
                  <c:v>785.95544141787195</c:v>
                </c:pt>
                <c:pt idx="71">
                  <c:v>788.77934075869484</c:v>
                </c:pt>
                <c:pt idx="72">
                  <c:v>788.40024494716317</c:v>
                </c:pt>
                <c:pt idx="73">
                  <c:v>788.51943226120864</c:v>
                </c:pt>
                <c:pt idx="74">
                  <c:v>791.59059785489546</c:v>
                </c:pt>
                <c:pt idx="75">
                  <c:v>791.36027217776416</c:v>
                </c:pt>
                <c:pt idx="76">
                  <c:v>792.61879937416631</c:v>
                </c:pt>
                <c:pt idx="77">
                  <c:v>792.21802221196276</c:v>
                </c:pt>
                <c:pt idx="78">
                  <c:v>794.505152226326</c:v>
                </c:pt>
                <c:pt idx="79">
                  <c:v>794.82292895677301</c:v>
                </c:pt>
                <c:pt idx="80">
                  <c:v>796.3043372319687</c:v>
                </c:pt>
                <c:pt idx="81">
                  <c:v>798.24462762046414</c:v>
                </c:pt>
                <c:pt idx="82">
                  <c:v>796.97358963014256</c:v>
                </c:pt>
                <c:pt idx="83">
                  <c:v>799.26604339796847</c:v>
                </c:pt>
                <c:pt idx="84">
                  <c:v>798.82284506343831</c:v>
                </c:pt>
                <c:pt idx="85">
                  <c:v>801.24792831554998</c:v>
                </c:pt>
                <c:pt idx="86">
                  <c:v>800.399441281078</c:v>
                </c:pt>
                <c:pt idx="87">
                  <c:v>802.9411982533087</c:v>
                </c:pt>
                <c:pt idx="88">
                  <c:v>802.55342455798382</c:v>
                </c:pt>
                <c:pt idx="89">
                  <c:v>804.3752938938477</c:v>
                </c:pt>
                <c:pt idx="90">
                  <c:v>805.94973453370278</c:v>
                </c:pt>
                <c:pt idx="91">
                  <c:v>804.43995054033712</c:v>
                </c:pt>
                <c:pt idx="92">
                  <c:v>805.0846836419754</c:v>
                </c:pt>
                <c:pt idx="93">
                  <c:v>806.78849261311188</c:v>
                </c:pt>
                <c:pt idx="94">
                  <c:v>807.62970978249712</c:v>
                </c:pt>
                <c:pt idx="95">
                  <c:v>807.96566464895182</c:v>
                </c:pt>
                <c:pt idx="96">
                  <c:v>809.24673136606123</c:v>
                </c:pt>
                <c:pt idx="97">
                  <c:v>809.02646006463544</c:v>
                </c:pt>
                <c:pt idx="98">
                  <c:v>809.14839822509487</c:v>
                </c:pt>
                <c:pt idx="99">
                  <c:v>812.46677663640094</c:v>
                </c:pt>
                <c:pt idx="100">
                  <c:v>812.12137121250987</c:v>
                </c:pt>
                <c:pt idx="101">
                  <c:v>813.56640665076441</c:v>
                </c:pt>
                <c:pt idx="102">
                  <c:v>813.72156176259364</c:v>
                </c:pt>
                <c:pt idx="103">
                  <c:v>815.05744556017225</c:v>
                </c:pt>
                <c:pt idx="104">
                  <c:v>814.97983567593451</c:v>
                </c:pt>
                <c:pt idx="105">
                  <c:v>816.38054657843441</c:v>
                </c:pt>
                <c:pt idx="106">
                  <c:v>816.03419855682102</c:v>
                </c:pt>
                <c:pt idx="107">
                  <c:v>818.09231205755623</c:v>
                </c:pt>
                <c:pt idx="108">
                  <c:v>818.97166596132149</c:v>
                </c:pt>
                <c:pt idx="109">
                  <c:v>818.09820863684547</c:v>
                </c:pt>
                <c:pt idx="110">
                  <c:v>820.80504578331806</c:v>
                </c:pt>
                <c:pt idx="111">
                  <c:v>819.3374542594305</c:v>
                </c:pt>
                <c:pt idx="112">
                  <c:v>822.05762349953829</c:v>
                </c:pt>
                <c:pt idx="113">
                  <c:v>821.84662588488766</c:v>
                </c:pt>
                <c:pt idx="114">
                  <c:v>821.34452694846277</c:v>
                </c:pt>
                <c:pt idx="115">
                  <c:v>822.97077626449152</c:v>
                </c:pt>
                <c:pt idx="116">
                  <c:v>822.57915095670467</c:v>
                </c:pt>
                <c:pt idx="117">
                  <c:v>824.58149516090418</c:v>
                </c:pt>
                <c:pt idx="118">
                  <c:v>824.23347889094077</c:v>
                </c:pt>
                <c:pt idx="119">
                  <c:v>826.75856673848364</c:v>
                </c:pt>
                <c:pt idx="120">
                  <c:v>825.62934214801135</c:v>
                </c:pt>
                <c:pt idx="121">
                  <c:v>827.22721521151811</c:v>
                </c:pt>
                <c:pt idx="122">
                  <c:v>826.9396138982936</c:v>
                </c:pt>
                <c:pt idx="123">
                  <c:v>827.76551171728045</c:v>
                </c:pt>
                <c:pt idx="124">
                  <c:v>828.47163657193664</c:v>
                </c:pt>
                <c:pt idx="125">
                  <c:v>829.25549688365652</c:v>
                </c:pt>
                <c:pt idx="126">
                  <c:v>829.20946829793775</c:v>
                </c:pt>
                <c:pt idx="127">
                  <c:v>830.46022066618787</c:v>
                </c:pt>
                <c:pt idx="128">
                  <c:v>832.09553046236442</c:v>
                </c:pt>
                <c:pt idx="129">
                  <c:v>831.07293697205989</c:v>
                </c:pt>
                <c:pt idx="130">
                  <c:v>832.84970054888674</c:v>
                </c:pt>
                <c:pt idx="131">
                  <c:v>832.3875113282719</c:v>
                </c:pt>
                <c:pt idx="132">
                  <c:v>834.08983373089154</c:v>
                </c:pt>
                <c:pt idx="133">
                  <c:v>833.12680824869187</c:v>
                </c:pt>
                <c:pt idx="134">
                  <c:v>833.0836176088369</c:v>
                </c:pt>
                <c:pt idx="135">
                  <c:v>836.30268287678257</c:v>
                </c:pt>
                <c:pt idx="136">
                  <c:v>834.5882814370234</c:v>
                </c:pt>
                <c:pt idx="137">
                  <c:v>836.59842344653055</c:v>
                </c:pt>
                <c:pt idx="138">
                  <c:v>836.35246902893198</c:v>
                </c:pt>
                <c:pt idx="139">
                  <c:v>836.04332583102496</c:v>
                </c:pt>
                <c:pt idx="140">
                  <c:v>837.05291585445104</c:v>
                </c:pt>
                <c:pt idx="141">
                  <c:v>836.95840921138131</c:v>
                </c:pt>
                <c:pt idx="142">
                  <c:v>837.95749546869126</c:v>
                </c:pt>
                <c:pt idx="143">
                  <c:v>837.90667160408339</c:v>
                </c:pt>
                <c:pt idx="144">
                  <c:v>839.10306162579934</c:v>
                </c:pt>
                <c:pt idx="145">
                  <c:v>839.120223957799</c:v>
                </c:pt>
                <c:pt idx="146">
                  <c:v>840.03356267740492</c:v>
                </c:pt>
                <c:pt idx="147">
                  <c:v>839.87263388734993</c:v>
                </c:pt>
                <c:pt idx="148">
                  <c:v>840.72065870695246</c:v>
                </c:pt>
                <c:pt idx="149">
                  <c:v>840.9096858862556</c:v>
                </c:pt>
                <c:pt idx="150">
                  <c:v>843.05028951215752</c:v>
                </c:pt>
                <c:pt idx="151">
                  <c:v>842.1909567260011</c:v>
                </c:pt>
                <c:pt idx="152">
                  <c:v>843.43196197120506</c:v>
                </c:pt>
                <c:pt idx="153">
                  <c:v>842.69190627030548</c:v>
                </c:pt>
                <c:pt idx="154">
                  <c:v>842.39844952293038</c:v>
                </c:pt>
                <c:pt idx="155">
                  <c:v>844.92639081255777</c:v>
                </c:pt>
                <c:pt idx="156">
                  <c:v>843.31578092404493</c:v>
                </c:pt>
                <c:pt idx="157">
                  <c:v>845.81263465681741</c:v>
                </c:pt>
                <c:pt idx="158">
                  <c:v>844.38697109794464</c:v>
                </c:pt>
                <c:pt idx="159">
                  <c:v>846.22913033070006</c:v>
                </c:pt>
                <c:pt idx="160">
                  <c:v>844.58225394138378</c:v>
                </c:pt>
                <c:pt idx="161">
                  <c:v>847.31090121746865</c:v>
                </c:pt>
                <c:pt idx="162">
                  <c:v>845.24636640333779</c:v>
                </c:pt>
                <c:pt idx="163">
                  <c:v>847.51524347235056</c:v>
                </c:pt>
                <c:pt idx="164">
                  <c:v>845.72614650661751</c:v>
                </c:pt>
                <c:pt idx="165">
                  <c:v>847.96299021493803</c:v>
                </c:pt>
                <c:pt idx="166">
                  <c:v>846.74258746280907</c:v>
                </c:pt>
                <c:pt idx="167">
                  <c:v>846.5581573176363</c:v>
                </c:pt>
                <c:pt idx="168">
                  <c:v>847.33216470452442</c:v>
                </c:pt>
                <c:pt idx="169">
                  <c:v>846.52585410895654</c:v>
                </c:pt>
                <c:pt idx="170">
                  <c:v>847.65352480250351</c:v>
                </c:pt>
                <c:pt idx="171">
                  <c:v>846.78046236448824</c:v>
                </c:pt>
                <c:pt idx="172">
                  <c:v>848.19554093567251</c:v>
                </c:pt>
                <c:pt idx="173">
                  <c:v>847.54387087052419</c:v>
                </c:pt>
                <c:pt idx="174">
                  <c:v>848.54997691597418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1B1-42D3-97B4-E23E19EB7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0736960"/>
        <c:axId val="-890744032"/>
      </c:scatterChart>
      <c:valAx>
        <c:axId val="-8907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44032"/>
        <c:crosses val="autoZero"/>
        <c:crossBetween val="midCat"/>
      </c:valAx>
      <c:valAx>
        <c:axId val="-8907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'Q690C10-2'!$N$9:$N$23</c:f>
              <c:numCache>
                <c:formatCode>0.000_ </c:formatCode>
                <c:ptCount val="15"/>
                <c:pt idx="0">
                  <c:v>1.6633745340893798E-2</c:v>
                </c:pt>
                <c:pt idx="1">
                  <c:v>2.01913544797503E-2</c:v>
                </c:pt>
                <c:pt idx="2">
                  <c:v>2.3175649266811881E-2</c:v>
                </c:pt>
                <c:pt idx="3">
                  <c:v>2.6359065190574446E-2</c:v>
                </c:pt>
                <c:pt idx="4">
                  <c:v>3.1488495912230526E-2</c:v>
                </c:pt>
                <c:pt idx="5">
                  <c:v>3.4928569684882831E-2</c:v>
                </c:pt>
                <c:pt idx="6">
                  <c:v>3.8794807167158649E-2</c:v>
                </c:pt>
                <c:pt idx="7">
                  <c:v>4.2974582842492857E-2</c:v>
                </c:pt>
                <c:pt idx="8">
                  <c:v>4.6939264384585969E-2</c:v>
                </c:pt>
                <c:pt idx="9">
                  <c:v>5.1353098310668428E-2</c:v>
                </c:pt>
                <c:pt idx="10">
                  <c:v>5.5329258726311309E-2</c:v>
                </c:pt>
                <c:pt idx="11">
                  <c:v>5.9175528121307691E-2</c:v>
                </c:pt>
                <c:pt idx="12">
                  <c:v>6.2944001952620163E-2</c:v>
                </c:pt>
                <c:pt idx="13">
                  <c:v>6.6846328190531171E-2</c:v>
                </c:pt>
                <c:pt idx="14">
                  <c:v>7.335704543889994E-2</c:v>
                </c:pt>
              </c:numCache>
            </c:numRef>
          </c:xVal>
          <c:yVal>
            <c:numRef>
              <c:f>'Q690C10-2'!$O$9:$O$23</c:f>
              <c:numCache>
                <c:formatCode>0.000_ </c:formatCode>
                <c:ptCount val="15"/>
                <c:pt idx="0">
                  <c:v>0</c:v>
                </c:pt>
                <c:pt idx="1">
                  <c:v>7.0748045552477379</c:v>
                </c:pt>
                <c:pt idx="2">
                  <c:v>16.656143685236543</c:v>
                </c:pt>
                <c:pt idx="3">
                  <c:v>22.837976343148398</c:v>
                </c:pt>
                <c:pt idx="4">
                  <c:v>36.71515222632604</c:v>
                </c:pt>
                <c:pt idx="5">
                  <c:v>42.609441281078034</c:v>
                </c:pt>
                <c:pt idx="6">
                  <c:v>51.456731366061263</c:v>
                </c:pt>
                <c:pt idx="7">
                  <c:v>58.244198556821061</c:v>
                </c:pt>
                <c:pt idx="8">
                  <c:v>64.789150956704702</c:v>
                </c:pt>
                <c:pt idx="9">
                  <c:v>71.419468297937783</c:v>
                </c:pt>
                <c:pt idx="10">
                  <c:v>76.798281437023434</c:v>
                </c:pt>
                <c:pt idx="11">
                  <c:v>81.330223957799035</c:v>
                </c:pt>
                <c:pt idx="12">
                  <c:v>84.608449522930414</c:v>
                </c:pt>
                <c:pt idx="13">
                  <c:v>89.725243472350598</c:v>
                </c:pt>
                <c:pt idx="14">
                  <c:v>91.035237893711042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20-47CB-AC4C-F15B73A8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0718464"/>
        <c:axId val="-890731520"/>
      </c:scatterChart>
      <c:valAx>
        <c:axId val="-89071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31520"/>
        <c:crosses val="autoZero"/>
        <c:crossBetween val="midCat"/>
      </c:valAx>
      <c:valAx>
        <c:axId val="-8907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1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'Q690C-10-3'!$D$2:$D$519</c:f>
              <c:numCache>
                <c:formatCode>0.000_ </c:formatCode>
                <c:ptCount val="518"/>
                <c:pt idx="0">
                  <c:v>-8.3333333333333331E-5</c:v>
                </c:pt>
                <c:pt idx="1">
                  <c:v>-4.1666666666666665E-5</c:v>
                </c:pt>
                <c:pt idx="2">
                  <c:v>-8.3333333333333331E-5</c:v>
                </c:pt>
                <c:pt idx="3">
                  <c:v>-4.1666666666666665E-5</c:v>
                </c:pt>
                <c:pt idx="4">
                  <c:v>-4.1666666666666665E-5</c:v>
                </c:pt>
                <c:pt idx="5">
                  <c:v>-8.3333333333333331E-5</c:v>
                </c:pt>
                <c:pt idx="6">
                  <c:v>-4.1666666666666665E-5</c:v>
                </c:pt>
                <c:pt idx="7">
                  <c:v>-8.3333333333333331E-5</c:v>
                </c:pt>
                <c:pt idx="8">
                  <c:v>-4.1666666666666665E-5</c:v>
                </c:pt>
                <c:pt idx="9">
                  <c:v>0</c:v>
                </c:pt>
                <c:pt idx="10">
                  <c:v>3.6458333333333335E-4</c:v>
                </c:pt>
                <c:pt idx="11">
                  <c:v>3.2291666666666666E-4</c:v>
                </c:pt>
                <c:pt idx="12">
                  <c:v>4.0624999999999998E-4</c:v>
                </c:pt>
                <c:pt idx="13">
                  <c:v>4.3750000000000001E-4</c:v>
                </c:pt>
                <c:pt idx="14">
                  <c:v>3.6458333333333335E-4</c:v>
                </c:pt>
                <c:pt idx="15">
                  <c:v>4.3750000000000001E-4</c:v>
                </c:pt>
                <c:pt idx="16">
                  <c:v>4.0624999999999998E-4</c:v>
                </c:pt>
                <c:pt idx="17">
                  <c:v>4.0624999999999998E-4</c:v>
                </c:pt>
                <c:pt idx="18">
                  <c:v>4.7916666666666664E-4</c:v>
                </c:pt>
                <c:pt idx="19">
                  <c:v>4.3750000000000001E-4</c:v>
                </c:pt>
                <c:pt idx="20">
                  <c:v>4.0624999999999998E-4</c:v>
                </c:pt>
                <c:pt idx="21">
                  <c:v>3.6458333333333335E-4</c:v>
                </c:pt>
                <c:pt idx="22">
                  <c:v>4.3750000000000001E-4</c:v>
                </c:pt>
                <c:pt idx="23">
                  <c:v>4.0624999999999998E-4</c:v>
                </c:pt>
                <c:pt idx="24">
                  <c:v>3.6458333333333335E-4</c:v>
                </c:pt>
                <c:pt idx="25">
                  <c:v>4.0624999999999998E-4</c:v>
                </c:pt>
                <c:pt idx="26">
                  <c:v>4.1666666666666665E-5</c:v>
                </c:pt>
                <c:pt idx="27">
                  <c:v>0</c:v>
                </c:pt>
                <c:pt idx="28">
                  <c:v>-4.1666666666666665E-5</c:v>
                </c:pt>
                <c:pt idx="29">
                  <c:v>4.1666666666666665E-5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-4.1666666666666665E-5</c:v>
                </c:pt>
                <c:pt idx="34">
                  <c:v>-8.3333333333333331E-5</c:v>
                </c:pt>
                <c:pt idx="35">
                  <c:v>0</c:v>
                </c:pt>
                <c:pt idx="36">
                  <c:v>-4.1666666666666665E-5</c:v>
                </c:pt>
                <c:pt idx="37">
                  <c:v>-4.1666666666666665E-5</c:v>
                </c:pt>
                <c:pt idx="38">
                  <c:v>0</c:v>
                </c:pt>
                <c:pt idx="39">
                  <c:v>0</c:v>
                </c:pt>
                <c:pt idx="40">
                  <c:v>-4.1666666666666665E-5</c:v>
                </c:pt>
                <c:pt idx="41">
                  <c:v>4.1666666666666665E-5</c:v>
                </c:pt>
                <c:pt idx="42">
                  <c:v>4.1666666666666665E-5</c:v>
                </c:pt>
                <c:pt idx="43">
                  <c:v>1.25E-4</c:v>
                </c:pt>
                <c:pt idx="44">
                  <c:v>8.3333333333333331E-5</c:v>
                </c:pt>
                <c:pt idx="45">
                  <c:v>4.1666666666666665E-5</c:v>
                </c:pt>
                <c:pt idx="46">
                  <c:v>1.25E-4</c:v>
                </c:pt>
                <c:pt idx="47">
                  <c:v>1.5625E-4</c:v>
                </c:pt>
                <c:pt idx="48">
                  <c:v>1.5625E-4</c:v>
                </c:pt>
                <c:pt idx="49">
                  <c:v>1.25E-4</c:v>
                </c:pt>
                <c:pt idx="50">
                  <c:v>1.9791666666666666E-4</c:v>
                </c:pt>
                <c:pt idx="51">
                  <c:v>1.9791666666666666E-4</c:v>
                </c:pt>
                <c:pt idx="52">
                  <c:v>1.9791666666666666E-4</c:v>
                </c:pt>
                <c:pt idx="53">
                  <c:v>2.3958333333333332E-4</c:v>
                </c:pt>
                <c:pt idx="54">
                  <c:v>1.9791666666666666E-4</c:v>
                </c:pt>
                <c:pt idx="55">
                  <c:v>1.25E-4</c:v>
                </c:pt>
                <c:pt idx="56">
                  <c:v>1.5625E-4</c:v>
                </c:pt>
                <c:pt idx="57">
                  <c:v>2.3958333333333332E-4</c:v>
                </c:pt>
                <c:pt idx="58">
                  <c:v>1.5625E-4</c:v>
                </c:pt>
                <c:pt idx="59">
                  <c:v>2.3958333333333332E-4</c:v>
                </c:pt>
                <c:pt idx="60">
                  <c:v>2.3958333333333332E-4</c:v>
                </c:pt>
                <c:pt idx="61">
                  <c:v>1.9791666666666666E-4</c:v>
                </c:pt>
                <c:pt idx="62">
                  <c:v>2.3958333333333332E-4</c:v>
                </c:pt>
                <c:pt idx="63">
                  <c:v>2.3958333333333332E-4</c:v>
                </c:pt>
                <c:pt idx="64">
                  <c:v>2.8124999999999998E-4</c:v>
                </c:pt>
                <c:pt idx="65">
                  <c:v>2.8124999999999998E-4</c:v>
                </c:pt>
                <c:pt idx="66">
                  <c:v>2.3958333333333332E-4</c:v>
                </c:pt>
                <c:pt idx="67">
                  <c:v>2.3958333333333332E-4</c:v>
                </c:pt>
                <c:pt idx="68">
                  <c:v>1.9791666666666666E-4</c:v>
                </c:pt>
                <c:pt idx="69">
                  <c:v>2.8124999999999998E-4</c:v>
                </c:pt>
                <c:pt idx="70">
                  <c:v>3.2291666666666666E-4</c:v>
                </c:pt>
                <c:pt idx="71">
                  <c:v>2.8124999999999998E-4</c:v>
                </c:pt>
                <c:pt idx="72">
                  <c:v>2.8124999999999998E-4</c:v>
                </c:pt>
                <c:pt idx="73">
                  <c:v>2.3958333333333332E-4</c:v>
                </c:pt>
                <c:pt idx="74">
                  <c:v>2.8124999999999998E-4</c:v>
                </c:pt>
                <c:pt idx="75">
                  <c:v>2.8124999999999998E-4</c:v>
                </c:pt>
                <c:pt idx="76">
                  <c:v>1.9791666666666666E-4</c:v>
                </c:pt>
                <c:pt idx="77">
                  <c:v>2.3958333333333332E-4</c:v>
                </c:pt>
                <c:pt idx="78">
                  <c:v>2.3958333333333332E-4</c:v>
                </c:pt>
                <c:pt idx="79">
                  <c:v>2.3958333333333332E-4</c:v>
                </c:pt>
                <c:pt idx="80">
                  <c:v>2.3958333333333332E-4</c:v>
                </c:pt>
                <c:pt idx="81">
                  <c:v>2.8124999999999998E-4</c:v>
                </c:pt>
                <c:pt idx="82">
                  <c:v>2.3958333333333332E-4</c:v>
                </c:pt>
                <c:pt idx="83">
                  <c:v>2.3958333333333332E-4</c:v>
                </c:pt>
                <c:pt idx="84">
                  <c:v>3.2291666666666666E-4</c:v>
                </c:pt>
                <c:pt idx="85">
                  <c:v>2.8124999999999998E-4</c:v>
                </c:pt>
                <c:pt idx="86">
                  <c:v>3.6458333333333335E-4</c:v>
                </c:pt>
                <c:pt idx="87">
                  <c:v>4.3750000000000001E-4</c:v>
                </c:pt>
                <c:pt idx="88">
                  <c:v>5.6249999999999996E-4</c:v>
                </c:pt>
                <c:pt idx="89">
                  <c:v>7.6041666666666662E-4</c:v>
                </c:pt>
                <c:pt idx="90">
                  <c:v>7.187500000000001E-4</c:v>
                </c:pt>
                <c:pt idx="91">
                  <c:v>7.6041666666666662E-4</c:v>
                </c:pt>
                <c:pt idx="92">
                  <c:v>9.6874999999999999E-4</c:v>
                </c:pt>
                <c:pt idx="93">
                  <c:v>9.6874999999999999E-4</c:v>
                </c:pt>
                <c:pt idx="94">
                  <c:v>1E-3</c:v>
                </c:pt>
                <c:pt idx="95">
                  <c:v>1.0416666666666667E-3</c:v>
                </c:pt>
                <c:pt idx="96">
                  <c:v>1.0833333333333333E-3</c:v>
                </c:pt>
                <c:pt idx="97">
                  <c:v>1E-3</c:v>
                </c:pt>
                <c:pt idx="98">
                  <c:v>1.0416666666666667E-3</c:v>
                </c:pt>
                <c:pt idx="99">
                  <c:v>1.0833333333333333E-3</c:v>
                </c:pt>
                <c:pt idx="100">
                  <c:v>1.0416666666666667E-3</c:v>
                </c:pt>
                <c:pt idx="101">
                  <c:v>1.1249999999999999E-3</c:v>
                </c:pt>
                <c:pt idx="102">
                  <c:v>1.0833333333333333E-3</c:v>
                </c:pt>
                <c:pt idx="103">
                  <c:v>1.1249999999999999E-3</c:v>
                </c:pt>
                <c:pt idx="104">
                  <c:v>1.2083333333333334E-3</c:v>
                </c:pt>
                <c:pt idx="105">
                  <c:v>1.25E-3</c:v>
                </c:pt>
                <c:pt idx="106">
                  <c:v>1.2083333333333334E-3</c:v>
                </c:pt>
                <c:pt idx="107">
                  <c:v>1.2812500000000001E-3</c:v>
                </c:pt>
                <c:pt idx="108">
                  <c:v>1.3229166666666667E-3</c:v>
                </c:pt>
                <c:pt idx="109">
                  <c:v>1.5312499999999998E-3</c:v>
                </c:pt>
                <c:pt idx="110">
                  <c:v>1.5312499999999998E-3</c:v>
                </c:pt>
                <c:pt idx="111">
                  <c:v>1.6458333333333333E-3</c:v>
                </c:pt>
                <c:pt idx="112">
                  <c:v>1.6875E-3</c:v>
                </c:pt>
                <c:pt idx="113">
                  <c:v>1.6875E-3</c:v>
                </c:pt>
                <c:pt idx="114">
                  <c:v>1.7291666666666668E-3</c:v>
                </c:pt>
                <c:pt idx="115">
                  <c:v>1.7708333333333335E-3</c:v>
                </c:pt>
                <c:pt idx="116">
                  <c:v>1.6875E-3</c:v>
                </c:pt>
                <c:pt idx="117">
                  <c:v>1.96875E-3</c:v>
                </c:pt>
                <c:pt idx="118">
                  <c:v>1.9270833333333334E-3</c:v>
                </c:pt>
                <c:pt idx="119">
                  <c:v>2.0104166666666669E-3</c:v>
                </c:pt>
                <c:pt idx="120">
                  <c:v>2.0520833333333333E-3</c:v>
                </c:pt>
                <c:pt idx="121">
                  <c:v>2.0520833333333333E-3</c:v>
                </c:pt>
                <c:pt idx="122">
                  <c:v>2.0520833333333333E-3</c:v>
                </c:pt>
                <c:pt idx="123">
                  <c:v>2.2499999999999998E-3</c:v>
                </c:pt>
                <c:pt idx="124">
                  <c:v>2.2499999999999998E-3</c:v>
                </c:pt>
                <c:pt idx="125">
                  <c:v>2.2916666666666667E-3</c:v>
                </c:pt>
                <c:pt idx="126">
                  <c:v>2.2916666666666667E-3</c:v>
                </c:pt>
                <c:pt idx="127">
                  <c:v>2.5729166666666665E-3</c:v>
                </c:pt>
                <c:pt idx="128">
                  <c:v>2.6562500000000002E-3</c:v>
                </c:pt>
                <c:pt idx="129">
                  <c:v>2.6562500000000002E-3</c:v>
                </c:pt>
                <c:pt idx="130">
                  <c:v>2.8541666666666667E-3</c:v>
                </c:pt>
                <c:pt idx="131">
                  <c:v>2.8125000000000003E-3</c:v>
                </c:pt>
                <c:pt idx="132">
                  <c:v>2.9374999999999996E-3</c:v>
                </c:pt>
                <c:pt idx="133">
                  <c:v>2.9374999999999996E-3</c:v>
                </c:pt>
                <c:pt idx="134">
                  <c:v>3.0937499999999997E-3</c:v>
                </c:pt>
                <c:pt idx="135">
                  <c:v>3.2604166666666667E-3</c:v>
                </c:pt>
                <c:pt idx="136">
                  <c:v>3.2604166666666667E-3</c:v>
                </c:pt>
                <c:pt idx="137">
                  <c:v>3.4166666666666668E-3</c:v>
                </c:pt>
                <c:pt idx="138">
                  <c:v>3.4583333333333337E-3</c:v>
                </c:pt>
                <c:pt idx="139">
                  <c:v>3.5000000000000001E-3</c:v>
                </c:pt>
                <c:pt idx="140">
                  <c:v>3.5416666666666669E-3</c:v>
                </c:pt>
                <c:pt idx="141">
                  <c:v>3.6562499999999998E-3</c:v>
                </c:pt>
                <c:pt idx="142">
                  <c:v>3.739583333333333E-3</c:v>
                </c:pt>
                <c:pt idx="143">
                  <c:v>3.8958333333333332E-3</c:v>
                </c:pt>
                <c:pt idx="144">
                  <c:v>3.9375E-3</c:v>
                </c:pt>
                <c:pt idx="145">
                  <c:v>4.0625000000000001E-3</c:v>
                </c:pt>
                <c:pt idx="146">
                  <c:v>4.1041666666666666E-3</c:v>
                </c:pt>
                <c:pt idx="147">
                  <c:v>4.1770833333333339E-3</c:v>
                </c:pt>
                <c:pt idx="148">
                  <c:v>4.4270833333333332E-3</c:v>
                </c:pt>
                <c:pt idx="149">
                  <c:v>4.5416666666666669E-3</c:v>
                </c:pt>
                <c:pt idx="150">
                  <c:v>4.8229166666666672E-3</c:v>
                </c:pt>
                <c:pt idx="151">
                  <c:v>5.3437500000000004E-3</c:v>
                </c:pt>
                <c:pt idx="152">
                  <c:v>5.2708333333333331E-3</c:v>
                </c:pt>
                <c:pt idx="153">
                  <c:v>5.4687500000000005E-3</c:v>
                </c:pt>
                <c:pt idx="154">
                  <c:v>6.4270833333333333E-3</c:v>
                </c:pt>
                <c:pt idx="155">
                  <c:v>6.8333333333333336E-3</c:v>
                </c:pt>
                <c:pt idx="156">
                  <c:v>7.3124999999999996E-3</c:v>
                </c:pt>
                <c:pt idx="157">
                  <c:v>7.6354166666666662E-3</c:v>
                </c:pt>
                <c:pt idx="158">
                  <c:v>8.1979166666666676E-3</c:v>
                </c:pt>
                <c:pt idx="159">
                  <c:v>8.5624999999999989E-3</c:v>
                </c:pt>
                <c:pt idx="160">
                  <c:v>9.0833333333333339E-3</c:v>
                </c:pt>
                <c:pt idx="161">
                  <c:v>9.4895833333333342E-3</c:v>
                </c:pt>
                <c:pt idx="162">
                  <c:v>9.9270833333333329E-3</c:v>
                </c:pt>
                <c:pt idx="163">
                  <c:v>1.0416666666666666E-2</c:v>
                </c:pt>
                <c:pt idx="164">
                  <c:v>1.0895833333333334E-2</c:v>
                </c:pt>
                <c:pt idx="165">
                  <c:v>1.1333333333333334E-2</c:v>
                </c:pt>
                <c:pt idx="166">
                  <c:v>1.165625E-2</c:v>
                </c:pt>
                <c:pt idx="167">
                  <c:v>1.221875E-2</c:v>
                </c:pt>
                <c:pt idx="168">
                  <c:v>1.2583333333333334E-2</c:v>
                </c:pt>
                <c:pt idx="169">
                  <c:v>1.31875E-2</c:v>
                </c:pt>
                <c:pt idx="170">
                  <c:v>1.3666666666666667E-2</c:v>
                </c:pt>
                <c:pt idx="171">
                  <c:v>1.3989583333333333E-2</c:v>
                </c:pt>
                <c:pt idx="172">
                  <c:v>1.4427083333333333E-2</c:v>
                </c:pt>
                <c:pt idx="173">
                  <c:v>1.4468750000000001E-2</c:v>
                </c:pt>
                <c:pt idx="174">
                  <c:v>1.5239583333333334E-2</c:v>
                </c:pt>
                <c:pt idx="175">
                  <c:v>1.5520833333333333E-2</c:v>
                </c:pt>
                <c:pt idx="176">
                  <c:v>1.6E-2</c:v>
                </c:pt>
                <c:pt idx="177">
                  <c:v>1.6406250000000001E-2</c:v>
                </c:pt>
                <c:pt idx="178">
                  <c:v>1.6927083333333332E-2</c:v>
                </c:pt>
                <c:pt idx="179">
                  <c:v>1.7364583333333333E-2</c:v>
                </c:pt>
                <c:pt idx="180">
                  <c:v>1.7812499999999998E-2</c:v>
                </c:pt>
                <c:pt idx="181">
                  <c:v>1.8166666666666668E-2</c:v>
                </c:pt>
                <c:pt idx="182">
                  <c:v>1.8614583333333334E-2</c:v>
                </c:pt>
                <c:pt idx="183">
                  <c:v>1.909375E-2</c:v>
                </c:pt>
                <c:pt idx="184">
                  <c:v>1.9458333333333334E-2</c:v>
                </c:pt>
                <c:pt idx="185">
                  <c:v>1.9895833333333331E-2</c:v>
                </c:pt>
                <c:pt idx="186">
                  <c:v>2.0385416666666666E-2</c:v>
                </c:pt>
                <c:pt idx="187">
                  <c:v>2.0781250000000001E-2</c:v>
                </c:pt>
                <c:pt idx="188">
                  <c:v>2.1145833333333332E-2</c:v>
                </c:pt>
                <c:pt idx="189">
                  <c:v>2.1625000000000002E-2</c:v>
                </c:pt>
                <c:pt idx="190">
                  <c:v>2.1989583333333337E-2</c:v>
                </c:pt>
                <c:pt idx="191">
                  <c:v>2.2395833333333334E-2</c:v>
                </c:pt>
                <c:pt idx="192">
                  <c:v>2.2833333333333334E-2</c:v>
                </c:pt>
                <c:pt idx="193">
                  <c:v>2.3197916666666665E-2</c:v>
                </c:pt>
                <c:pt idx="194">
                  <c:v>2.3479166666666666E-2</c:v>
                </c:pt>
                <c:pt idx="195">
                  <c:v>2.3999999999999997E-2</c:v>
                </c:pt>
                <c:pt idx="196">
                  <c:v>2.4239583333333332E-2</c:v>
                </c:pt>
                <c:pt idx="197">
                  <c:v>2.4645833333333336E-2</c:v>
                </c:pt>
                <c:pt idx="198">
                  <c:v>2.5041666666666667E-2</c:v>
                </c:pt>
                <c:pt idx="199">
                  <c:v>2.5447916666666667E-2</c:v>
                </c:pt>
                <c:pt idx="200">
                  <c:v>2.5843749999999999E-2</c:v>
                </c:pt>
                <c:pt idx="201">
                  <c:v>2.6291666666666668E-2</c:v>
                </c:pt>
                <c:pt idx="202">
                  <c:v>2.6614583333333334E-2</c:v>
                </c:pt>
                <c:pt idx="203">
                  <c:v>2.7010416666666665E-2</c:v>
                </c:pt>
                <c:pt idx="204">
                  <c:v>2.75E-2</c:v>
                </c:pt>
                <c:pt idx="205">
                  <c:v>2.7895833333333332E-2</c:v>
                </c:pt>
                <c:pt idx="206">
                  <c:v>2.841666666666667E-2</c:v>
                </c:pt>
                <c:pt idx="207">
                  <c:v>2.8739583333333332E-2</c:v>
                </c:pt>
                <c:pt idx="208">
                  <c:v>2.9187500000000002E-2</c:v>
                </c:pt>
                <c:pt idx="209">
                  <c:v>2.9583333333333333E-2</c:v>
                </c:pt>
                <c:pt idx="210">
                  <c:v>3.0031249999999999E-2</c:v>
                </c:pt>
                <c:pt idx="211">
                  <c:v>3.0395833333333334E-2</c:v>
                </c:pt>
                <c:pt idx="212">
                  <c:v>3.075E-2</c:v>
                </c:pt>
                <c:pt idx="213">
                  <c:v>3.13125E-2</c:v>
                </c:pt>
                <c:pt idx="214">
                  <c:v>3.1395833333333331E-2</c:v>
                </c:pt>
                <c:pt idx="215">
                  <c:v>3.1760416666666666E-2</c:v>
                </c:pt>
                <c:pt idx="216">
                  <c:v>3.2239583333333335E-2</c:v>
                </c:pt>
                <c:pt idx="217">
                  <c:v>3.2604166666666663E-2</c:v>
                </c:pt>
                <c:pt idx="218">
                  <c:v>3.3041666666666671E-2</c:v>
                </c:pt>
                <c:pt idx="219">
                  <c:v>3.3406249999999998E-2</c:v>
                </c:pt>
                <c:pt idx="220">
                  <c:v>3.3843749999999999E-2</c:v>
                </c:pt>
                <c:pt idx="221">
                  <c:v>3.4249999999999996E-2</c:v>
                </c:pt>
                <c:pt idx="222">
                  <c:v>3.4770833333333334E-2</c:v>
                </c:pt>
                <c:pt idx="223">
                  <c:v>3.4979166666666665E-2</c:v>
                </c:pt>
                <c:pt idx="224">
                  <c:v>3.5374999999999997E-2</c:v>
                </c:pt>
                <c:pt idx="225">
                  <c:v>3.6302083333333332E-2</c:v>
                </c:pt>
                <c:pt idx="226">
                  <c:v>3.6385416666666663E-2</c:v>
                </c:pt>
                <c:pt idx="227">
                  <c:v>3.669791666666667E-2</c:v>
                </c:pt>
                <c:pt idx="228">
                  <c:v>3.7145833333333329E-2</c:v>
                </c:pt>
                <c:pt idx="229">
                  <c:v>3.7552083333333333E-2</c:v>
                </c:pt>
                <c:pt idx="230">
                  <c:v>3.7906249999999996E-2</c:v>
                </c:pt>
                <c:pt idx="231">
                  <c:v>3.8354166666666668E-2</c:v>
                </c:pt>
                <c:pt idx="232">
                  <c:v>3.8552083333333334E-2</c:v>
                </c:pt>
                <c:pt idx="233">
                  <c:v>3.8916666666666669E-2</c:v>
                </c:pt>
                <c:pt idx="234">
                  <c:v>3.9395833333333331E-2</c:v>
                </c:pt>
                <c:pt idx="235">
                  <c:v>3.9718750000000004E-2</c:v>
                </c:pt>
                <c:pt idx="236">
                  <c:v>4.0281249999999998E-2</c:v>
                </c:pt>
                <c:pt idx="237">
                  <c:v>4.0520833333333332E-2</c:v>
                </c:pt>
                <c:pt idx="238">
                  <c:v>4.1083333333333333E-2</c:v>
                </c:pt>
                <c:pt idx="239">
                  <c:v>4.1531249999999999E-2</c:v>
                </c:pt>
                <c:pt idx="240">
                  <c:v>4.1885416666666668E-2</c:v>
                </c:pt>
                <c:pt idx="241">
                  <c:v>4.2250000000000003E-2</c:v>
                </c:pt>
                <c:pt idx="242">
                  <c:v>4.2687499999999996E-2</c:v>
                </c:pt>
                <c:pt idx="243">
                  <c:v>4.3052083333333331E-2</c:v>
                </c:pt>
                <c:pt idx="244">
                  <c:v>4.3572916666666663E-2</c:v>
                </c:pt>
                <c:pt idx="245">
                  <c:v>4.3895833333333335E-2</c:v>
                </c:pt>
                <c:pt idx="246">
                  <c:v>4.4458333333333329E-2</c:v>
                </c:pt>
                <c:pt idx="247">
                  <c:v>4.4822916666666664E-2</c:v>
                </c:pt>
                <c:pt idx="248">
                  <c:v>4.5260416666666664E-2</c:v>
                </c:pt>
                <c:pt idx="249">
                  <c:v>4.5750000000000006E-2</c:v>
                </c:pt>
                <c:pt idx="250">
                  <c:v>4.6187499999999999E-2</c:v>
                </c:pt>
                <c:pt idx="251">
                  <c:v>4.6677083333333334E-2</c:v>
                </c:pt>
                <c:pt idx="252">
                  <c:v>4.6989583333333335E-2</c:v>
                </c:pt>
                <c:pt idx="253">
                  <c:v>4.7197916666666666E-2</c:v>
                </c:pt>
                <c:pt idx="254">
                  <c:v>4.7593749999999997E-2</c:v>
                </c:pt>
                <c:pt idx="255">
                  <c:v>4.7875000000000001E-2</c:v>
                </c:pt>
                <c:pt idx="256">
                  <c:v>4.8406250000000005E-2</c:v>
                </c:pt>
                <c:pt idx="257">
                  <c:v>4.8843749999999998E-2</c:v>
                </c:pt>
                <c:pt idx="258">
                  <c:v>4.9406250000000006E-2</c:v>
                </c:pt>
                <c:pt idx="259">
                  <c:v>4.9770833333333327E-2</c:v>
                </c:pt>
                <c:pt idx="260">
                  <c:v>5.0249999999999996E-2</c:v>
                </c:pt>
                <c:pt idx="261">
                  <c:v>5.0614583333333331E-2</c:v>
                </c:pt>
                <c:pt idx="262">
                  <c:v>5.1177083333333338E-2</c:v>
                </c:pt>
                <c:pt idx="263">
                  <c:v>5.1614583333333332E-2</c:v>
                </c:pt>
                <c:pt idx="264">
                  <c:v>5.2020833333333329E-2</c:v>
                </c:pt>
                <c:pt idx="265">
                  <c:v>5.2583333333333336E-2</c:v>
                </c:pt>
                <c:pt idx="266">
                  <c:v>5.2822916666666664E-2</c:v>
                </c:pt>
                <c:pt idx="267">
                  <c:v>5.2979166666666667E-2</c:v>
                </c:pt>
                <c:pt idx="268">
                  <c:v>5.3302083333333333E-2</c:v>
                </c:pt>
                <c:pt idx="269">
                  <c:v>5.3864583333333334E-2</c:v>
                </c:pt>
                <c:pt idx="270">
                  <c:v>5.4312500000000007E-2</c:v>
                </c:pt>
                <c:pt idx="271">
                  <c:v>5.4468750000000003E-2</c:v>
                </c:pt>
                <c:pt idx="272">
                  <c:v>5.5312499999999994E-2</c:v>
                </c:pt>
                <c:pt idx="273">
                  <c:v>5.5437500000000001E-2</c:v>
                </c:pt>
                <c:pt idx="274">
                  <c:v>5.6041666666666663E-2</c:v>
                </c:pt>
                <c:pt idx="275">
                  <c:v>5.6364583333333329E-2</c:v>
                </c:pt>
                <c:pt idx="276">
                  <c:v>5.6645833333333333E-2</c:v>
                </c:pt>
                <c:pt idx="277">
                  <c:v>5.7250000000000002E-2</c:v>
                </c:pt>
                <c:pt idx="278">
                  <c:v>5.7729166666666665E-2</c:v>
                </c:pt>
                <c:pt idx="279">
                  <c:v>5.8052083333333337E-2</c:v>
                </c:pt>
                <c:pt idx="280">
                  <c:v>5.8489583333333338E-2</c:v>
                </c:pt>
                <c:pt idx="281">
                  <c:v>5.909375E-2</c:v>
                </c:pt>
                <c:pt idx="282">
                  <c:v>5.9416666666666666E-2</c:v>
                </c:pt>
                <c:pt idx="283">
                  <c:v>5.982291666666667E-2</c:v>
                </c:pt>
                <c:pt idx="284">
                  <c:v>6.0385416666666664E-2</c:v>
                </c:pt>
                <c:pt idx="285">
                  <c:v>6.073958333333334E-2</c:v>
                </c:pt>
                <c:pt idx="286">
                  <c:v>6.1260416666666671E-2</c:v>
                </c:pt>
                <c:pt idx="287">
                  <c:v>6.158333333333333E-2</c:v>
                </c:pt>
                <c:pt idx="288">
                  <c:v>6.2104166666666662E-2</c:v>
                </c:pt>
                <c:pt idx="289">
                  <c:v>6.2427083333333334E-2</c:v>
                </c:pt>
                <c:pt idx="290">
                  <c:v>6.2958333333333324E-2</c:v>
                </c:pt>
                <c:pt idx="291">
                  <c:v>6.3520833333333332E-2</c:v>
                </c:pt>
                <c:pt idx="292">
                  <c:v>6.4000000000000001E-2</c:v>
                </c:pt>
                <c:pt idx="293">
                  <c:v>6.4364583333333336E-2</c:v>
                </c:pt>
                <c:pt idx="294">
                  <c:v>6.4604166666666671E-2</c:v>
                </c:pt>
                <c:pt idx="295">
                  <c:v>6.5166666666666664E-2</c:v>
                </c:pt>
                <c:pt idx="296">
                  <c:v>6.5489583333333337E-2</c:v>
                </c:pt>
                <c:pt idx="297">
                  <c:v>6.6052083333333331E-2</c:v>
                </c:pt>
                <c:pt idx="298">
                  <c:v>6.6489583333333338E-2</c:v>
                </c:pt>
                <c:pt idx="299">
                  <c:v>6.7052083333333332E-2</c:v>
                </c:pt>
                <c:pt idx="300">
                  <c:v>6.7458333333333328E-2</c:v>
                </c:pt>
                <c:pt idx="301">
                  <c:v>6.7854166666666674E-2</c:v>
                </c:pt>
                <c:pt idx="302">
                  <c:v>6.8302083333333333E-2</c:v>
                </c:pt>
                <c:pt idx="303">
                  <c:v>6.873958333333334E-2</c:v>
                </c:pt>
                <c:pt idx="304">
                  <c:v>6.9145833333333337E-2</c:v>
                </c:pt>
                <c:pt idx="305">
                  <c:v>6.9510416666666672E-2</c:v>
                </c:pt>
                <c:pt idx="306">
                  <c:v>7.0031250000000003E-2</c:v>
                </c:pt>
                <c:pt idx="307">
                  <c:v>7.0468749999999997E-2</c:v>
                </c:pt>
                <c:pt idx="308">
                  <c:v>7.1072916666666666E-2</c:v>
                </c:pt>
                <c:pt idx="309">
                  <c:v>7.1354166666666663E-2</c:v>
                </c:pt>
                <c:pt idx="310">
                  <c:v>7.1999999999999995E-2</c:v>
                </c:pt>
                <c:pt idx="311">
                  <c:v>7.2479166666666664E-2</c:v>
                </c:pt>
                <c:pt idx="312">
                  <c:v>7.2885416666666661E-2</c:v>
                </c:pt>
                <c:pt idx="313">
                  <c:v>7.3447916666666668E-2</c:v>
                </c:pt>
                <c:pt idx="314">
                  <c:v>7.3645833333333341E-2</c:v>
                </c:pt>
                <c:pt idx="315">
                  <c:v>7.4124999999999996E-2</c:v>
                </c:pt>
                <c:pt idx="316">
                  <c:v>7.4406249999999993E-2</c:v>
                </c:pt>
                <c:pt idx="317">
                  <c:v>7.5010416666666663E-2</c:v>
                </c:pt>
                <c:pt idx="318">
                  <c:v>7.5458333333333336E-2</c:v>
                </c:pt>
                <c:pt idx="319">
                  <c:v>7.6020833333333329E-2</c:v>
                </c:pt>
                <c:pt idx="320">
                  <c:v>7.6541666666666661E-2</c:v>
                </c:pt>
                <c:pt idx="321">
                  <c:v>7.6697916666666671E-2</c:v>
                </c:pt>
                <c:pt idx="322">
                  <c:v>7.7989583333333334E-2</c:v>
                </c:pt>
                <c:pt idx="323">
                  <c:v>7.8354166666666669E-2</c:v>
                </c:pt>
                <c:pt idx="324">
                  <c:v>7.8427083333333328E-2</c:v>
                </c:pt>
                <c:pt idx="325">
                  <c:v>7.8989583333333335E-2</c:v>
                </c:pt>
                <c:pt idx="326">
                  <c:v>7.9520833333333332E-2</c:v>
                </c:pt>
                <c:pt idx="327">
                  <c:v>7.9916666666666664E-2</c:v>
                </c:pt>
                <c:pt idx="328">
                  <c:v>8.0364583333333336E-2</c:v>
                </c:pt>
                <c:pt idx="329">
                  <c:v>8.080208333333333E-2</c:v>
                </c:pt>
                <c:pt idx="330">
                  <c:v>8.1406249999999999E-2</c:v>
                </c:pt>
                <c:pt idx="331">
                  <c:v>8.1802083333333331E-2</c:v>
                </c:pt>
                <c:pt idx="332">
                  <c:v>8.240625E-2</c:v>
                </c:pt>
                <c:pt idx="333">
                  <c:v>8.2895833333333335E-2</c:v>
                </c:pt>
                <c:pt idx="334">
                  <c:v>8.3291666666666667E-2</c:v>
                </c:pt>
                <c:pt idx="335">
                  <c:v>8.3697916666666664E-2</c:v>
                </c:pt>
                <c:pt idx="336">
                  <c:v>8.410416666666666E-2</c:v>
                </c:pt>
                <c:pt idx="337">
                  <c:v>8.4625000000000006E-2</c:v>
                </c:pt>
                <c:pt idx="338">
                  <c:v>8.5020833333333337E-2</c:v>
                </c:pt>
                <c:pt idx="339">
                  <c:v>8.5749999999999993E-2</c:v>
                </c:pt>
                <c:pt idx="340">
                  <c:v>8.6104166666666662E-2</c:v>
                </c:pt>
                <c:pt idx="341">
                  <c:v>8.666666666666667E-2</c:v>
                </c:pt>
                <c:pt idx="342">
                  <c:v>8.7239583333333329E-2</c:v>
                </c:pt>
                <c:pt idx="343">
                  <c:v>8.7718749999999998E-2</c:v>
                </c:pt>
                <c:pt idx="344">
                  <c:v>8.8156249999999992E-2</c:v>
                </c:pt>
                <c:pt idx="345">
                  <c:v>8.8645833333333326E-2</c:v>
                </c:pt>
                <c:pt idx="346">
                  <c:v>8.9208333333333334E-2</c:v>
                </c:pt>
                <c:pt idx="347">
                  <c:v>8.9687499999999989E-2</c:v>
                </c:pt>
                <c:pt idx="348">
                  <c:v>9.0249999999999997E-2</c:v>
                </c:pt>
                <c:pt idx="349">
                  <c:v>9.0770833333333342E-2</c:v>
                </c:pt>
                <c:pt idx="350">
                  <c:v>9.1333333333333336E-2</c:v>
                </c:pt>
                <c:pt idx="351">
                  <c:v>9.1937500000000005E-2</c:v>
                </c:pt>
                <c:pt idx="352">
                  <c:v>9.2343750000000002E-2</c:v>
                </c:pt>
                <c:pt idx="353">
                  <c:v>9.286458333333332E-2</c:v>
                </c:pt>
                <c:pt idx="354">
                  <c:v>9.3385416666666665E-2</c:v>
                </c:pt>
                <c:pt idx="355">
                  <c:v>9.3625E-2</c:v>
                </c:pt>
                <c:pt idx="356">
                  <c:v>9.4145833333333331E-2</c:v>
                </c:pt>
                <c:pt idx="357">
                  <c:v>9.4708333333333339E-2</c:v>
                </c:pt>
                <c:pt idx="358">
                  <c:v>9.519791666666666E-2</c:v>
                </c:pt>
                <c:pt idx="359">
                  <c:v>9.5760416666666667E-2</c:v>
                </c:pt>
                <c:pt idx="360">
                  <c:v>9.6239583333333337E-2</c:v>
                </c:pt>
                <c:pt idx="361">
                  <c:v>9.680208333333333E-2</c:v>
                </c:pt>
                <c:pt idx="362">
                  <c:v>9.7406250000000014E-2</c:v>
                </c:pt>
                <c:pt idx="363">
                  <c:v>9.7885416666666669E-2</c:v>
                </c:pt>
                <c:pt idx="364">
                  <c:v>9.8447916666666677E-2</c:v>
                </c:pt>
                <c:pt idx="365">
                  <c:v>9.8968749999999994E-2</c:v>
                </c:pt>
                <c:pt idx="366">
                  <c:v>9.961458333333334E-2</c:v>
                </c:pt>
                <c:pt idx="367">
                  <c:v>9.9979166666666675E-2</c:v>
                </c:pt>
                <c:pt idx="368">
                  <c:v>0.10062500000000001</c:v>
                </c:pt>
                <c:pt idx="369">
                  <c:v>0.1010625</c:v>
                </c:pt>
                <c:pt idx="370">
                  <c:v>0.10162500000000001</c:v>
                </c:pt>
                <c:pt idx="371">
                  <c:v>0.10214583333333332</c:v>
                </c:pt>
                <c:pt idx="372">
                  <c:v>0.10270833333333333</c:v>
                </c:pt>
                <c:pt idx="373">
                  <c:v>0.10319791666666667</c:v>
                </c:pt>
                <c:pt idx="374">
                  <c:v>0.10380208333333334</c:v>
                </c:pt>
                <c:pt idx="375">
                  <c:v>0.10432291666666667</c:v>
                </c:pt>
                <c:pt idx="376">
                  <c:v>0.10452083333333334</c:v>
                </c:pt>
                <c:pt idx="377">
                  <c:v>0.10516666666666667</c:v>
                </c:pt>
                <c:pt idx="378">
                  <c:v>0.10564583333333333</c:v>
                </c:pt>
                <c:pt idx="379">
                  <c:v>0.10612500000000001</c:v>
                </c:pt>
                <c:pt idx="380">
                  <c:v>0.10681249999999999</c:v>
                </c:pt>
                <c:pt idx="381">
                  <c:v>0.10729166666666667</c:v>
                </c:pt>
                <c:pt idx="382">
                  <c:v>0.10778125</c:v>
                </c:pt>
                <c:pt idx="383">
                  <c:v>0.10830208333333334</c:v>
                </c:pt>
                <c:pt idx="384">
                  <c:v>0.10886458333333333</c:v>
                </c:pt>
                <c:pt idx="385">
                  <c:v>0.10934375</c:v>
                </c:pt>
                <c:pt idx="386">
                  <c:v>0.10998958333333332</c:v>
                </c:pt>
                <c:pt idx="387">
                  <c:v>0.11083333333333334</c:v>
                </c:pt>
                <c:pt idx="388">
                  <c:v>0.11107291666666667</c:v>
                </c:pt>
                <c:pt idx="389">
                  <c:v>0.11151041666666667</c:v>
                </c:pt>
                <c:pt idx="390">
                  <c:v>0.11211458333333334</c:v>
                </c:pt>
                <c:pt idx="391">
                  <c:v>0.11252083333333333</c:v>
                </c:pt>
                <c:pt idx="392">
                  <c:v>0.11316666666666668</c:v>
                </c:pt>
                <c:pt idx="393">
                  <c:v>0.11377083333333333</c:v>
                </c:pt>
                <c:pt idx="394">
                  <c:v>0.11425</c:v>
                </c:pt>
                <c:pt idx="395">
                  <c:v>0.11477083333333334</c:v>
                </c:pt>
                <c:pt idx="396">
                  <c:v>0.11505208333333333</c:v>
                </c:pt>
                <c:pt idx="397">
                  <c:v>0.11553124999999999</c:v>
                </c:pt>
                <c:pt idx="398">
                  <c:v>0.1160625</c:v>
                </c:pt>
                <c:pt idx="399">
                  <c:v>0.11662499999999999</c:v>
                </c:pt>
                <c:pt idx="400">
                  <c:v>0.1171875</c:v>
                </c:pt>
                <c:pt idx="401">
                  <c:v>0.11770833333333335</c:v>
                </c:pt>
                <c:pt idx="402">
                  <c:v>0.11827083333333333</c:v>
                </c:pt>
                <c:pt idx="403">
                  <c:v>0.11870833333333335</c:v>
                </c:pt>
                <c:pt idx="404">
                  <c:v>0.1193125</c:v>
                </c:pt>
                <c:pt idx="405">
                  <c:v>0.11967708333333334</c:v>
                </c:pt>
                <c:pt idx="406">
                  <c:v>0.12015625000000001</c:v>
                </c:pt>
                <c:pt idx="407">
                  <c:v>0.12140624999999999</c:v>
                </c:pt>
                <c:pt idx="408">
                  <c:v>0.12148958333333333</c:v>
                </c:pt>
                <c:pt idx="409">
                  <c:v>0.12208333333333334</c:v>
                </c:pt>
                <c:pt idx="410">
                  <c:v>0.12253124999999999</c:v>
                </c:pt>
                <c:pt idx="411">
                  <c:v>0.12317708333333333</c:v>
                </c:pt>
                <c:pt idx="412">
                  <c:v>0.12373958333333333</c:v>
                </c:pt>
                <c:pt idx="413">
                  <c:v>0.12434374999999999</c:v>
                </c:pt>
                <c:pt idx="414">
                  <c:v>0.12493749999999999</c:v>
                </c:pt>
                <c:pt idx="415">
                  <c:v>0.12551041666666665</c:v>
                </c:pt>
                <c:pt idx="416">
                  <c:v>0.12582291666666667</c:v>
                </c:pt>
                <c:pt idx="417">
                  <c:v>0.12635416666666668</c:v>
                </c:pt>
                <c:pt idx="418">
                  <c:v>0.12683333333333333</c:v>
                </c:pt>
                <c:pt idx="419">
                  <c:v>0.12739583333333335</c:v>
                </c:pt>
                <c:pt idx="420">
                  <c:v>0.12795833333333334</c:v>
                </c:pt>
                <c:pt idx="421">
                  <c:v>0.12843750000000001</c:v>
                </c:pt>
                <c:pt idx="422">
                  <c:v>0.12904166666666667</c:v>
                </c:pt>
                <c:pt idx="423">
                  <c:v>0.12960416666666666</c:v>
                </c:pt>
                <c:pt idx="424">
                  <c:v>0.13005208333333332</c:v>
                </c:pt>
                <c:pt idx="425">
                  <c:v>0.13008333333333333</c:v>
                </c:pt>
                <c:pt idx="426">
                  <c:v>0.13129166666666667</c:v>
                </c:pt>
                <c:pt idx="427">
                  <c:v>0.13185416666666666</c:v>
                </c:pt>
                <c:pt idx="428">
                  <c:v>0.13237499999999999</c:v>
                </c:pt>
                <c:pt idx="429">
                  <c:v>0.13290625</c:v>
                </c:pt>
                <c:pt idx="430">
                  <c:v>0.13350000000000001</c:v>
                </c:pt>
                <c:pt idx="431">
                  <c:v>0.13390625</c:v>
                </c:pt>
                <c:pt idx="432">
                  <c:v>0.13455208333333332</c:v>
                </c:pt>
                <c:pt idx="433">
                  <c:v>0.13503124999999999</c:v>
                </c:pt>
                <c:pt idx="434">
                  <c:v>0.13563541666666667</c:v>
                </c:pt>
                <c:pt idx="435">
                  <c:v>0.13628124999999999</c:v>
                </c:pt>
                <c:pt idx="436">
                  <c:v>0.13660416666666667</c:v>
                </c:pt>
                <c:pt idx="437">
                  <c:v>0.13708333333333333</c:v>
                </c:pt>
                <c:pt idx="438">
                  <c:v>0.13760416666666667</c:v>
                </c:pt>
                <c:pt idx="439">
                  <c:v>0.13816666666666666</c:v>
                </c:pt>
                <c:pt idx="440">
                  <c:v>0.13872916666666665</c:v>
                </c:pt>
                <c:pt idx="441">
                  <c:v>0.13920833333333335</c:v>
                </c:pt>
                <c:pt idx="442">
                  <c:v>0.13981250000000001</c:v>
                </c:pt>
                <c:pt idx="443">
                  <c:v>0.14021875</c:v>
                </c:pt>
                <c:pt idx="444">
                  <c:v>0.14073958333333333</c:v>
                </c:pt>
                <c:pt idx="445">
                  <c:v>0.14082291666666666</c:v>
                </c:pt>
                <c:pt idx="446">
                  <c:v>0.14210416666666667</c:v>
                </c:pt>
                <c:pt idx="447">
                  <c:v>0.14246875000000001</c:v>
                </c:pt>
                <c:pt idx="448">
                  <c:v>0.14303125</c:v>
                </c:pt>
                <c:pt idx="449">
                  <c:v>0.14363541666666665</c:v>
                </c:pt>
                <c:pt idx="450">
                  <c:v>0.14419791666666668</c:v>
                </c:pt>
                <c:pt idx="451">
                  <c:v>0.14476041666666667</c:v>
                </c:pt>
                <c:pt idx="452">
                  <c:v>0.14532291666666666</c:v>
                </c:pt>
                <c:pt idx="453">
                  <c:v>0.14580208333333333</c:v>
                </c:pt>
                <c:pt idx="454">
                  <c:v>0.14636458333333333</c:v>
                </c:pt>
                <c:pt idx="455">
                  <c:v>0.14689583333333334</c:v>
                </c:pt>
                <c:pt idx="456">
                  <c:v>0.14705208333333333</c:v>
                </c:pt>
                <c:pt idx="457">
                  <c:v>0.14769791666666668</c:v>
                </c:pt>
                <c:pt idx="458">
                  <c:v>0.14817708333333332</c:v>
                </c:pt>
                <c:pt idx="459">
                  <c:v>0.1489375</c:v>
                </c:pt>
                <c:pt idx="460">
                  <c:v>0.14930208333333334</c:v>
                </c:pt>
                <c:pt idx="461">
                  <c:v>0.14958333333333332</c:v>
                </c:pt>
                <c:pt idx="462">
                  <c:v>0.15055208333333334</c:v>
                </c:pt>
                <c:pt idx="463">
                  <c:v>0.15094791666666665</c:v>
                </c:pt>
                <c:pt idx="464">
                  <c:v>0.15163541666666666</c:v>
                </c:pt>
                <c:pt idx="465">
                  <c:v>0.15207291666666667</c:v>
                </c:pt>
                <c:pt idx="466">
                  <c:v>0.15280208333333334</c:v>
                </c:pt>
                <c:pt idx="467">
                  <c:v>0.15295833333333334</c:v>
                </c:pt>
                <c:pt idx="468">
                  <c:v>0.15316666666666667</c:v>
                </c:pt>
                <c:pt idx="469">
                  <c:v>0.15537500000000001</c:v>
                </c:pt>
                <c:pt idx="470">
                  <c:v>0.15464583333333334</c:v>
                </c:pt>
                <c:pt idx="471">
                  <c:v>0.15581249999999999</c:v>
                </c:pt>
                <c:pt idx="472">
                  <c:v>0.15602083333333333</c:v>
                </c:pt>
                <c:pt idx="473">
                  <c:v>0.15665625</c:v>
                </c:pt>
                <c:pt idx="474">
                  <c:v>0.15710416666666668</c:v>
                </c:pt>
                <c:pt idx="475">
                  <c:v>0.15766666666666665</c:v>
                </c:pt>
                <c:pt idx="476">
                  <c:v>0.15803124999999998</c:v>
                </c:pt>
                <c:pt idx="477">
                  <c:v>0.15859375000000001</c:v>
                </c:pt>
                <c:pt idx="478">
                  <c:v>0.15879166666666666</c:v>
                </c:pt>
                <c:pt idx="479">
                  <c:v>0.1593125</c:v>
                </c:pt>
                <c:pt idx="480">
                  <c:v>0.1605625</c:v>
                </c:pt>
                <c:pt idx="481">
                  <c:v>0.16076041666666666</c:v>
                </c:pt>
                <c:pt idx="482">
                  <c:v>0.16140625</c:v>
                </c:pt>
                <c:pt idx="483">
                  <c:v>0.16192708333333333</c:v>
                </c:pt>
                <c:pt idx="484">
                  <c:v>0.17764583333333331</c:v>
                </c:pt>
                <c:pt idx="485">
                  <c:v>0.17756249999999998</c:v>
                </c:pt>
                <c:pt idx="486">
                  <c:v>0.17744791666666668</c:v>
                </c:pt>
                <c:pt idx="487">
                  <c:v>0.17740624999999999</c:v>
                </c:pt>
                <c:pt idx="488">
                  <c:v>0.18114583333333334</c:v>
                </c:pt>
                <c:pt idx="489">
                  <c:v>0.25458333333333333</c:v>
                </c:pt>
                <c:pt idx="490">
                  <c:v>0.25282291666666667</c:v>
                </c:pt>
                <c:pt idx="491">
                  <c:v>0.25434375000000004</c:v>
                </c:pt>
                <c:pt idx="492">
                  <c:v>0.25438541666666664</c:v>
                </c:pt>
                <c:pt idx="493">
                  <c:v>0.26616666666666666</c:v>
                </c:pt>
                <c:pt idx="494">
                  <c:v>0.266125</c:v>
                </c:pt>
                <c:pt idx="495">
                  <c:v>0.266125</c:v>
                </c:pt>
                <c:pt idx="496">
                  <c:v>0.266125</c:v>
                </c:pt>
                <c:pt idx="497">
                  <c:v>0.26608333333333334</c:v>
                </c:pt>
                <c:pt idx="498">
                  <c:v>0.266125</c:v>
                </c:pt>
                <c:pt idx="499">
                  <c:v>0.266125</c:v>
                </c:pt>
                <c:pt idx="500">
                  <c:v>0.26604166666666668</c:v>
                </c:pt>
                <c:pt idx="501">
                  <c:v>0.266125</c:v>
                </c:pt>
                <c:pt idx="502">
                  <c:v>0.266125</c:v>
                </c:pt>
                <c:pt idx="503">
                  <c:v>0.26608333333333334</c:v>
                </c:pt>
                <c:pt idx="504">
                  <c:v>0.266125</c:v>
                </c:pt>
                <c:pt idx="505">
                  <c:v>0.266125</c:v>
                </c:pt>
                <c:pt idx="506">
                  <c:v>0.26608333333333334</c:v>
                </c:pt>
                <c:pt idx="507">
                  <c:v>0.26608333333333334</c:v>
                </c:pt>
                <c:pt idx="508">
                  <c:v>0.26616666666666666</c:v>
                </c:pt>
                <c:pt idx="509">
                  <c:v>0.26608333333333334</c:v>
                </c:pt>
                <c:pt idx="510">
                  <c:v>0.26604166666666668</c:v>
                </c:pt>
                <c:pt idx="511">
                  <c:v>0.26608333333333334</c:v>
                </c:pt>
                <c:pt idx="512">
                  <c:v>0.26608333333333334</c:v>
                </c:pt>
                <c:pt idx="513">
                  <c:v>0.266125</c:v>
                </c:pt>
                <c:pt idx="514">
                  <c:v>0.266125</c:v>
                </c:pt>
                <c:pt idx="515">
                  <c:v>0.26608333333333334</c:v>
                </c:pt>
                <c:pt idx="516">
                  <c:v>0.26608333333333334</c:v>
                </c:pt>
                <c:pt idx="517">
                  <c:v>0.26608333333333334</c:v>
                </c:pt>
              </c:numCache>
            </c:numRef>
          </c:xVal>
          <c:yVal>
            <c:numRef>
              <c:f>'Q690C-10-3'!$C$2:$C$519</c:f>
              <c:numCache>
                <c:formatCode>0.000_ </c:formatCode>
                <c:ptCount val="518"/>
                <c:pt idx="0">
                  <c:v>0</c:v>
                </c:pt>
                <c:pt idx="1">
                  <c:v>0.15587654577575152</c:v>
                </c:pt>
                <c:pt idx="2">
                  <c:v>-5.195884859190486E-2</c:v>
                </c:pt>
                <c:pt idx="3">
                  <c:v>-0.15587654577573304</c:v>
                </c:pt>
                <c:pt idx="4">
                  <c:v>0.10391769718384665</c:v>
                </c:pt>
                <c:pt idx="5">
                  <c:v>0.36371194014340791</c:v>
                </c:pt>
                <c:pt idx="6">
                  <c:v>0</c:v>
                </c:pt>
                <c:pt idx="7">
                  <c:v>-16.574872700820936</c:v>
                </c:pt>
                <c:pt idx="8">
                  <c:v>-9.1447573521770646</c:v>
                </c:pt>
                <c:pt idx="9">
                  <c:v>-8.7290865634417525</c:v>
                </c:pt>
                <c:pt idx="10">
                  <c:v>0.15587654577575152</c:v>
                </c:pt>
                <c:pt idx="11">
                  <c:v>5.1958848591923325E-2</c:v>
                </c:pt>
                <c:pt idx="12">
                  <c:v>0.2597942429595797</c:v>
                </c:pt>
                <c:pt idx="13">
                  <c:v>0.2597942429595797</c:v>
                </c:pt>
                <c:pt idx="14">
                  <c:v>1.4028889119817267</c:v>
                </c:pt>
                <c:pt idx="15">
                  <c:v>-1.6107243063493648</c:v>
                </c:pt>
                <c:pt idx="16">
                  <c:v>0</c:v>
                </c:pt>
                <c:pt idx="17">
                  <c:v>-0.31175309155148456</c:v>
                </c:pt>
                <c:pt idx="18">
                  <c:v>-0.20783539436765638</c:v>
                </c:pt>
                <c:pt idx="19">
                  <c:v>-13.041670996570707</c:v>
                </c:pt>
                <c:pt idx="20">
                  <c:v>-14.704354151511993</c:v>
                </c:pt>
                <c:pt idx="21">
                  <c:v>-12.937753299386879</c:v>
                </c:pt>
                <c:pt idx="22">
                  <c:v>-12.210329419100061</c:v>
                </c:pt>
                <c:pt idx="23">
                  <c:v>-14.600436454328165</c:v>
                </c:pt>
                <c:pt idx="24">
                  <c:v>-12.158370570508158</c:v>
                </c:pt>
                <c:pt idx="25">
                  <c:v>-12.002494024732405</c:v>
                </c:pt>
                <c:pt idx="26">
                  <c:v>-14.652395302920089</c:v>
                </c:pt>
                <c:pt idx="27">
                  <c:v>-12.05445287332433</c:v>
                </c:pt>
                <c:pt idx="28">
                  <c:v>-14.496518757144337</c:v>
                </c:pt>
                <c:pt idx="29">
                  <c:v>-14.0288891198171</c:v>
                </c:pt>
                <c:pt idx="30">
                  <c:v>-11.846617478956654</c:v>
                </c:pt>
                <c:pt idx="31">
                  <c:v>-13.249506390938363</c:v>
                </c:pt>
                <c:pt idx="32">
                  <c:v>-15.379819183206886</c:v>
                </c:pt>
                <c:pt idx="33">
                  <c:v>-13.145588693754535</c:v>
                </c:pt>
                <c:pt idx="34">
                  <c:v>-13.041670996570707</c:v>
                </c:pt>
                <c:pt idx="35">
                  <c:v>-15.483736880390714</c:v>
                </c:pt>
                <c:pt idx="36">
                  <c:v>-13.613218331081768</c:v>
                </c:pt>
                <c:pt idx="37">
                  <c:v>-8.9888808064013137</c:v>
                </c:pt>
                <c:pt idx="38">
                  <c:v>5.3517614049672719</c:v>
                </c:pt>
                <c:pt idx="39">
                  <c:v>10.963317052894125</c:v>
                </c:pt>
                <c:pt idx="40">
                  <c:v>19.1208562818248</c:v>
                </c:pt>
                <c:pt idx="41">
                  <c:v>21.562922165644817</c:v>
                </c:pt>
                <c:pt idx="42">
                  <c:v>24.732411929751645</c:v>
                </c:pt>
                <c:pt idx="43">
                  <c:v>27.174477813571659</c:v>
                </c:pt>
                <c:pt idx="44">
                  <c:v>29.928296788943165</c:v>
                </c:pt>
                <c:pt idx="45">
                  <c:v>32.786033461498498</c:v>
                </c:pt>
                <c:pt idx="46">
                  <c:v>35.176140496726596</c:v>
                </c:pt>
                <c:pt idx="47">
                  <c:v>38.293671412241508</c:v>
                </c:pt>
                <c:pt idx="48">
                  <c:v>38.761301049568743</c:v>
                </c:pt>
                <c:pt idx="49">
                  <c:v>44.113062454536013</c:v>
                </c:pt>
                <c:pt idx="50">
                  <c:v>46.970799127091354</c:v>
                </c:pt>
                <c:pt idx="51">
                  <c:v>49.620700405279017</c:v>
                </c:pt>
                <c:pt idx="52">
                  <c:v>51.179465863036484</c:v>
                </c:pt>
                <c:pt idx="53">
                  <c:v>54.24503792995948</c:v>
                </c:pt>
                <c:pt idx="54">
                  <c:v>58.817416606048006</c:v>
                </c:pt>
                <c:pt idx="55">
                  <c:v>62.974124493401234</c:v>
                </c:pt>
                <c:pt idx="56">
                  <c:v>66.663202743427206</c:v>
                </c:pt>
                <c:pt idx="57">
                  <c:v>70.144445599085529</c:v>
                </c:pt>
                <c:pt idx="58">
                  <c:v>72.482593785721718</c:v>
                </c:pt>
                <c:pt idx="59">
                  <c:v>78.925491011119206</c:v>
                </c:pt>
                <c:pt idx="60">
                  <c:v>82.510651563961346</c:v>
                </c:pt>
                <c:pt idx="61">
                  <c:v>86.355606359763058</c:v>
                </c:pt>
                <c:pt idx="62">
                  <c:v>89.109425335134588</c:v>
                </c:pt>
                <c:pt idx="63">
                  <c:v>90.148602306972876</c:v>
                </c:pt>
                <c:pt idx="64">
                  <c:v>90.927985035851606</c:v>
                </c:pt>
                <c:pt idx="65">
                  <c:v>92.902421282344392</c:v>
                </c:pt>
                <c:pt idx="66">
                  <c:v>93.110256676712041</c:v>
                </c:pt>
                <c:pt idx="67">
                  <c:v>93.110256676712041</c:v>
                </c:pt>
                <c:pt idx="68">
                  <c:v>93.110256676712041</c:v>
                </c:pt>
                <c:pt idx="69">
                  <c:v>93.110256676712041</c:v>
                </c:pt>
                <c:pt idx="70">
                  <c:v>93.266133222487809</c:v>
                </c:pt>
                <c:pt idx="71">
                  <c:v>93.006338979528223</c:v>
                </c:pt>
                <c:pt idx="72">
                  <c:v>93.214174373895872</c:v>
                </c:pt>
                <c:pt idx="73">
                  <c:v>93.318092071079704</c:v>
                </c:pt>
                <c:pt idx="74">
                  <c:v>93.370050919671641</c:v>
                </c:pt>
                <c:pt idx="75">
                  <c:v>93.214174373895872</c:v>
                </c:pt>
                <c:pt idx="76">
                  <c:v>93.162215525303949</c:v>
                </c:pt>
                <c:pt idx="77">
                  <c:v>93.214174373895872</c:v>
                </c:pt>
                <c:pt idx="78">
                  <c:v>93.214174373895872</c:v>
                </c:pt>
                <c:pt idx="79">
                  <c:v>93.941598254182708</c:v>
                </c:pt>
                <c:pt idx="80">
                  <c:v>95.396446014756322</c:v>
                </c:pt>
                <c:pt idx="81">
                  <c:v>99.553153902109528</c:v>
                </c:pt>
                <c:pt idx="82">
                  <c:v>103.60594409227892</c:v>
                </c:pt>
                <c:pt idx="83">
                  <c:v>110.10080016626831</c:v>
                </c:pt>
                <c:pt idx="84">
                  <c:v>116.69957393744154</c:v>
                </c:pt>
                <c:pt idx="85">
                  <c:v>122.10329419100073</c:v>
                </c:pt>
                <c:pt idx="86">
                  <c:v>128.28639717343864</c:v>
                </c:pt>
                <c:pt idx="87">
                  <c:v>132.33918736360803</c:v>
                </c:pt>
                <c:pt idx="88">
                  <c:v>138.41837264886209</c:v>
                </c:pt>
                <c:pt idx="89">
                  <c:v>143.14662787072638</c:v>
                </c:pt>
                <c:pt idx="90">
                  <c:v>152.75901486023071</c:v>
                </c:pt>
                <c:pt idx="91">
                  <c:v>154.68149225813158</c:v>
                </c:pt>
                <c:pt idx="92">
                  <c:v>164.29387924763586</c:v>
                </c:pt>
                <c:pt idx="93">
                  <c:v>172.81513041670999</c:v>
                </c:pt>
                <c:pt idx="94">
                  <c:v>179.25802764210744</c:v>
                </c:pt>
                <c:pt idx="95">
                  <c:v>179.05019224773977</c:v>
                </c:pt>
                <c:pt idx="96">
                  <c:v>189.75371505767433</c:v>
                </c:pt>
                <c:pt idx="97">
                  <c:v>198.48280162111607</c:v>
                </c:pt>
                <c:pt idx="98">
                  <c:v>202.32775641691779</c:v>
                </c:pt>
                <c:pt idx="99">
                  <c:v>207.41972357892547</c:v>
                </c:pt>
                <c:pt idx="100">
                  <c:v>221.08490075859919</c:v>
                </c:pt>
                <c:pt idx="101">
                  <c:v>226.12490907201496</c:v>
                </c:pt>
                <c:pt idx="102">
                  <c:v>237.03626727631718</c:v>
                </c:pt>
                <c:pt idx="103">
                  <c:v>243.84287644185804</c:v>
                </c:pt>
                <c:pt idx="104">
                  <c:v>247.79174893484358</c:v>
                </c:pt>
                <c:pt idx="105">
                  <c:v>260.5216668398628</c:v>
                </c:pt>
                <c:pt idx="106">
                  <c:v>268.21157643146631</c:v>
                </c:pt>
                <c:pt idx="107">
                  <c:v>276.99262184349993</c:v>
                </c:pt>
                <c:pt idx="108">
                  <c:v>285.25407876961447</c:v>
                </c:pt>
                <c:pt idx="109">
                  <c:v>287.54026810765873</c:v>
                </c:pt>
                <c:pt idx="110">
                  <c:v>302.50441650213031</c:v>
                </c:pt>
                <c:pt idx="111">
                  <c:v>301.82895147043541</c:v>
                </c:pt>
                <c:pt idx="112">
                  <c:v>315.4421698015172</c:v>
                </c:pt>
                <c:pt idx="113">
                  <c:v>329.00342928400704</c:v>
                </c:pt>
                <c:pt idx="114">
                  <c:v>329.10734698119086</c:v>
                </c:pt>
                <c:pt idx="115">
                  <c:v>342.92840070664033</c:v>
                </c:pt>
                <c:pt idx="116">
                  <c:v>354.77501818559699</c:v>
                </c:pt>
                <c:pt idx="117">
                  <c:v>363.50410474903885</c:v>
                </c:pt>
                <c:pt idx="118">
                  <c:v>373.99979216460559</c:v>
                </c:pt>
                <c:pt idx="119">
                  <c:v>385.89836849215425</c:v>
                </c:pt>
                <c:pt idx="120">
                  <c:v>382.62496103086352</c:v>
                </c:pt>
                <c:pt idx="121">
                  <c:v>404.70747168242752</c:v>
                </c:pt>
                <c:pt idx="122">
                  <c:v>413.48851709446114</c:v>
                </c:pt>
                <c:pt idx="123">
                  <c:v>410.99449236204924</c:v>
                </c:pt>
                <c:pt idx="124">
                  <c:v>435.93473968616854</c:v>
                </c:pt>
                <c:pt idx="125">
                  <c:v>446.01475631300008</c:v>
                </c:pt>
                <c:pt idx="126">
                  <c:v>455.05559596799338</c:v>
                </c:pt>
                <c:pt idx="127">
                  <c:v>464.97973604904922</c:v>
                </c:pt>
                <c:pt idx="128">
                  <c:v>479.42429595760166</c:v>
                </c:pt>
                <c:pt idx="129">
                  <c:v>489.24451834147351</c:v>
                </c:pt>
                <c:pt idx="130">
                  <c:v>485.71131663722321</c:v>
                </c:pt>
                <c:pt idx="131">
                  <c:v>508.36537462329835</c:v>
                </c:pt>
                <c:pt idx="132">
                  <c:v>518.34147355294601</c:v>
                </c:pt>
                <c:pt idx="133">
                  <c:v>528.83716096851288</c:v>
                </c:pt>
                <c:pt idx="134">
                  <c:v>541.8268731164917</c:v>
                </c:pt>
                <c:pt idx="135">
                  <c:v>551.17946586303651</c:v>
                </c:pt>
                <c:pt idx="136">
                  <c:v>558.92133430323179</c:v>
                </c:pt>
                <c:pt idx="137">
                  <c:v>572.01496414839448</c:v>
                </c:pt>
                <c:pt idx="138">
                  <c:v>587.55065987737714</c:v>
                </c:pt>
                <c:pt idx="139">
                  <c:v>587.34282448300939</c:v>
                </c:pt>
                <c:pt idx="140">
                  <c:v>605.1127507014445</c:v>
                </c:pt>
                <c:pt idx="141">
                  <c:v>621.89545879663308</c:v>
                </c:pt>
                <c:pt idx="142">
                  <c:v>637.06744258547235</c:v>
                </c:pt>
                <c:pt idx="143">
                  <c:v>646.10828224046554</c:v>
                </c:pt>
                <c:pt idx="144">
                  <c:v>653.79819183206905</c:v>
                </c:pt>
                <c:pt idx="145">
                  <c:v>668.45058713498906</c:v>
                </c:pt>
                <c:pt idx="146">
                  <c:v>679.88153382521045</c:v>
                </c:pt>
                <c:pt idx="147">
                  <c:v>694.94959991686585</c:v>
                </c:pt>
                <c:pt idx="148">
                  <c:v>702.48363296269349</c:v>
                </c:pt>
                <c:pt idx="149">
                  <c:v>706.32858775849525</c:v>
                </c:pt>
                <c:pt idx="150">
                  <c:v>712.04406110360594</c:v>
                </c:pt>
                <c:pt idx="151">
                  <c:v>716.72035747687823</c:v>
                </c:pt>
                <c:pt idx="152">
                  <c:v>718.17520523745191</c:v>
                </c:pt>
                <c:pt idx="153">
                  <c:v>718.43499948041153</c:v>
                </c:pt>
                <c:pt idx="154">
                  <c:v>720.82510651563962</c:v>
                </c:pt>
                <c:pt idx="155">
                  <c:v>720.51335342408811</c:v>
                </c:pt>
                <c:pt idx="156">
                  <c:v>722.33191312480517</c:v>
                </c:pt>
                <c:pt idx="157">
                  <c:v>721.96820118466167</c:v>
                </c:pt>
                <c:pt idx="158">
                  <c:v>723.73480203678685</c:v>
                </c:pt>
                <c:pt idx="159">
                  <c:v>722.79954276213232</c:v>
                </c:pt>
                <c:pt idx="160">
                  <c:v>724.77397900862513</c:v>
                </c:pt>
                <c:pt idx="161">
                  <c:v>723.8906785825626</c:v>
                </c:pt>
                <c:pt idx="162">
                  <c:v>726.02099137483106</c:v>
                </c:pt>
                <c:pt idx="163">
                  <c:v>726.59253870934219</c:v>
                </c:pt>
                <c:pt idx="164">
                  <c:v>725.13769094876852</c:v>
                </c:pt>
                <c:pt idx="165">
                  <c:v>726.74841525511795</c:v>
                </c:pt>
                <c:pt idx="166">
                  <c:v>725.81315598046342</c:v>
                </c:pt>
                <c:pt idx="167">
                  <c:v>727.89150992414</c:v>
                </c:pt>
                <c:pt idx="168">
                  <c:v>726.64449755793407</c:v>
                </c:pt>
                <c:pt idx="169">
                  <c:v>728.9306868959784</c:v>
                </c:pt>
                <c:pt idx="170">
                  <c:v>727.73563337836435</c:v>
                </c:pt>
                <c:pt idx="171">
                  <c:v>727.37192143822085</c:v>
                </c:pt>
                <c:pt idx="172">
                  <c:v>729.29439883612179</c:v>
                </c:pt>
                <c:pt idx="173">
                  <c:v>728.61893380442689</c:v>
                </c:pt>
                <c:pt idx="174">
                  <c:v>730.95708199106309</c:v>
                </c:pt>
                <c:pt idx="175">
                  <c:v>729.91790501922469</c:v>
                </c:pt>
                <c:pt idx="176">
                  <c:v>731.580588174166</c:v>
                </c:pt>
                <c:pt idx="177">
                  <c:v>732.30801205445289</c:v>
                </c:pt>
                <c:pt idx="178">
                  <c:v>730.95708199106309</c:v>
                </c:pt>
                <c:pt idx="179">
                  <c:v>733.03543593473967</c:v>
                </c:pt>
                <c:pt idx="180">
                  <c:v>732.35997090304477</c:v>
                </c:pt>
                <c:pt idx="181">
                  <c:v>734.43832484672134</c:v>
                </c:pt>
                <c:pt idx="182">
                  <c:v>733.76285981502645</c:v>
                </c:pt>
                <c:pt idx="183">
                  <c:v>736.04904915307077</c:v>
                </c:pt>
                <c:pt idx="184">
                  <c:v>734.75007793827285</c:v>
                </c:pt>
                <c:pt idx="185">
                  <c:v>737.29606151927669</c:v>
                </c:pt>
                <c:pt idx="186">
                  <c:v>737.71173230801207</c:v>
                </c:pt>
                <c:pt idx="187">
                  <c:v>736.77647303335755</c:v>
                </c:pt>
                <c:pt idx="188">
                  <c:v>739.16658006858563</c:v>
                </c:pt>
                <c:pt idx="189">
                  <c:v>738.17936194533922</c:v>
                </c:pt>
                <c:pt idx="190">
                  <c:v>740.51751013197543</c:v>
                </c:pt>
                <c:pt idx="191">
                  <c:v>739.84204510028064</c:v>
                </c:pt>
                <c:pt idx="192">
                  <c:v>742.18019328691673</c:v>
                </c:pt>
                <c:pt idx="193">
                  <c:v>741.50472825522183</c:v>
                </c:pt>
                <c:pt idx="194">
                  <c:v>742.69978177283588</c:v>
                </c:pt>
                <c:pt idx="195">
                  <c:v>743.6350410474904</c:v>
                </c:pt>
                <c:pt idx="196">
                  <c:v>742.85565831861163</c:v>
                </c:pt>
                <c:pt idx="197">
                  <c:v>744.88205341369633</c:v>
                </c:pt>
                <c:pt idx="198">
                  <c:v>743.84287644185804</c:v>
                </c:pt>
                <c:pt idx="199">
                  <c:v>746.284942325678</c:v>
                </c:pt>
                <c:pt idx="200">
                  <c:v>745.92123038553461</c:v>
                </c:pt>
                <c:pt idx="201">
                  <c:v>747.84370778343543</c:v>
                </c:pt>
                <c:pt idx="202">
                  <c:v>747.11628390314866</c:v>
                </c:pt>
                <c:pt idx="203">
                  <c:v>749.24659669541722</c:v>
                </c:pt>
                <c:pt idx="204">
                  <c:v>749.81814402992825</c:v>
                </c:pt>
                <c:pt idx="205">
                  <c:v>748.62309051231421</c:v>
                </c:pt>
                <c:pt idx="206">
                  <c:v>750.96123869895041</c:v>
                </c:pt>
                <c:pt idx="207">
                  <c:v>750.54556791021503</c:v>
                </c:pt>
                <c:pt idx="208">
                  <c:v>752.62392185389172</c:v>
                </c:pt>
                <c:pt idx="209">
                  <c:v>751.89649797360482</c:v>
                </c:pt>
                <c:pt idx="210">
                  <c:v>754.18268731164915</c:v>
                </c:pt>
                <c:pt idx="211">
                  <c:v>752.9876337940351</c:v>
                </c:pt>
                <c:pt idx="212">
                  <c:v>755.16990543489555</c:v>
                </c:pt>
                <c:pt idx="213">
                  <c:v>754.23464616024103</c:v>
                </c:pt>
                <c:pt idx="214">
                  <c:v>755.32578198067131</c:v>
                </c:pt>
                <c:pt idx="215">
                  <c:v>757.19630052998025</c:v>
                </c:pt>
                <c:pt idx="216">
                  <c:v>756.00124701236621</c:v>
                </c:pt>
                <c:pt idx="217">
                  <c:v>757.71588901589939</c:v>
                </c:pt>
                <c:pt idx="218">
                  <c:v>756.88454743842874</c:v>
                </c:pt>
                <c:pt idx="219">
                  <c:v>759.17073677647295</c:v>
                </c:pt>
                <c:pt idx="220">
                  <c:v>758.28743635041042</c:v>
                </c:pt>
                <c:pt idx="221">
                  <c:v>760.57362568845474</c:v>
                </c:pt>
                <c:pt idx="222">
                  <c:v>759.58640756520833</c:v>
                </c:pt>
                <c:pt idx="223">
                  <c:v>761.7167203574769</c:v>
                </c:pt>
                <c:pt idx="224">
                  <c:v>762.80785617790707</c:v>
                </c:pt>
                <c:pt idx="225">
                  <c:v>761.19713187155764</c:v>
                </c:pt>
                <c:pt idx="226">
                  <c:v>763.63919775537772</c:v>
                </c:pt>
                <c:pt idx="227">
                  <c:v>762.75589732931519</c:v>
                </c:pt>
                <c:pt idx="228">
                  <c:v>764.99012781876752</c:v>
                </c:pt>
                <c:pt idx="229">
                  <c:v>765.92538709342193</c:v>
                </c:pt>
                <c:pt idx="230">
                  <c:v>764.21074508988875</c:v>
                </c:pt>
                <c:pt idx="231">
                  <c:v>766.7047698223007</c:v>
                </c:pt>
                <c:pt idx="232">
                  <c:v>765.7175516990543</c:v>
                </c:pt>
                <c:pt idx="233">
                  <c:v>766.75672867089258</c:v>
                </c:pt>
                <c:pt idx="234">
                  <c:v>766.49693442793284</c:v>
                </c:pt>
                <c:pt idx="235">
                  <c:v>767.3802348539956</c:v>
                </c:pt>
                <c:pt idx="236">
                  <c:v>767.640029096955</c:v>
                </c:pt>
                <c:pt idx="237">
                  <c:v>768.57528837160964</c:v>
                </c:pt>
                <c:pt idx="238">
                  <c:v>769.77034188922369</c:v>
                </c:pt>
                <c:pt idx="239">
                  <c:v>768.47137067442577</c:v>
                </c:pt>
                <c:pt idx="240">
                  <c:v>770.0820949807752</c:v>
                </c:pt>
                <c:pt idx="241">
                  <c:v>769.77034188922369</c:v>
                </c:pt>
                <c:pt idx="242">
                  <c:v>771.58890158994075</c:v>
                </c:pt>
                <c:pt idx="243">
                  <c:v>770.54972461810223</c:v>
                </c:pt>
                <c:pt idx="244">
                  <c:v>772.4202431674114</c:v>
                </c:pt>
                <c:pt idx="245">
                  <c:v>771.64086043853263</c:v>
                </c:pt>
                <c:pt idx="246">
                  <c:v>773.45942013924957</c:v>
                </c:pt>
                <c:pt idx="247">
                  <c:v>772.52416086459516</c:v>
                </c:pt>
                <c:pt idx="248">
                  <c:v>773.7711732308012</c:v>
                </c:pt>
                <c:pt idx="249">
                  <c:v>774.91426789982336</c:v>
                </c:pt>
                <c:pt idx="250">
                  <c:v>773.7192143822092</c:v>
                </c:pt>
                <c:pt idx="251">
                  <c:v>775.58973293151803</c:v>
                </c:pt>
                <c:pt idx="252">
                  <c:v>774.44663826249587</c:v>
                </c:pt>
                <c:pt idx="253">
                  <c:v>774.65447365686373</c:v>
                </c:pt>
                <c:pt idx="254">
                  <c:v>775.90148602306954</c:v>
                </c:pt>
                <c:pt idx="255">
                  <c:v>775.48581523433438</c:v>
                </c:pt>
                <c:pt idx="256">
                  <c:v>776.57695105476455</c:v>
                </c:pt>
                <c:pt idx="257">
                  <c:v>775.74560947729378</c:v>
                </c:pt>
                <c:pt idx="258">
                  <c:v>778.18767536111386</c:v>
                </c:pt>
                <c:pt idx="259">
                  <c:v>777.4082926322352</c:v>
                </c:pt>
                <c:pt idx="260">
                  <c:v>778.34355190688962</c:v>
                </c:pt>
                <c:pt idx="261">
                  <c:v>778.0837576639301</c:v>
                </c:pt>
                <c:pt idx="262">
                  <c:v>779.27881118154414</c:v>
                </c:pt>
                <c:pt idx="263">
                  <c:v>778.65530499844101</c:v>
                </c:pt>
                <c:pt idx="264">
                  <c:v>779.95427621323893</c:v>
                </c:pt>
                <c:pt idx="265">
                  <c:v>780.68170009352593</c:v>
                </c:pt>
                <c:pt idx="266">
                  <c:v>755.89732931518233</c:v>
                </c:pt>
                <c:pt idx="267">
                  <c:v>775.43385638574227</c:v>
                </c:pt>
                <c:pt idx="268">
                  <c:v>779.74644081887141</c:v>
                </c:pt>
                <c:pt idx="269">
                  <c:v>781.92871245973174</c:v>
                </c:pt>
                <c:pt idx="270">
                  <c:v>782.29242439987524</c:v>
                </c:pt>
                <c:pt idx="271">
                  <c:v>780.57778239634206</c:v>
                </c:pt>
                <c:pt idx="272">
                  <c:v>780.73365894211781</c:v>
                </c:pt>
                <c:pt idx="273">
                  <c:v>781.04541203366932</c:v>
                </c:pt>
                <c:pt idx="274">
                  <c:v>783.22768367452954</c:v>
                </c:pt>
                <c:pt idx="275">
                  <c:v>782.34438324846724</c:v>
                </c:pt>
                <c:pt idx="276">
                  <c:v>781.72087706536422</c:v>
                </c:pt>
                <c:pt idx="277">
                  <c:v>782.50025979424288</c:v>
                </c:pt>
                <c:pt idx="278">
                  <c:v>782.29242439987524</c:v>
                </c:pt>
                <c:pt idx="279">
                  <c:v>783.43551906889741</c:v>
                </c:pt>
                <c:pt idx="280">
                  <c:v>782.76005403720251</c:v>
                </c:pt>
                <c:pt idx="281">
                  <c:v>784.37077834355182</c:v>
                </c:pt>
                <c:pt idx="282">
                  <c:v>782.96788943157014</c:v>
                </c:pt>
                <c:pt idx="283">
                  <c:v>783.95510755481655</c:v>
                </c:pt>
                <c:pt idx="284">
                  <c:v>783.95510755481655</c:v>
                </c:pt>
                <c:pt idx="285">
                  <c:v>784.26686064636806</c:v>
                </c:pt>
                <c:pt idx="286">
                  <c:v>783.90314870622467</c:v>
                </c:pt>
                <c:pt idx="287">
                  <c:v>784.57861373791957</c:v>
                </c:pt>
                <c:pt idx="288">
                  <c:v>784.83840798087897</c:v>
                </c:pt>
                <c:pt idx="289">
                  <c:v>785.72170840694162</c:v>
                </c:pt>
                <c:pt idx="290">
                  <c:v>784.83840798087897</c:v>
                </c:pt>
                <c:pt idx="291">
                  <c:v>785.56583186116598</c:v>
                </c:pt>
                <c:pt idx="292">
                  <c:v>786.44913228722828</c:v>
                </c:pt>
                <c:pt idx="293">
                  <c:v>786.44913228722828</c:v>
                </c:pt>
                <c:pt idx="294">
                  <c:v>784.63057258651145</c:v>
                </c:pt>
                <c:pt idx="295">
                  <c:v>786.50109113582039</c:v>
                </c:pt>
                <c:pt idx="296">
                  <c:v>785.15016107243048</c:v>
                </c:pt>
                <c:pt idx="297">
                  <c:v>786.70892653018802</c:v>
                </c:pt>
                <c:pt idx="298">
                  <c:v>785.25407876961447</c:v>
                </c:pt>
                <c:pt idx="299">
                  <c:v>787.33243271329104</c:v>
                </c:pt>
                <c:pt idx="300">
                  <c:v>786.13737919567689</c:v>
                </c:pt>
                <c:pt idx="301">
                  <c:v>785.40995531539022</c:v>
                </c:pt>
                <c:pt idx="302">
                  <c:v>786.39717343863651</c:v>
                </c:pt>
                <c:pt idx="303">
                  <c:v>785.51387301257398</c:v>
                </c:pt>
                <c:pt idx="304">
                  <c:v>786.50109113582039</c:v>
                </c:pt>
                <c:pt idx="305">
                  <c:v>785.56583186116598</c:v>
                </c:pt>
                <c:pt idx="306">
                  <c:v>786.70892653018802</c:v>
                </c:pt>
                <c:pt idx="307">
                  <c:v>785.87758495271737</c:v>
                </c:pt>
                <c:pt idx="308">
                  <c:v>786.39717343863651</c:v>
                </c:pt>
                <c:pt idx="309">
                  <c:v>785.66974955834974</c:v>
                </c:pt>
                <c:pt idx="310">
                  <c:v>787.85202119921018</c:v>
                </c:pt>
                <c:pt idx="311">
                  <c:v>786.03346149849312</c:v>
                </c:pt>
                <c:pt idx="312">
                  <c:v>787.07263847033141</c:v>
                </c:pt>
                <c:pt idx="313">
                  <c:v>786.34521459004463</c:v>
                </c:pt>
                <c:pt idx="314">
                  <c:v>786.29325574145264</c:v>
                </c:pt>
                <c:pt idx="315">
                  <c:v>788.31965083653745</c:v>
                </c:pt>
                <c:pt idx="316">
                  <c:v>786.03346149849312</c:v>
                </c:pt>
                <c:pt idx="317">
                  <c:v>788.16377429076169</c:v>
                </c:pt>
                <c:pt idx="318">
                  <c:v>786.18933804426888</c:v>
                </c:pt>
                <c:pt idx="319">
                  <c:v>788.37160968512933</c:v>
                </c:pt>
                <c:pt idx="320">
                  <c:v>787.33243271329104</c:v>
                </c:pt>
                <c:pt idx="321">
                  <c:v>785.87758495271737</c:v>
                </c:pt>
                <c:pt idx="322">
                  <c:v>787.8000623506183</c:v>
                </c:pt>
                <c:pt idx="323">
                  <c:v>785.98150264990113</c:v>
                </c:pt>
                <c:pt idx="324">
                  <c:v>787.22851501610717</c:v>
                </c:pt>
                <c:pt idx="325">
                  <c:v>785.40995531539022</c:v>
                </c:pt>
                <c:pt idx="326">
                  <c:v>786.65696768159614</c:v>
                </c:pt>
                <c:pt idx="327">
                  <c:v>785.72170840694162</c:v>
                </c:pt>
                <c:pt idx="328">
                  <c:v>786.60500883300426</c:v>
                </c:pt>
                <c:pt idx="329">
                  <c:v>785.15016107243048</c:v>
                </c:pt>
                <c:pt idx="330">
                  <c:v>786.18933804426888</c:v>
                </c:pt>
                <c:pt idx="331">
                  <c:v>784.99428452665472</c:v>
                </c:pt>
                <c:pt idx="332">
                  <c:v>786.96872077314765</c:v>
                </c:pt>
                <c:pt idx="333">
                  <c:v>785.15016107243048</c:v>
                </c:pt>
                <c:pt idx="334">
                  <c:v>785.25407876961447</c:v>
                </c:pt>
                <c:pt idx="335">
                  <c:v>786.70892653018802</c:v>
                </c:pt>
                <c:pt idx="336">
                  <c:v>784.26686064636806</c:v>
                </c:pt>
                <c:pt idx="337">
                  <c:v>786.34521459004463</c:v>
                </c:pt>
                <c:pt idx="338">
                  <c:v>784.42273719214381</c:v>
                </c:pt>
                <c:pt idx="339">
                  <c:v>785.98150264990113</c:v>
                </c:pt>
                <c:pt idx="340">
                  <c:v>783.59139561467316</c:v>
                </c:pt>
                <c:pt idx="341">
                  <c:v>785.56583186116598</c:v>
                </c:pt>
                <c:pt idx="342">
                  <c:v>785.40995531539022</c:v>
                </c:pt>
                <c:pt idx="343">
                  <c:v>782.65613634001863</c:v>
                </c:pt>
                <c:pt idx="344">
                  <c:v>784.89036682947108</c:v>
                </c:pt>
                <c:pt idx="345">
                  <c:v>782.65613634001863</c:v>
                </c:pt>
                <c:pt idx="346">
                  <c:v>784.37077834355182</c:v>
                </c:pt>
                <c:pt idx="347">
                  <c:v>781.7728359139561</c:v>
                </c:pt>
                <c:pt idx="348">
                  <c:v>783.48747791748929</c:v>
                </c:pt>
                <c:pt idx="349">
                  <c:v>781.04541203366932</c:v>
                </c:pt>
                <c:pt idx="350">
                  <c:v>782.448300945651</c:v>
                </c:pt>
                <c:pt idx="351">
                  <c:v>780.57778239634206</c:v>
                </c:pt>
                <c:pt idx="352">
                  <c:v>779.38272887872802</c:v>
                </c:pt>
                <c:pt idx="353">
                  <c:v>779.79839966746317</c:v>
                </c:pt>
                <c:pt idx="354">
                  <c:v>778.34355190688962</c:v>
                </c:pt>
                <c:pt idx="355">
                  <c:v>780.4219058505663</c:v>
                </c:pt>
                <c:pt idx="356">
                  <c:v>776.99262184349993</c:v>
                </c:pt>
                <c:pt idx="357">
                  <c:v>778.60334614984924</c:v>
                </c:pt>
                <c:pt idx="358">
                  <c:v>775.74560947729378</c:v>
                </c:pt>
                <c:pt idx="359">
                  <c:v>777.09653954068369</c:v>
                </c:pt>
                <c:pt idx="360">
                  <c:v>773.61529668502544</c:v>
                </c:pt>
                <c:pt idx="361">
                  <c:v>775.32993868855863</c:v>
                </c:pt>
                <c:pt idx="362">
                  <c:v>773.82313207939308</c:v>
                </c:pt>
                <c:pt idx="363">
                  <c:v>770.44580692091859</c:v>
                </c:pt>
                <c:pt idx="364">
                  <c:v>771.53694274134864</c:v>
                </c:pt>
                <c:pt idx="365">
                  <c:v>767.95178218850651</c:v>
                </c:pt>
                <c:pt idx="366">
                  <c:v>768.93900031175292</c:v>
                </c:pt>
                <c:pt idx="367">
                  <c:v>765.92538709342193</c:v>
                </c:pt>
                <c:pt idx="368">
                  <c:v>766.80868751948435</c:v>
                </c:pt>
                <c:pt idx="369">
                  <c:v>763.22352696664257</c:v>
                </c:pt>
                <c:pt idx="370">
                  <c:v>763.84703314974536</c:v>
                </c:pt>
                <c:pt idx="371">
                  <c:v>760.83341993141426</c:v>
                </c:pt>
                <c:pt idx="372">
                  <c:v>761.24909072014964</c:v>
                </c:pt>
                <c:pt idx="373">
                  <c:v>757.97568325885891</c:v>
                </c:pt>
                <c:pt idx="374">
                  <c:v>758.18351865322666</c:v>
                </c:pt>
                <c:pt idx="375">
                  <c:v>755.16990543489555</c:v>
                </c:pt>
                <c:pt idx="376">
                  <c:v>756.3649589525096</c:v>
                </c:pt>
                <c:pt idx="377">
                  <c:v>754.59835810038442</c:v>
                </c:pt>
                <c:pt idx="378">
                  <c:v>750.96123869895041</c:v>
                </c:pt>
                <c:pt idx="379">
                  <c:v>751.74062142782918</c:v>
                </c:pt>
                <c:pt idx="380">
                  <c:v>748.15546087498694</c:v>
                </c:pt>
                <c:pt idx="381">
                  <c:v>748.77896705808996</c:v>
                </c:pt>
                <c:pt idx="382">
                  <c:v>745.08988880806396</c:v>
                </c:pt>
                <c:pt idx="383">
                  <c:v>745.6094772939831</c:v>
                </c:pt>
                <c:pt idx="384">
                  <c:v>741.86844019536522</c:v>
                </c:pt>
                <c:pt idx="385">
                  <c:v>742.647822924244</c:v>
                </c:pt>
                <c:pt idx="386">
                  <c:v>740.93318092071081</c:v>
                </c:pt>
                <c:pt idx="387">
                  <c:v>737.03626727631718</c:v>
                </c:pt>
                <c:pt idx="388">
                  <c:v>737.76369115660395</c:v>
                </c:pt>
                <c:pt idx="389">
                  <c:v>733.97069520939408</c:v>
                </c:pt>
                <c:pt idx="390">
                  <c:v>734.23048945235371</c:v>
                </c:pt>
                <c:pt idx="391">
                  <c:v>731.16491738543073</c:v>
                </c:pt>
                <c:pt idx="392">
                  <c:v>731.37275277979836</c:v>
                </c:pt>
                <c:pt idx="393">
                  <c:v>729.50223423048942</c:v>
                </c:pt>
                <c:pt idx="394">
                  <c:v>725.39748519172815</c:v>
                </c:pt>
                <c:pt idx="395">
                  <c:v>725.81315598046342</c:v>
                </c:pt>
                <c:pt idx="396">
                  <c:v>722.9554193079083</c:v>
                </c:pt>
                <c:pt idx="397">
                  <c:v>723.52696664241921</c:v>
                </c:pt>
                <c:pt idx="398">
                  <c:v>719.88984724098509</c:v>
                </c:pt>
                <c:pt idx="399">
                  <c:v>719.94180608957697</c:v>
                </c:pt>
                <c:pt idx="400">
                  <c:v>717.75953444871675</c:v>
                </c:pt>
                <c:pt idx="401">
                  <c:v>714.38220929024214</c:v>
                </c:pt>
                <c:pt idx="402">
                  <c:v>715.00571547334505</c:v>
                </c:pt>
                <c:pt idx="403">
                  <c:v>710.74508988880802</c:v>
                </c:pt>
                <c:pt idx="404">
                  <c:v>711.36859607191104</c:v>
                </c:pt>
                <c:pt idx="405">
                  <c:v>707.57560012470117</c:v>
                </c:pt>
                <c:pt idx="406">
                  <c:v>707.93931206484456</c:v>
                </c:pt>
                <c:pt idx="407">
                  <c:v>703.83456302608329</c:v>
                </c:pt>
                <c:pt idx="408">
                  <c:v>704.30219266341055</c:v>
                </c:pt>
                <c:pt idx="409">
                  <c:v>701.28857944507945</c:v>
                </c:pt>
                <c:pt idx="410">
                  <c:v>697.8073365894212</c:v>
                </c:pt>
                <c:pt idx="411">
                  <c:v>698.06713083238071</c:v>
                </c:pt>
                <c:pt idx="412">
                  <c:v>694.0662994908032</c:v>
                </c:pt>
                <c:pt idx="413">
                  <c:v>693.96238179361944</c:v>
                </c:pt>
                <c:pt idx="414">
                  <c:v>691.46835706120748</c:v>
                </c:pt>
                <c:pt idx="415">
                  <c:v>688.09103190273299</c:v>
                </c:pt>
                <c:pt idx="416">
                  <c:v>688.76649693442789</c:v>
                </c:pt>
                <c:pt idx="417">
                  <c:v>684.7137067442585</c:v>
                </c:pt>
                <c:pt idx="418">
                  <c:v>684.66174789566662</c:v>
                </c:pt>
                <c:pt idx="419">
                  <c:v>680.3491634625376</c:v>
                </c:pt>
                <c:pt idx="420">
                  <c:v>680.40112231112948</c:v>
                </c:pt>
                <c:pt idx="421">
                  <c:v>676.50420866673585</c:v>
                </c:pt>
                <c:pt idx="422">
                  <c:v>676.24441442377633</c:v>
                </c:pt>
                <c:pt idx="423">
                  <c:v>672.45141847656646</c:v>
                </c:pt>
                <c:pt idx="424">
                  <c:v>672.24358308219882</c:v>
                </c:pt>
                <c:pt idx="425">
                  <c:v>667.93099864907003</c:v>
                </c:pt>
                <c:pt idx="426">
                  <c:v>667.41141016315066</c:v>
                </c:pt>
                <c:pt idx="427">
                  <c:v>663.6184142159409</c:v>
                </c:pt>
                <c:pt idx="428">
                  <c:v>662.942949184246</c:v>
                </c:pt>
                <c:pt idx="429">
                  <c:v>659.04603553985237</c:v>
                </c:pt>
                <c:pt idx="430">
                  <c:v>658.94211784266861</c:v>
                </c:pt>
                <c:pt idx="431">
                  <c:v>654.5775745609476</c:v>
                </c:pt>
                <c:pt idx="432">
                  <c:v>654.10994492362056</c:v>
                </c:pt>
                <c:pt idx="433">
                  <c:v>649.69344279330755</c:v>
                </c:pt>
                <c:pt idx="434">
                  <c:v>649.5375662475318</c:v>
                </c:pt>
                <c:pt idx="435">
                  <c:v>645.95240569468979</c:v>
                </c:pt>
                <c:pt idx="436">
                  <c:v>643.51033981086971</c:v>
                </c:pt>
                <c:pt idx="437">
                  <c:v>642.2633274446639</c:v>
                </c:pt>
                <c:pt idx="438">
                  <c:v>638.67816689182155</c:v>
                </c:pt>
                <c:pt idx="439">
                  <c:v>637.48311337420762</c:v>
                </c:pt>
                <c:pt idx="440">
                  <c:v>633.27444663826248</c:v>
                </c:pt>
                <c:pt idx="441">
                  <c:v>632.44310506079182</c:v>
                </c:pt>
                <c:pt idx="442">
                  <c:v>628.28639717343856</c:v>
                </c:pt>
                <c:pt idx="443">
                  <c:v>627.35113789878426</c:v>
                </c:pt>
                <c:pt idx="444">
                  <c:v>623.29834770861487</c:v>
                </c:pt>
                <c:pt idx="445">
                  <c:v>622.62288267691997</c:v>
                </c:pt>
                <c:pt idx="446">
                  <c:v>617.84266860646369</c:v>
                </c:pt>
                <c:pt idx="447">
                  <c:v>616.90740933180916</c:v>
                </c:pt>
                <c:pt idx="448">
                  <c:v>612.59482489868026</c:v>
                </c:pt>
                <c:pt idx="449">
                  <c:v>611.91935986698536</c:v>
                </c:pt>
                <c:pt idx="450">
                  <c:v>608.33419931414323</c:v>
                </c:pt>
                <c:pt idx="451">
                  <c:v>603.91769718383034</c:v>
                </c:pt>
                <c:pt idx="452">
                  <c:v>603.29419100072744</c:v>
                </c:pt>
                <c:pt idx="453">
                  <c:v>598.3581003844954</c:v>
                </c:pt>
                <c:pt idx="454">
                  <c:v>597.0071703211056</c:v>
                </c:pt>
                <c:pt idx="455">
                  <c:v>592.43479164501719</c:v>
                </c:pt>
                <c:pt idx="456">
                  <c:v>591.49953237036266</c:v>
                </c:pt>
                <c:pt idx="457">
                  <c:v>589.36921957809409</c:v>
                </c:pt>
                <c:pt idx="458">
                  <c:v>584.6929232048218</c:v>
                </c:pt>
                <c:pt idx="459">
                  <c:v>581.88714538085844</c:v>
                </c:pt>
                <c:pt idx="460">
                  <c:v>578.25002597942421</c:v>
                </c:pt>
                <c:pt idx="461">
                  <c:v>576.01579548997199</c:v>
                </c:pt>
                <c:pt idx="462">
                  <c:v>571.85908760261873</c:v>
                </c:pt>
                <c:pt idx="463">
                  <c:v>569.72877481035016</c:v>
                </c:pt>
                <c:pt idx="464">
                  <c:v>565.31227268003749</c:v>
                </c:pt>
                <c:pt idx="465">
                  <c:v>562.9221656448093</c:v>
                </c:pt>
                <c:pt idx="466">
                  <c:v>558.40174581731264</c:v>
                </c:pt>
                <c:pt idx="467">
                  <c:v>556.37535072222806</c:v>
                </c:pt>
                <c:pt idx="468">
                  <c:v>552.42647822924243</c:v>
                </c:pt>
                <c:pt idx="469">
                  <c:v>547.23059337005088</c:v>
                </c:pt>
                <c:pt idx="470">
                  <c:v>545.82770445806921</c:v>
                </c:pt>
                <c:pt idx="471">
                  <c:v>540.1122311129584</c:v>
                </c:pt>
                <c:pt idx="472">
                  <c:v>538.1377948664657</c:v>
                </c:pt>
                <c:pt idx="473">
                  <c:v>532.57819806713076</c:v>
                </c:pt>
                <c:pt idx="474">
                  <c:v>530.29200872908655</c:v>
                </c:pt>
                <c:pt idx="475">
                  <c:v>525.77158890158989</c:v>
                </c:pt>
                <c:pt idx="476">
                  <c:v>522.65405798607503</c:v>
                </c:pt>
                <c:pt idx="477">
                  <c:v>518.70518549308952</c:v>
                </c:pt>
                <c:pt idx="478">
                  <c:v>514.91218954587964</c:v>
                </c:pt>
                <c:pt idx="479">
                  <c:v>510.75548165852649</c:v>
                </c:pt>
                <c:pt idx="480">
                  <c:v>506.23506183102978</c:v>
                </c:pt>
                <c:pt idx="481">
                  <c:v>502.18227164086039</c:v>
                </c:pt>
                <c:pt idx="482">
                  <c:v>497.76576951054773</c:v>
                </c:pt>
                <c:pt idx="483">
                  <c:v>435.83082198898472</c:v>
                </c:pt>
                <c:pt idx="484">
                  <c:v>-1.3509300633897849</c:v>
                </c:pt>
                <c:pt idx="485">
                  <c:v>-1.5587654577574412</c:v>
                </c:pt>
                <c:pt idx="486">
                  <c:v>-1.6626831549412879</c:v>
                </c:pt>
                <c:pt idx="487">
                  <c:v>-1.4548477605736132</c:v>
                </c:pt>
                <c:pt idx="488">
                  <c:v>-1.5068066091655363</c:v>
                </c:pt>
                <c:pt idx="489">
                  <c:v>-1.4548477605736132</c:v>
                </c:pt>
                <c:pt idx="490">
                  <c:v>-1.4548477605736132</c:v>
                </c:pt>
                <c:pt idx="491">
                  <c:v>-1.5068066091655363</c:v>
                </c:pt>
                <c:pt idx="492">
                  <c:v>-1.1950535176140333</c:v>
                </c:pt>
                <c:pt idx="493">
                  <c:v>-1.3509300633897849</c:v>
                </c:pt>
                <c:pt idx="494">
                  <c:v>-1.3509300633897849</c:v>
                </c:pt>
                <c:pt idx="495">
                  <c:v>-1.5587654577574412</c:v>
                </c:pt>
                <c:pt idx="496">
                  <c:v>-1.4028889119817081</c:v>
                </c:pt>
                <c:pt idx="497">
                  <c:v>-1.4548477605736132</c:v>
                </c:pt>
                <c:pt idx="498">
                  <c:v>-1.0911358204302053</c:v>
                </c:pt>
                <c:pt idx="499">
                  <c:v>-1.3509300633897849</c:v>
                </c:pt>
                <c:pt idx="500">
                  <c:v>-1.4548477605736132</c:v>
                </c:pt>
                <c:pt idx="501">
                  <c:v>-1.29897121479788</c:v>
                </c:pt>
                <c:pt idx="502">
                  <c:v>-1.1950535176140333</c:v>
                </c:pt>
                <c:pt idx="503">
                  <c:v>-1.0911358204302053</c:v>
                </c:pt>
                <c:pt idx="504">
                  <c:v>-1.0391769718383004</c:v>
                </c:pt>
                <c:pt idx="505">
                  <c:v>-1.1430946690221284</c:v>
                </c:pt>
                <c:pt idx="506">
                  <c:v>-0.93525927465447212</c:v>
                </c:pt>
                <c:pt idx="507">
                  <c:v>-0.93525927465447212</c:v>
                </c:pt>
                <c:pt idx="508">
                  <c:v>-1.1430946690221284</c:v>
                </c:pt>
                <c:pt idx="509">
                  <c:v>-1.3509300633897849</c:v>
                </c:pt>
                <c:pt idx="510">
                  <c:v>-1.5068066091655363</c:v>
                </c:pt>
                <c:pt idx="511">
                  <c:v>-1.29897121479788</c:v>
                </c:pt>
                <c:pt idx="512">
                  <c:v>-1.3509300633897849</c:v>
                </c:pt>
                <c:pt idx="513">
                  <c:v>-1.2470123662059567</c:v>
                </c:pt>
                <c:pt idx="514">
                  <c:v>-1.0911358204302053</c:v>
                </c:pt>
                <c:pt idx="515">
                  <c:v>-1.2470123662059567</c:v>
                </c:pt>
                <c:pt idx="516">
                  <c:v>-1.3509300633897849</c:v>
                </c:pt>
                <c:pt idx="517">
                  <c:v>-1.2470123662059567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3-4CA9-AF10-89961852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0729344"/>
        <c:axId val="-890739136"/>
      </c:scatterChart>
      <c:valAx>
        <c:axId val="-8907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39136"/>
        <c:crosses val="autoZero"/>
        <c:crossBetween val="midCat"/>
      </c:valAx>
      <c:valAx>
        <c:axId val="-8907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'Q690'!$C$2:$C$25</c:f>
              <c:numCache>
                <c:formatCode>0.000_ </c:formatCode>
                <c:ptCount val="24"/>
                <c:pt idx="0">
                  <c:v>0</c:v>
                </c:pt>
                <c:pt idx="1">
                  <c:v>1.2368953906698333E-3</c:v>
                </c:pt>
                <c:pt idx="2">
                  <c:v>2.0730773565057776E-3</c:v>
                </c:pt>
                <c:pt idx="3">
                  <c:v>2.5763854241756092E-3</c:v>
                </c:pt>
                <c:pt idx="4">
                  <c:v>5.6114946170624774E-3</c:v>
                </c:pt>
                <c:pt idx="5">
                  <c:v>9.6411791612669787E-3</c:v>
                </c:pt>
                <c:pt idx="6">
                  <c:v>1.3486744009602579E-2</c:v>
                </c:pt>
                <c:pt idx="7">
                  <c:v>1.8174854393644132E-2</c:v>
                </c:pt>
                <c:pt idx="8">
                  <c:v>2.247845075755657E-2</c:v>
                </c:pt>
                <c:pt idx="9">
                  <c:v>2.6917545346573125E-2</c:v>
                </c:pt>
                <c:pt idx="10">
                  <c:v>3.1663922563667284E-2</c:v>
                </c:pt>
                <c:pt idx="11">
                  <c:v>3.6258816930671997E-2</c:v>
                </c:pt>
                <c:pt idx="12">
                  <c:v>4.0051695198632435E-2</c:v>
                </c:pt>
                <c:pt idx="13">
                  <c:v>4.4587001122225585E-2</c:v>
                </c:pt>
                <c:pt idx="14">
                  <c:v>4.7210394072530464E-2</c:v>
                </c:pt>
                <c:pt idx="15">
                  <c:v>4.7691626224280498E-2</c:v>
                </c:pt>
                <c:pt idx="16">
                  <c:v>5.0304618161091844E-2</c:v>
                </c:pt>
                <c:pt idx="17">
                  <c:v>5.2900896511853764E-2</c:v>
                </c:pt>
                <c:pt idx="18">
                  <c:v>5.5652963965989156E-2</c:v>
                </c:pt>
                <c:pt idx="19">
                  <c:v>6.0732262339374912E-2</c:v>
                </c:pt>
                <c:pt idx="20">
                  <c:v>6.3933363862698225E-2</c:v>
                </c:pt>
                <c:pt idx="21">
                  <c:v>6.7277821677127134E-2</c:v>
                </c:pt>
                <c:pt idx="22">
                  <c:v>7.212480011212595E-2</c:v>
                </c:pt>
                <c:pt idx="23">
                  <c:v>7.7704063590652128E-2</c:v>
                </c:pt>
              </c:numCache>
            </c:numRef>
          </c:xVal>
          <c:yVal>
            <c:numRef>
              <c:f>'Q690'!$B$2:$B$25</c:f>
              <c:numCache>
                <c:formatCode>0.000_ </c:formatCode>
                <c:ptCount val="24"/>
                <c:pt idx="0">
                  <c:v>723.71793729884178</c:v>
                </c:pt>
                <c:pt idx="1">
                  <c:v>727.46456601435432</c:v>
                </c:pt>
                <c:pt idx="2">
                  <c:v>728.49067679558016</c:v>
                </c:pt>
                <c:pt idx="3">
                  <c:v>731.20744102941433</c:v>
                </c:pt>
                <c:pt idx="4">
                  <c:v>738.87801845062904</c:v>
                </c:pt>
                <c:pt idx="5">
                  <c:v>746.12193421799975</c:v>
                </c:pt>
                <c:pt idx="6">
                  <c:v>753.96028037383178</c:v>
                </c:pt>
                <c:pt idx="7">
                  <c:v>763.92294721691542</c:v>
                </c:pt>
                <c:pt idx="8">
                  <c:v>774.94451902721141</c:v>
                </c:pt>
                <c:pt idx="9">
                  <c:v>787.38543656735692</c:v>
                </c:pt>
                <c:pt idx="10">
                  <c:v>797.42503894080994</c:v>
                </c:pt>
                <c:pt idx="11">
                  <c:v>808.93373930741291</c:v>
                </c:pt>
                <c:pt idx="12">
                  <c:v>815.37134687871139</c:v>
                </c:pt>
                <c:pt idx="13">
                  <c:v>823.65575463417167</c:v>
                </c:pt>
                <c:pt idx="14">
                  <c:v>827.67732052804593</c:v>
                </c:pt>
                <c:pt idx="15">
                  <c:v>830.3720030636307</c:v>
                </c:pt>
                <c:pt idx="16">
                  <c:v>834.79212707182319</c:v>
                </c:pt>
                <c:pt idx="17">
                  <c:v>835.75316098259941</c:v>
                </c:pt>
                <c:pt idx="18">
                  <c:v>839.32395741897722</c:v>
                </c:pt>
                <c:pt idx="19">
                  <c:v>846.53386720968649</c:v>
                </c:pt>
                <c:pt idx="20">
                  <c:v>848.13660425379953</c:v>
                </c:pt>
                <c:pt idx="21">
                  <c:v>850.14154231424584</c:v>
                </c:pt>
                <c:pt idx="22">
                  <c:v>853.76790739402065</c:v>
                </c:pt>
                <c:pt idx="23">
                  <c:v>856.74170141219599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D15-416A-B235-43D340139D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'Q690'!$F$2:$F$23</c:f>
              <c:numCache>
                <c:formatCode>0.000_ </c:formatCode>
                <c:ptCount val="22"/>
                <c:pt idx="0">
                  <c:v>0</c:v>
                </c:pt>
                <c:pt idx="1">
                  <c:v>8.3196204328792002E-4</c:v>
                </c:pt>
                <c:pt idx="2">
                  <c:v>2.2605197131166568E-3</c:v>
                </c:pt>
                <c:pt idx="3">
                  <c:v>4.4058215434669666E-3</c:v>
                </c:pt>
                <c:pt idx="4">
                  <c:v>6.9107791078204459E-3</c:v>
                </c:pt>
                <c:pt idx="5">
                  <c:v>1.0744689493934428E-2</c:v>
                </c:pt>
                <c:pt idx="6">
                  <c:v>1.377714922243104E-2</c:v>
                </c:pt>
                <c:pt idx="7">
                  <c:v>1.6633745340893798E-2</c:v>
                </c:pt>
                <c:pt idx="8">
                  <c:v>2.01913544797503E-2</c:v>
                </c:pt>
                <c:pt idx="9">
                  <c:v>2.3175649266811881E-2</c:v>
                </c:pt>
                <c:pt idx="10">
                  <c:v>2.6359065190574446E-2</c:v>
                </c:pt>
                <c:pt idx="11">
                  <c:v>3.1488495912230526E-2</c:v>
                </c:pt>
                <c:pt idx="12">
                  <c:v>3.4928569684882831E-2</c:v>
                </c:pt>
                <c:pt idx="13">
                  <c:v>3.8794807167158649E-2</c:v>
                </c:pt>
                <c:pt idx="14">
                  <c:v>4.2974582842492857E-2</c:v>
                </c:pt>
                <c:pt idx="15">
                  <c:v>4.6939264384585969E-2</c:v>
                </c:pt>
                <c:pt idx="16">
                  <c:v>5.1353098310668428E-2</c:v>
                </c:pt>
                <c:pt idx="17">
                  <c:v>5.5329258726311309E-2</c:v>
                </c:pt>
                <c:pt idx="18">
                  <c:v>5.9175528121307691E-2</c:v>
                </c:pt>
                <c:pt idx="19">
                  <c:v>6.2944001952620163E-2</c:v>
                </c:pt>
                <c:pt idx="20">
                  <c:v>6.6846328190531171E-2</c:v>
                </c:pt>
                <c:pt idx="21">
                  <c:v>7.335704543889994E-2</c:v>
                </c:pt>
              </c:numCache>
            </c:numRef>
          </c:xVal>
          <c:yVal>
            <c:numRef>
              <c:f>'Q690'!$E$2:$E$23</c:f>
              <c:numCache>
                <c:formatCode>0.000_ </c:formatCode>
                <c:ptCount val="22"/>
                <c:pt idx="0">
                  <c:v>720.31969238398142</c:v>
                </c:pt>
                <c:pt idx="1">
                  <c:v>726.73285583598363</c:v>
                </c:pt>
                <c:pt idx="2">
                  <c:v>730.46321945213913</c:v>
                </c:pt>
                <c:pt idx="3">
                  <c:v>735.8185622285489</c:v>
                </c:pt>
                <c:pt idx="4">
                  <c:v>738.44410245887627</c:v>
                </c:pt>
                <c:pt idx="5">
                  <c:v>744.51725530932595</c:v>
                </c:pt>
                <c:pt idx="6">
                  <c:v>749.71073257583532</c:v>
                </c:pt>
                <c:pt idx="7">
                  <c:v>757.78960566926571</c:v>
                </c:pt>
                <c:pt idx="8">
                  <c:v>764.8648045552477</c:v>
                </c:pt>
                <c:pt idx="9">
                  <c:v>774.44614368523651</c:v>
                </c:pt>
                <c:pt idx="10">
                  <c:v>780.62797634314836</c:v>
                </c:pt>
                <c:pt idx="11">
                  <c:v>794.505152226326</c:v>
                </c:pt>
                <c:pt idx="12">
                  <c:v>800.399441281078</c:v>
                </c:pt>
                <c:pt idx="13">
                  <c:v>809.24673136606123</c:v>
                </c:pt>
                <c:pt idx="14">
                  <c:v>816.03419855682102</c:v>
                </c:pt>
                <c:pt idx="15">
                  <c:v>822.57915095670467</c:v>
                </c:pt>
                <c:pt idx="16">
                  <c:v>829.20946829793775</c:v>
                </c:pt>
                <c:pt idx="17">
                  <c:v>834.5882814370234</c:v>
                </c:pt>
                <c:pt idx="18">
                  <c:v>839.120223957799</c:v>
                </c:pt>
                <c:pt idx="19">
                  <c:v>842.39844952293038</c:v>
                </c:pt>
                <c:pt idx="20">
                  <c:v>847.51524347235056</c:v>
                </c:pt>
                <c:pt idx="21">
                  <c:v>848.82523789371101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D15-416A-B235-43D340139D5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'Q690'!$I$2:$I$26</c:f>
              <c:numCache>
                <c:formatCode>0.000_ </c:formatCode>
                <c:ptCount val="25"/>
                <c:pt idx="0">
                  <c:v>0</c:v>
                </c:pt>
                <c:pt idx="1">
                  <c:v>1.2538027474232613E-3</c:v>
                </c:pt>
                <c:pt idx="2">
                  <c:v>4.3004861970250977E-3</c:v>
                </c:pt>
                <c:pt idx="3">
                  <c:v>7.3456578220068205E-3</c:v>
                </c:pt>
                <c:pt idx="4">
                  <c:v>1.0851373962768075E-2</c:v>
                </c:pt>
                <c:pt idx="5">
                  <c:v>1.3374261679390102E-2</c:v>
                </c:pt>
                <c:pt idx="6">
                  <c:v>1.6260991339600694E-2</c:v>
                </c:pt>
                <c:pt idx="7">
                  <c:v>1.6604115830758073E-2</c:v>
                </c:pt>
                <c:pt idx="8">
                  <c:v>1.9992364182162228E-2</c:v>
                </c:pt>
                <c:pt idx="9">
                  <c:v>2.2745150229753461E-2</c:v>
                </c:pt>
                <c:pt idx="10">
                  <c:v>2.6422926388026576E-2</c:v>
                </c:pt>
                <c:pt idx="11">
                  <c:v>2.9230131503440841E-2</c:v>
                </c:pt>
                <c:pt idx="12">
                  <c:v>3.3154689394425091E-2</c:v>
                </c:pt>
                <c:pt idx="13">
                  <c:v>3.6881677935157023E-2</c:v>
                </c:pt>
                <c:pt idx="14">
                  <c:v>4.1391484805163511E-2</c:v>
                </c:pt>
                <c:pt idx="15">
                  <c:v>4.577457924517473E-2</c:v>
                </c:pt>
                <c:pt idx="16">
                  <c:v>4.9389297799237453E-2</c:v>
                </c:pt>
                <c:pt idx="17">
                  <c:v>5.3518748916954406E-2</c:v>
                </c:pt>
                <c:pt idx="18">
                  <c:v>5.6992442903007604E-2</c:v>
                </c:pt>
                <c:pt idx="19">
                  <c:v>6.147318802544699E-2</c:v>
                </c:pt>
                <c:pt idx="20">
                  <c:v>6.492019537161467E-2</c:v>
                </c:pt>
                <c:pt idx="21">
                  <c:v>6.8660918539187335E-2</c:v>
                </c:pt>
                <c:pt idx="22">
                  <c:v>7.3113363333113024E-2</c:v>
                </c:pt>
                <c:pt idx="23">
                  <c:v>7.7676060407527892E-2</c:v>
                </c:pt>
                <c:pt idx="24">
                  <c:v>8.0865617104960444E-2</c:v>
                </c:pt>
              </c:numCache>
            </c:numRef>
          </c:xVal>
          <c:yVal>
            <c:numRef>
              <c:f>'Q690'!$H$2:$H$26</c:f>
              <c:numCache>
                <c:formatCode>0.000_ </c:formatCode>
                <c:ptCount val="25"/>
                <c:pt idx="0">
                  <c:v>720.55033188714526</c:v>
                </c:pt>
                <c:pt idx="1">
                  <c:v>722.36394088381996</c:v>
                </c:pt>
                <c:pt idx="2">
                  <c:v>728.98851384703312</c:v>
                </c:pt>
                <c:pt idx="3">
                  <c:v>734.27341557986063</c:v>
                </c:pt>
                <c:pt idx="4">
                  <c:v>742.09656335515615</c:v>
                </c:pt>
                <c:pt idx="5">
                  <c:v>745.40513288475529</c:v>
                </c:pt>
                <c:pt idx="6">
                  <c:v>752.08760911358195</c:v>
                </c:pt>
                <c:pt idx="7">
                  <c:v>754.79687337628604</c:v>
                </c:pt>
                <c:pt idx="8">
                  <c:v>763.24029235512137</c:v>
                </c:pt>
                <c:pt idx="9">
                  <c:v>770.43814299075132</c:v>
                </c:pt>
                <c:pt idx="10">
                  <c:v>777.85161851813359</c:v>
                </c:pt>
                <c:pt idx="11">
                  <c:v>786.62327236828423</c:v>
                </c:pt>
                <c:pt idx="12">
                  <c:v>796.11109234819355</c:v>
                </c:pt>
                <c:pt idx="13">
                  <c:v>802.29313883404336</c:v>
                </c:pt>
                <c:pt idx="14">
                  <c:v>810.83756310835133</c:v>
                </c:pt>
                <c:pt idx="15">
                  <c:v>818.84527412622504</c:v>
                </c:pt>
                <c:pt idx="16">
                  <c:v>824.34461706328591</c:v>
                </c:pt>
                <c:pt idx="17">
                  <c:v>830.85358862447595</c:v>
                </c:pt>
                <c:pt idx="18">
                  <c:v>835.46562813918035</c:v>
                </c:pt>
                <c:pt idx="19">
                  <c:v>840.10973871194017</c:v>
                </c:pt>
                <c:pt idx="20">
                  <c:v>844.57736672555336</c:v>
                </c:pt>
                <c:pt idx="21">
                  <c:v>848.30427642973439</c:v>
                </c:pt>
                <c:pt idx="22">
                  <c:v>848.59192981658509</c:v>
                </c:pt>
                <c:pt idx="23">
                  <c:v>853.3794165021302</c:v>
                </c:pt>
                <c:pt idx="24">
                  <c:v>854.34318819494956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D15-416A-B235-43D340139D5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'Q690'!$N$2:$N$10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0.04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</c:numCache>
            </c:numRef>
          </c:xVal>
          <c:yVal>
            <c:numRef>
              <c:f>'Q690'!$O$2:$O$55</c:f>
              <c:numCache>
                <c:formatCode>General</c:formatCode>
                <c:ptCount val="54"/>
                <c:pt idx="0">
                  <c:v>720.32</c:v>
                </c:pt>
                <c:pt idx="1">
                  <c:v>731.34058823529415</c:v>
                </c:pt>
                <c:pt idx="2">
                  <c:v>742.36117647058825</c:v>
                </c:pt>
                <c:pt idx="3">
                  <c:v>753.38176470588235</c:v>
                </c:pt>
                <c:pt idx="4">
                  <c:v>764.68445872467078</c:v>
                </c:pt>
                <c:pt idx="5">
                  <c:v>811.55855988583119</c:v>
                </c:pt>
                <c:pt idx="6">
                  <c:v>840.0823805514616</c:v>
                </c:pt>
                <c:pt idx="7">
                  <c:v>860.83134516427981</c:v>
                </c:pt>
                <c:pt idx="8">
                  <c:v>877.2240807666841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D15-416A-B235-43D34013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0749472"/>
        <c:axId val="-890720640"/>
      </c:scatterChart>
      <c:valAx>
        <c:axId val="-89074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20640"/>
        <c:crosses val="autoZero"/>
        <c:crossBetween val="midCat"/>
      </c:valAx>
      <c:valAx>
        <c:axId val="-890720640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074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4</xdr:row>
      <xdr:rowOff>0</xdr:rowOff>
    </xdr:from>
    <xdr:to>
      <xdr:col>9</xdr:col>
      <xdr:colOff>99060</xdr:colOff>
      <xdr:row>20</xdr:row>
      <xdr:rowOff>121920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3</xdr:row>
      <xdr:rowOff>62865</xdr:rowOff>
    </xdr:from>
    <xdr:to>
      <xdr:col>18</xdr:col>
      <xdr:colOff>262890</xdr:colOff>
      <xdr:row>26</xdr:row>
      <xdr:rowOff>40005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1057274</xdr:colOff>
      <xdr:row>32</xdr:row>
      <xdr:rowOff>85725</xdr:rowOff>
    </xdr:from>
    <xdr:to>
      <xdr:col>13</xdr:col>
      <xdr:colOff>857249</xdr:colOff>
      <xdr:row>56</xdr:row>
      <xdr:rowOff>148590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429784</xdr:colOff>
      <xdr:row>20</xdr:row>
      <xdr:rowOff>156554</xdr:rowOff>
    </xdr:from>
    <xdr:to>
      <xdr:col>7</xdr:col>
      <xdr:colOff>773071</xdr:colOff>
      <xdr:row>36</xdr:row>
      <xdr:rowOff>156555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9</xdr:row>
      <xdr:rowOff>160020</xdr:rowOff>
    </xdr:from>
    <xdr:to>
      <xdr:col>10</xdr:col>
      <xdr:colOff>518160</xdr:colOff>
      <xdr:row>26</xdr:row>
      <xdr:rowOff>60960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334534</xdr:colOff>
      <xdr:row>12</xdr:row>
      <xdr:rowOff>118454</xdr:rowOff>
    </xdr:from>
    <xdr:to>
      <xdr:col>22</xdr:col>
      <xdr:colOff>409575</xdr:colOff>
      <xdr:row>32</xdr:row>
      <xdr:rowOff>9525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515471</xdr:colOff>
      <xdr:row>22</xdr:row>
      <xdr:rowOff>114301</xdr:rowOff>
    </xdr:from>
    <xdr:to>
      <xdr:col>10</xdr:col>
      <xdr:colOff>201258</xdr:colOff>
      <xdr:row>42</xdr:row>
      <xdr:rowOff>53341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26</xdr:row>
      <xdr:rowOff>169545</xdr:rowOff>
    </xdr:from>
    <xdr:to>
      <xdr:col>21</xdr:col>
      <xdr:colOff>480060</xdr:colOff>
      <xdr:row>41</xdr:row>
      <xdr:rowOff>169545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495301</xdr:colOff>
      <xdr:row>3</xdr:row>
      <xdr:rowOff>0</xdr:rowOff>
    </xdr:from>
    <xdr:to>
      <xdr:col>23</xdr:col>
      <xdr:colOff>9525</xdr:colOff>
      <xdr:row>21</xdr:row>
      <xdr:rowOff>9525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361950</xdr:colOff>
      <xdr:row>17</xdr:row>
      <xdr:rowOff>76199</xdr:rowOff>
    </xdr:from>
    <xdr:to>
      <xdr:col>10</xdr:col>
      <xdr:colOff>428625</xdr:colOff>
      <xdr:row>36</xdr:row>
      <xdr:rowOff>28574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13</xdr:row>
      <xdr:rowOff>57150</xdr:rowOff>
    </xdr:from>
    <xdr:to>
      <xdr:col>10</xdr:col>
      <xdr:colOff>247650</xdr:colOff>
      <xdr:row>32</xdr:row>
      <xdr:rowOff>60960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239284</xdr:colOff>
      <xdr:row>17</xdr:row>
      <xdr:rowOff>61304</xdr:rowOff>
    </xdr:from>
    <xdr:to>
      <xdr:col>12</xdr:col>
      <xdr:colOff>11071</xdr:colOff>
      <xdr:row>33</xdr:row>
      <xdr:rowOff>61305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615315</xdr:colOff>
      <xdr:row>5</xdr:row>
      <xdr:rowOff>102870</xdr:rowOff>
    </xdr:from>
    <xdr:to>
      <xdr:col>15</xdr:col>
      <xdr:colOff>81915</xdr:colOff>
      <xdr:row>27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681990</xdr:colOff>
      <xdr:row>4</xdr:row>
      <xdr:rowOff>125730</xdr:rowOff>
    </xdr:from>
    <xdr:to>
      <xdr:col>16</xdr:col>
      <xdr:colOff>651510</xdr:colOff>
      <xdr:row>23</xdr:row>
      <xdr:rowOff>87630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15</xdr:col>
      <xdr:colOff>655320</xdr:colOff>
      <xdr:row>49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07"/>
  <sheetViews>
    <sheetView zoomScaleNormal="100" workbookViewId="0">
      <selection activeCell="F32" sqref="F32"/>
    </sheetView>
  </sheetViews>
  <sheetFormatPr defaultRowHeight="13.5" x14ac:dyDescent="0.15"/>
  <cols>
    <col min="1" max="2" width="8.5" bestFit="1" customWidth="1"/>
    <col min="3" max="3" width="13.875" style="2" bestFit="1" customWidth="1"/>
    <col min="4" max="5" width="9.5" style="2" bestFit="1" customWidth="1"/>
    <col min="6" max="6" width="13.875" style="8" bestFit="1" customWidth="1"/>
    <col min="13" max="14" width="11.625" bestFit="1" customWidth="1"/>
  </cols>
  <sheetData>
    <row r="1" spans="1:14" x14ac:dyDescent="0.1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8" t="s">
        <v>5</v>
      </c>
      <c r="M1" s="2" t="s">
        <v>6</v>
      </c>
      <c r="N1" s="2" t="s">
        <v>7</v>
      </c>
    </row>
    <row r="2" spans="1:14" x14ac:dyDescent="0.15">
      <c r="A2">
        <v>0</v>
      </c>
      <c r="B2">
        <v>0</v>
      </c>
      <c r="C2" s="2">
        <f>A2*1000/207.97</f>
        <v>0</v>
      </c>
      <c r="D2" s="2">
        <f>B2/96</f>
        <v>0</v>
      </c>
      <c r="E2" s="2">
        <f>C2*(1+D2)</f>
        <v>0</v>
      </c>
      <c r="F2" s="8">
        <f>LN(1+D2)-C2/223220</f>
        <v>0</v>
      </c>
      <c r="M2" s="2">
        <v>551.40584579506663</v>
      </c>
      <c r="N2" s="2">
        <v>4.7019408846824852E-4</v>
      </c>
    </row>
    <row r="3" spans="1:14" x14ac:dyDescent="0.15">
      <c r="A3">
        <v>4.00000000000027E-2</v>
      </c>
      <c r="B3">
        <v>0</v>
      </c>
      <c r="C3" s="2">
        <f t="shared" ref="C3:C66" si="0">A3*1000/207.97</f>
        <v>0.19233543299515651</v>
      </c>
      <c r="D3" s="2">
        <f t="shared" ref="D3:D66" si="1">B3/96</f>
        <v>0</v>
      </c>
      <c r="E3" s="2">
        <f t="shared" ref="E3:E66" si="2">C3*(1+D3)</f>
        <v>0.19233543299515651</v>
      </c>
      <c r="F3" s="8">
        <f t="shared" ref="F3:F66" si="3">LN(1+D3)-C3/223220</f>
        <v>-8.6164068181684672E-7</v>
      </c>
      <c r="M3" s="2">
        <v>553.8105015146416</v>
      </c>
      <c r="N3" s="2">
        <v>2.0200122584241769E-3</v>
      </c>
    </row>
    <row r="4" spans="1:14" x14ac:dyDescent="0.15">
      <c r="A4">
        <v>5.0000000000000711E-2</v>
      </c>
      <c r="B4">
        <v>-4.0000000000000001E-3</v>
      </c>
      <c r="C4" s="2">
        <f t="shared" si="0"/>
        <v>0.24041929124393283</v>
      </c>
      <c r="D4" s="2">
        <f t="shared" si="1"/>
        <v>-4.1666666666666665E-5</v>
      </c>
      <c r="E4" s="2">
        <f t="shared" si="2"/>
        <v>0.24040927377346433</v>
      </c>
      <c r="F4" s="8">
        <f t="shared" si="3"/>
        <v>-4.2744585598657554E-5</v>
      </c>
      <c r="M4" s="2">
        <v>555.9275321160103</v>
      </c>
      <c r="N4" s="2">
        <v>4.6994419586561375E-3</v>
      </c>
    </row>
    <row r="5" spans="1:14" x14ac:dyDescent="0.15">
      <c r="A5">
        <v>3.0000000000001137E-2</v>
      </c>
      <c r="B5">
        <v>-4.0000000000000001E-3</v>
      </c>
      <c r="C5" s="2">
        <f t="shared" si="0"/>
        <v>0.1442515747463631</v>
      </c>
      <c r="D5" s="2">
        <f t="shared" si="1"/>
        <v>-4.1666666666666665E-5</v>
      </c>
      <c r="E5" s="2">
        <f t="shared" si="2"/>
        <v>0.144245564264082</v>
      </c>
      <c r="F5" s="8">
        <f t="shared" si="3"/>
        <v>-4.231376525774917E-5</v>
      </c>
      <c r="M5" s="2">
        <v>556.42708383420688</v>
      </c>
      <c r="N5" s="2">
        <v>8.1334258789681306E-3</v>
      </c>
    </row>
    <row r="6" spans="1:14" x14ac:dyDescent="0.15">
      <c r="A6">
        <v>1.9999999999999574E-2</v>
      </c>
      <c r="B6">
        <v>0</v>
      </c>
      <c r="C6" s="2">
        <f t="shared" si="0"/>
        <v>9.6167716497569722E-2</v>
      </c>
      <c r="D6" s="2">
        <f t="shared" si="1"/>
        <v>0</v>
      </c>
      <c r="E6" s="2">
        <f t="shared" si="2"/>
        <v>9.6167716497569722E-2</v>
      </c>
      <c r="F6" s="8">
        <f t="shared" si="3"/>
        <v>-4.3082034090838508E-7</v>
      </c>
      <c r="M6" s="2">
        <v>559.09707229408093</v>
      </c>
      <c r="N6" s="2">
        <v>1.178287419372041E-2</v>
      </c>
    </row>
    <row r="7" spans="1:14" x14ac:dyDescent="0.15">
      <c r="A7">
        <v>3.0000000000001137E-2</v>
      </c>
      <c r="B7">
        <v>0</v>
      </c>
      <c r="C7" s="2">
        <f t="shared" si="0"/>
        <v>0.1442515747463631</v>
      </c>
      <c r="D7" s="2">
        <f t="shared" si="1"/>
        <v>0</v>
      </c>
      <c r="E7" s="2">
        <f t="shared" si="2"/>
        <v>0.1442515747463631</v>
      </c>
      <c r="F7" s="8">
        <f t="shared" si="3"/>
        <v>-6.4623051136261585E-7</v>
      </c>
      <c r="M7" s="2">
        <v>562.28502358112553</v>
      </c>
      <c r="N7" s="2">
        <v>1.8693726299291738E-2</v>
      </c>
    </row>
    <row r="8" spans="1:14" x14ac:dyDescent="0.15">
      <c r="A8">
        <v>4.00000000000027E-2</v>
      </c>
      <c r="B8">
        <v>8.0000000000000002E-3</v>
      </c>
      <c r="C8" s="2">
        <f t="shared" si="0"/>
        <v>0.19233543299515651</v>
      </c>
      <c r="D8" s="2">
        <f t="shared" si="1"/>
        <v>8.3333333333333331E-5</v>
      </c>
      <c r="E8" s="2">
        <f t="shared" si="2"/>
        <v>0.19235146094790612</v>
      </c>
      <c r="F8" s="8">
        <f t="shared" si="3"/>
        <v>8.2468220622285276E-5</v>
      </c>
      <c r="M8" s="2">
        <v>565.15101837604789</v>
      </c>
      <c r="N8" s="2">
        <v>2.3952963988322244E-2</v>
      </c>
    </row>
    <row r="9" spans="1:14" x14ac:dyDescent="0.15">
      <c r="A9">
        <v>3.0000000000001137E-2</v>
      </c>
      <c r="B9">
        <v>-4.0000000000000001E-3</v>
      </c>
      <c r="C9" s="2">
        <f t="shared" si="0"/>
        <v>0.1442515747463631</v>
      </c>
      <c r="D9" s="2">
        <f t="shared" si="1"/>
        <v>-4.1666666666666665E-5</v>
      </c>
      <c r="E9" s="2">
        <f t="shared" si="2"/>
        <v>0.144245564264082</v>
      </c>
      <c r="F9" s="8">
        <f t="shared" si="3"/>
        <v>-4.231376525774917E-5</v>
      </c>
      <c r="M9" s="2">
        <v>583.50074529980282</v>
      </c>
      <c r="N9" s="2">
        <v>2.6818122962344731E-2</v>
      </c>
    </row>
    <row r="10" spans="1:14" x14ac:dyDescent="0.15">
      <c r="A10">
        <v>4.00000000000027E-2</v>
      </c>
      <c r="B10">
        <v>0</v>
      </c>
      <c r="C10" s="2">
        <f t="shared" si="0"/>
        <v>0.19233543299515651</v>
      </c>
      <c r="D10" s="2">
        <f t="shared" si="1"/>
        <v>0</v>
      </c>
      <c r="E10" s="2">
        <f t="shared" si="2"/>
        <v>0.19233543299515651</v>
      </c>
      <c r="F10" s="8">
        <f t="shared" si="3"/>
        <v>-8.6164068181684672E-7</v>
      </c>
      <c r="M10" s="2">
        <v>595.08922811383059</v>
      </c>
      <c r="N10" s="2">
        <v>3.0866605851039616E-2</v>
      </c>
    </row>
    <row r="11" spans="1:14" x14ac:dyDescent="0.15">
      <c r="A11">
        <v>0</v>
      </c>
      <c r="B11">
        <v>-4.0000000000000001E-3</v>
      </c>
      <c r="C11" s="2">
        <f t="shared" si="0"/>
        <v>0</v>
      </c>
      <c r="D11" s="2">
        <f t="shared" si="1"/>
        <v>-4.1666666666666665E-5</v>
      </c>
      <c r="E11" s="2">
        <f t="shared" si="2"/>
        <v>0</v>
      </c>
      <c r="F11" s="8">
        <f t="shared" si="3"/>
        <v>-4.1667534746386555E-5</v>
      </c>
      <c r="M11" s="2">
        <v>604.38416899071979</v>
      </c>
      <c r="N11" s="2">
        <v>3.3630318059899987E-2</v>
      </c>
    </row>
    <row r="12" spans="1:14" x14ac:dyDescent="0.15">
      <c r="A12">
        <v>1.9999999999999574E-2</v>
      </c>
      <c r="B12">
        <v>0</v>
      </c>
      <c r="C12" s="2">
        <f t="shared" si="0"/>
        <v>9.6167716497569722E-2</v>
      </c>
      <c r="D12" s="2">
        <f t="shared" si="1"/>
        <v>0</v>
      </c>
      <c r="E12" s="2">
        <f t="shared" si="2"/>
        <v>9.6167716497569722E-2</v>
      </c>
      <c r="F12" s="8">
        <f t="shared" si="3"/>
        <v>-4.3082034090838508E-7</v>
      </c>
      <c r="M12" s="2">
        <v>614.13634929316731</v>
      </c>
      <c r="N12" s="2">
        <v>3.738838410416797E-2</v>
      </c>
    </row>
    <row r="13" spans="1:14" x14ac:dyDescent="0.15">
      <c r="A13">
        <v>1.9999999999999574E-2</v>
      </c>
      <c r="B13">
        <v>4.0000000000000001E-3</v>
      </c>
      <c r="C13" s="2">
        <f t="shared" si="0"/>
        <v>9.6167716497569722E-2</v>
      </c>
      <c r="D13" s="2">
        <f t="shared" si="1"/>
        <v>4.1666666666666665E-5</v>
      </c>
      <c r="E13" s="2">
        <f t="shared" si="2"/>
        <v>9.617172348575713E-2</v>
      </c>
      <c r="F13" s="8">
        <f t="shared" si="3"/>
        <v>4.1234978294365546E-5</v>
      </c>
      <c r="M13" s="2">
        <v>622.36209248930129</v>
      </c>
      <c r="N13" s="2">
        <v>4.028883727834056E-2</v>
      </c>
    </row>
    <row r="14" spans="1:14" x14ac:dyDescent="0.15">
      <c r="A14">
        <v>0</v>
      </c>
      <c r="B14">
        <v>0</v>
      </c>
      <c r="C14" s="2">
        <f t="shared" si="0"/>
        <v>0</v>
      </c>
      <c r="D14" s="2">
        <f t="shared" si="1"/>
        <v>0</v>
      </c>
      <c r="E14" s="2">
        <f t="shared" si="2"/>
        <v>0</v>
      </c>
      <c r="F14" s="8">
        <f t="shared" si="3"/>
        <v>0</v>
      </c>
      <c r="M14" s="2">
        <v>630.64738503950889</v>
      </c>
      <c r="N14" s="2">
        <v>4.4416957769722314E-2</v>
      </c>
    </row>
    <row r="15" spans="1:14" x14ac:dyDescent="0.15">
      <c r="A15">
        <v>4.00000000000027E-2</v>
      </c>
      <c r="B15">
        <v>8.0000000000000002E-3</v>
      </c>
      <c r="C15" s="2">
        <f t="shared" si="0"/>
        <v>0.19233543299515651</v>
      </c>
      <c r="D15" s="2">
        <f t="shared" si="1"/>
        <v>8.3333333333333331E-5</v>
      </c>
      <c r="E15" s="2">
        <f t="shared" si="2"/>
        <v>0.19235146094790612</v>
      </c>
      <c r="F15" s="8">
        <f t="shared" si="3"/>
        <v>8.2468220622285276E-5</v>
      </c>
      <c r="M15" s="2">
        <v>640.32699427802095</v>
      </c>
      <c r="N15" s="2">
        <v>4.8174798844651118E-2</v>
      </c>
    </row>
    <row r="16" spans="1:14" x14ac:dyDescent="0.15">
      <c r="A16">
        <v>1.9999999999999574E-2</v>
      </c>
      <c r="B16">
        <v>-4.0000000000000001E-3</v>
      </c>
      <c r="C16" s="2">
        <f t="shared" si="0"/>
        <v>9.6167716497569722E-2</v>
      </c>
      <c r="D16" s="2">
        <f t="shared" si="1"/>
        <v>-4.1666666666666665E-5</v>
      </c>
      <c r="E16" s="2">
        <f t="shared" si="2"/>
        <v>9.6163709509382314E-2</v>
      </c>
      <c r="F16" s="8">
        <f t="shared" si="3"/>
        <v>-4.2098355087294938E-5</v>
      </c>
      <c r="M16" s="2">
        <v>649.31463872994505</v>
      </c>
      <c r="N16" s="2">
        <v>5.3828377279595663E-2</v>
      </c>
    </row>
    <row r="17" spans="1:14" x14ac:dyDescent="0.15">
      <c r="A17">
        <v>3.0000000000001137E-2</v>
      </c>
      <c r="B17">
        <v>8.0000000000000002E-3</v>
      </c>
      <c r="C17" s="2">
        <f t="shared" si="0"/>
        <v>0.1442515747463631</v>
      </c>
      <c r="D17" s="2">
        <f t="shared" si="1"/>
        <v>8.3333333333333331E-5</v>
      </c>
      <c r="E17" s="2">
        <f t="shared" si="2"/>
        <v>0.14426359571092531</v>
      </c>
      <c r="F17" s="8">
        <f t="shared" si="3"/>
        <v>8.2683630792739502E-5</v>
      </c>
      <c r="M17" s="2">
        <v>655.91365491417037</v>
      </c>
      <c r="N17" s="2">
        <v>5.7829558440733161E-2</v>
      </c>
    </row>
    <row r="18" spans="1:14" x14ac:dyDescent="0.15">
      <c r="A18">
        <v>1.9999999999999574E-2</v>
      </c>
      <c r="B18">
        <v>4.0000000000000001E-3</v>
      </c>
      <c r="C18" s="2">
        <f t="shared" si="0"/>
        <v>9.6167716497569722E-2</v>
      </c>
      <c r="D18" s="2">
        <f t="shared" si="1"/>
        <v>4.1666666666666665E-5</v>
      </c>
      <c r="E18" s="2">
        <f t="shared" si="2"/>
        <v>9.617172348575713E-2</v>
      </c>
      <c r="F18" s="8">
        <f t="shared" si="3"/>
        <v>4.1234978294365546E-5</v>
      </c>
      <c r="M18" s="2">
        <v>661.4775448381979</v>
      </c>
      <c r="N18" s="2">
        <v>6.1290223810575098E-2</v>
      </c>
    </row>
    <row r="19" spans="1:14" x14ac:dyDescent="0.15">
      <c r="A19">
        <v>1.0000000000001563E-2</v>
      </c>
      <c r="B19">
        <v>0</v>
      </c>
      <c r="C19" s="2">
        <f t="shared" si="0"/>
        <v>4.8083858248793403E-2</v>
      </c>
      <c r="D19" s="2">
        <f t="shared" si="1"/>
        <v>0</v>
      </c>
      <c r="E19" s="2">
        <f t="shared" si="2"/>
        <v>4.8083858248793403E-2</v>
      </c>
      <c r="F19" s="8">
        <f t="shared" si="3"/>
        <v>-2.1541017045423082E-7</v>
      </c>
      <c r="M19" s="2">
        <v>669.67693657739119</v>
      </c>
      <c r="N19" s="2">
        <v>6.5713570270247046E-2</v>
      </c>
    </row>
    <row r="20" spans="1:14" x14ac:dyDescent="0.15">
      <c r="A20">
        <v>0</v>
      </c>
      <c r="B20">
        <v>-4.0000000000000001E-3</v>
      </c>
      <c r="C20" s="2">
        <f t="shared" si="0"/>
        <v>0</v>
      </c>
      <c r="D20" s="2">
        <f t="shared" si="1"/>
        <v>-4.1666666666666665E-5</v>
      </c>
      <c r="E20" s="2">
        <f t="shared" si="2"/>
        <v>0</v>
      </c>
      <c r="F20" s="8">
        <f t="shared" si="3"/>
        <v>-4.1667534746386555E-5</v>
      </c>
      <c r="M20" s="2">
        <v>677.6841867216425</v>
      </c>
      <c r="N20" s="2">
        <v>7.1602955890614883E-2</v>
      </c>
    </row>
    <row r="21" spans="1:14" x14ac:dyDescent="0.15">
      <c r="A21">
        <v>8.0000000000001847E-2</v>
      </c>
      <c r="B21">
        <v>8.0000000000000002E-3</v>
      </c>
      <c r="C21" s="2">
        <f t="shared" si="0"/>
        <v>0.38467086599029593</v>
      </c>
      <c r="D21" s="2">
        <f t="shared" si="1"/>
        <v>8.3333333333333331E-5</v>
      </c>
      <c r="E21" s="2">
        <f t="shared" si="2"/>
        <v>0.38470292189579514</v>
      </c>
      <c r="F21" s="8">
        <f t="shared" si="3"/>
        <v>8.1606579940468509E-5</v>
      </c>
      <c r="M21" s="2">
        <v>684.90702785658209</v>
      </c>
      <c r="N21" s="2">
        <v>7.7692440911698246E-2</v>
      </c>
    </row>
    <row r="22" spans="1:14" x14ac:dyDescent="0.15">
      <c r="A22">
        <v>4.00000000000027E-2</v>
      </c>
      <c r="B22">
        <v>8.0000000000000002E-3</v>
      </c>
      <c r="C22" s="2">
        <f t="shared" si="0"/>
        <v>0.19233543299515651</v>
      </c>
      <c r="D22" s="2">
        <f t="shared" si="1"/>
        <v>8.3333333333333331E-5</v>
      </c>
      <c r="E22" s="2">
        <f t="shared" si="2"/>
        <v>0.19235146094790612</v>
      </c>
      <c r="F22" s="8">
        <f t="shared" si="3"/>
        <v>8.2468220622285276E-5</v>
      </c>
      <c r="M22" s="2">
        <v>690.99772503245663</v>
      </c>
      <c r="N22" s="2">
        <v>8.3193938834194112E-2</v>
      </c>
    </row>
    <row r="23" spans="1:14" x14ac:dyDescent="0.15">
      <c r="A23">
        <v>5.0000000000000711E-2</v>
      </c>
      <c r="B23">
        <v>4.0000000000000001E-3</v>
      </c>
      <c r="C23" s="2">
        <f t="shared" si="0"/>
        <v>0.24041929124393283</v>
      </c>
      <c r="D23" s="2">
        <f t="shared" si="1"/>
        <v>4.1666666666666665E-5</v>
      </c>
      <c r="E23" s="2">
        <f t="shared" si="2"/>
        <v>0.24042930871440132</v>
      </c>
      <c r="F23" s="8">
        <f t="shared" si="3"/>
        <v>4.058874778300293E-5</v>
      </c>
      <c r="M23" s="2">
        <v>697.57454901347967</v>
      </c>
      <c r="N23" s="2">
        <v>9.0539551243862718E-2</v>
      </c>
    </row>
    <row r="24" spans="1:14" x14ac:dyDescent="0.15">
      <c r="A24">
        <v>7.0000000000000284E-2</v>
      </c>
      <c r="B24">
        <v>4.0000000000000001E-3</v>
      </c>
      <c r="C24" s="2">
        <f t="shared" si="0"/>
        <v>0.33658700774150252</v>
      </c>
      <c r="D24" s="2">
        <f t="shared" si="1"/>
        <v>4.1666666666666665E-5</v>
      </c>
      <c r="E24" s="2">
        <f t="shared" si="2"/>
        <v>0.33660103220015841</v>
      </c>
      <c r="F24" s="8">
        <f t="shared" si="3"/>
        <v>4.0157927442094547E-5</v>
      </c>
      <c r="M24" s="2">
        <v>704.43656136301706</v>
      </c>
      <c r="N24" s="2">
        <v>9.8963300435159912E-2</v>
      </c>
    </row>
    <row r="25" spans="1:14" x14ac:dyDescent="0.15">
      <c r="A25">
        <v>4.00000000000027E-2</v>
      </c>
      <c r="B25">
        <v>8.0000000000000002E-3</v>
      </c>
      <c r="C25" s="2">
        <f t="shared" si="0"/>
        <v>0.19233543299515651</v>
      </c>
      <c r="D25" s="2">
        <f t="shared" si="1"/>
        <v>8.3333333333333331E-5</v>
      </c>
      <c r="E25" s="2">
        <f t="shared" si="2"/>
        <v>0.19235146094790612</v>
      </c>
      <c r="F25" s="8">
        <f t="shared" si="3"/>
        <v>8.2468220622285276E-5</v>
      </c>
      <c r="M25" s="2">
        <v>710.47962947380245</v>
      </c>
      <c r="N25" s="2">
        <v>0.10485614732225361</v>
      </c>
    </row>
    <row r="26" spans="1:14" x14ac:dyDescent="0.15">
      <c r="A26">
        <v>4.00000000000027E-2</v>
      </c>
      <c r="B26">
        <v>4.0000000000000001E-3</v>
      </c>
      <c r="C26" s="2">
        <f t="shared" si="0"/>
        <v>0.19233543299515651</v>
      </c>
      <c r="D26" s="2">
        <f t="shared" si="1"/>
        <v>4.1666666666666665E-5</v>
      </c>
      <c r="E26" s="2">
        <f t="shared" si="2"/>
        <v>0.19234344697153133</v>
      </c>
      <c r="F26" s="8">
        <f t="shared" si="3"/>
        <v>4.0804157953457081E-5</v>
      </c>
      <c r="M26" s="2">
        <v>715.27774188184185</v>
      </c>
      <c r="N26" s="2">
        <v>0.11219169342217444</v>
      </c>
    </row>
    <row r="27" spans="1:14" x14ac:dyDescent="0.15">
      <c r="A27">
        <v>8.9999999999999858E-2</v>
      </c>
      <c r="B27">
        <v>0</v>
      </c>
      <c r="C27" s="2">
        <f t="shared" si="0"/>
        <v>0.43275472423907224</v>
      </c>
      <c r="D27" s="2">
        <f t="shared" si="1"/>
        <v>0</v>
      </c>
      <c r="E27" s="2">
        <f t="shared" si="2"/>
        <v>0.43275472423907224</v>
      </c>
      <c r="F27" s="8">
        <f t="shared" si="3"/>
        <v>-1.938691534087771E-6</v>
      </c>
      <c r="M27" s="2">
        <v>721.32948862816738</v>
      </c>
      <c r="N27" s="2">
        <v>0.12235792876428792</v>
      </c>
    </row>
    <row r="28" spans="1:14" x14ac:dyDescent="0.15">
      <c r="A28">
        <v>3.0000000000001137E-2</v>
      </c>
      <c r="B28">
        <v>4.0000000000000001E-3</v>
      </c>
      <c r="C28" s="2">
        <f t="shared" si="0"/>
        <v>0.1442515747463631</v>
      </c>
      <c r="D28" s="2">
        <f t="shared" si="1"/>
        <v>4.1666666666666665E-5</v>
      </c>
      <c r="E28" s="2">
        <f t="shared" si="2"/>
        <v>0.14425758522864421</v>
      </c>
      <c r="F28" s="8">
        <f t="shared" si="3"/>
        <v>4.1019568123911313E-5</v>
      </c>
      <c r="M28" s="2">
        <v>724.69127909073427</v>
      </c>
      <c r="N28" s="2">
        <v>0.13042295435135329</v>
      </c>
    </row>
    <row r="29" spans="1:14" x14ac:dyDescent="0.15">
      <c r="A29">
        <v>8.9999999999999858E-2</v>
      </c>
      <c r="B29">
        <v>0</v>
      </c>
      <c r="C29" s="2">
        <f t="shared" si="0"/>
        <v>0.43275472423907224</v>
      </c>
      <c r="D29" s="2">
        <f t="shared" si="1"/>
        <v>0</v>
      </c>
      <c r="E29" s="2">
        <f t="shared" si="2"/>
        <v>0.43275472423907224</v>
      </c>
      <c r="F29" s="8">
        <f t="shared" si="3"/>
        <v>-1.938691534087771E-6</v>
      </c>
      <c r="M29" s="2">
        <v>726.15132290715007</v>
      </c>
      <c r="N29" s="2">
        <v>0.13502380541918343</v>
      </c>
    </row>
    <row r="30" spans="1:14" x14ac:dyDescent="0.15">
      <c r="A30">
        <v>4.00000000000027E-2</v>
      </c>
      <c r="B30">
        <v>4.0000000000000001E-3</v>
      </c>
      <c r="C30" s="2">
        <f t="shared" si="0"/>
        <v>0.19233543299515651</v>
      </c>
      <c r="D30" s="2">
        <f t="shared" si="1"/>
        <v>4.1666666666666665E-5</v>
      </c>
      <c r="E30" s="2">
        <f t="shared" si="2"/>
        <v>0.19234344697153133</v>
      </c>
      <c r="F30" s="8">
        <f t="shared" si="3"/>
        <v>4.0804157953457081E-5</v>
      </c>
      <c r="M30" s="2">
        <v>728.63063783237965</v>
      </c>
      <c r="N30" s="2">
        <v>0.13949996715163662</v>
      </c>
    </row>
    <row r="31" spans="1:14" x14ac:dyDescent="0.15">
      <c r="A31">
        <v>3.9500000000000028</v>
      </c>
      <c r="B31">
        <v>4.0000000000000001E-3</v>
      </c>
      <c r="C31" s="2">
        <f t="shared" si="0"/>
        <v>18.993124008270438</v>
      </c>
      <c r="D31" s="2">
        <f t="shared" si="1"/>
        <v>4.1666666666666665E-5</v>
      </c>
      <c r="E31" s="2">
        <f t="shared" si="2"/>
        <v>18.993915388437451</v>
      </c>
      <c r="F31" s="8">
        <f t="shared" si="3"/>
        <v>-4.3421218694134006E-5</v>
      </c>
      <c r="M31" s="2"/>
      <c r="N31" s="2"/>
    </row>
    <row r="32" spans="1:14" x14ac:dyDescent="0.15">
      <c r="A32">
        <v>4.6000000000000014</v>
      </c>
      <c r="B32">
        <v>0</v>
      </c>
      <c r="C32" s="2">
        <f t="shared" si="0"/>
        <v>22.118574794441514</v>
      </c>
      <c r="D32" s="2">
        <f t="shared" si="1"/>
        <v>0</v>
      </c>
      <c r="E32" s="2">
        <f t="shared" si="2"/>
        <v>22.118574794441514</v>
      </c>
      <c r="F32" s="8">
        <f t="shared" si="3"/>
        <v>-9.9088678408930714E-5</v>
      </c>
      <c r="M32" s="2"/>
      <c r="N32" s="2"/>
    </row>
    <row r="33" spans="1:14" x14ac:dyDescent="0.15">
      <c r="A33">
        <v>5.5300000000000011</v>
      </c>
      <c r="B33">
        <v>0</v>
      </c>
      <c r="C33" s="2">
        <f t="shared" si="0"/>
        <v>26.590373611578599</v>
      </c>
      <c r="D33" s="2">
        <f t="shared" si="1"/>
        <v>0</v>
      </c>
      <c r="E33" s="2">
        <f t="shared" si="2"/>
        <v>26.590373611578599</v>
      </c>
      <c r="F33" s="8">
        <f t="shared" si="3"/>
        <v>-1.1912182426117104E-4</v>
      </c>
      <c r="M33" s="2"/>
      <c r="N33" s="2"/>
    </row>
    <row r="34" spans="1:14" x14ac:dyDescent="0.15">
      <c r="A34">
        <v>6.8600000000000012</v>
      </c>
      <c r="B34">
        <v>0</v>
      </c>
      <c r="C34" s="2">
        <f t="shared" si="0"/>
        <v>32.98552675866712</v>
      </c>
      <c r="D34" s="2">
        <f t="shared" si="1"/>
        <v>0</v>
      </c>
      <c r="E34" s="2">
        <f t="shared" si="2"/>
        <v>32.98552675866712</v>
      </c>
      <c r="F34" s="8">
        <f t="shared" si="3"/>
        <v>-1.4777137693157926E-4</v>
      </c>
      <c r="M34" s="2"/>
      <c r="N34" s="2"/>
    </row>
    <row r="35" spans="1:14" x14ac:dyDescent="0.15">
      <c r="A35">
        <v>7.4300000000000015</v>
      </c>
      <c r="B35">
        <v>4.0000000000000001E-3</v>
      </c>
      <c r="C35" s="2">
        <f t="shared" si="0"/>
        <v>35.726306678847919</v>
      </c>
      <c r="D35" s="2">
        <f t="shared" si="1"/>
        <v>4.1666666666666665E-5</v>
      </c>
      <c r="E35" s="2">
        <f t="shared" si="2"/>
        <v>35.72779527495954</v>
      </c>
      <c r="F35" s="8">
        <f t="shared" si="3"/>
        <v>-1.1838395801219457E-4</v>
      </c>
      <c r="M35" s="2"/>
      <c r="N35" s="2"/>
    </row>
    <row r="36" spans="1:14" x14ac:dyDescent="0.15">
      <c r="A36">
        <v>8.0400000000000009</v>
      </c>
      <c r="B36">
        <v>8.0000000000000002E-3</v>
      </c>
      <c r="C36" s="2">
        <f t="shared" si="0"/>
        <v>38.659422032023855</v>
      </c>
      <c r="D36" s="2">
        <f t="shared" si="1"/>
        <v>8.3333333333333331E-5</v>
      </c>
      <c r="E36" s="2">
        <f t="shared" si="2"/>
        <v>38.662643650526526</v>
      </c>
      <c r="F36" s="8">
        <f t="shared" si="3"/>
        <v>-8.9859915741072389E-5</v>
      </c>
      <c r="M36" s="2"/>
      <c r="N36" s="2"/>
    </row>
    <row r="37" spans="1:14" x14ac:dyDescent="0.15">
      <c r="A37">
        <v>8.2200000000000006</v>
      </c>
      <c r="B37">
        <v>0</v>
      </c>
      <c r="C37" s="2">
        <f t="shared" si="0"/>
        <v>39.524931480501998</v>
      </c>
      <c r="D37" s="2">
        <f t="shared" si="1"/>
        <v>0</v>
      </c>
      <c r="E37" s="2">
        <f t="shared" si="2"/>
        <v>39.524931480501998</v>
      </c>
      <c r="F37" s="8">
        <f t="shared" si="3"/>
        <v>-1.7706716011335006E-4</v>
      </c>
      <c r="M37" s="2"/>
      <c r="N37" s="2"/>
    </row>
    <row r="38" spans="1:14" x14ac:dyDescent="0.15">
      <c r="A38">
        <v>8.7600000000000016</v>
      </c>
      <c r="B38">
        <v>4.0000000000000001E-3</v>
      </c>
      <c r="C38" s="2">
        <f t="shared" si="0"/>
        <v>42.121459825936441</v>
      </c>
      <c r="D38" s="2">
        <f t="shared" si="1"/>
        <v>4.1666666666666665E-5</v>
      </c>
      <c r="E38" s="2">
        <f t="shared" si="2"/>
        <v>42.123214886762526</v>
      </c>
      <c r="F38" s="8">
        <f t="shared" si="3"/>
        <v>-1.4703351068260279E-4</v>
      </c>
      <c r="M38" s="2"/>
      <c r="N38" s="2"/>
    </row>
    <row r="39" spans="1:14" x14ac:dyDescent="0.15">
      <c r="A39">
        <v>9.4600000000000009</v>
      </c>
      <c r="B39">
        <v>-4.0000000000000001E-3</v>
      </c>
      <c r="C39" s="2">
        <f t="shared" si="0"/>
        <v>45.487329903351444</v>
      </c>
      <c r="D39" s="2">
        <f t="shared" si="1"/>
        <v>-4.1666666666666665E-5</v>
      </c>
      <c r="E39" s="2">
        <f t="shared" si="2"/>
        <v>45.485434597938806</v>
      </c>
      <c r="F39" s="8">
        <f t="shared" si="3"/>
        <v>-2.4544555599605703E-4</v>
      </c>
      <c r="M39" s="2"/>
      <c r="N39" s="2"/>
    </row>
    <row r="40" spans="1:14" x14ac:dyDescent="0.15">
      <c r="A40">
        <v>9.9300000000000015</v>
      </c>
      <c r="B40">
        <v>0</v>
      </c>
      <c r="C40" s="2">
        <f t="shared" si="0"/>
        <v>47.747271241044388</v>
      </c>
      <c r="D40" s="2">
        <f t="shared" si="1"/>
        <v>0</v>
      </c>
      <c r="E40" s="2">
        <f t="shared" si="2"/>
        <v>47.747271241044388</v>
      </c>
      <c r="F40" s="8">
        <f t="shared" si="3"/>
        <v>-2.1390229926101777E-4</v>
      </c>
      <c r="M40" s="2"/>
      <c r="N40" s="2"/>
    </row>
    <row r="41" spans="1:14" x14ac:dyDescent="0.15">
      <c r="A41">
        <v>10.81</v>
      </c>
      <c r="B41">
        <v>4.0000000000000001E-3</v>
      </c>
      <c r="C41" s="2">
        <f t="shared" si="0"/>
        <v>51.978650766937541</v>
      </c>
      <c r="D41" s="2">
        <f t="shared" si="1"/>
        <v>4.1666666666666665E-5</v>
      </c>
      <c r="E41" s="2">
        <f t="shared" si="2"/>
        <v>51.980816544052836</v>
      </c>
      <c r="F41" s="8">
        <f t="shared" si="3"/>
        <v>-1.9119259562571316E-4</v>
      </c>
      <c r="M41" s="2"/>
      <c r="N41" s="2"/>
    </row>
    <row r="42" spans="1:14" x14ac:dyDescent="0.15">
      <c r="A42">
        <v>11.930000000000001</v>
      </c>
      <c r="B42">
        <v>0</v>
      </c>
      <c r="C42" s="2">
        <f t="shared" si="0"/>
        <v>57.364042890801564</v>
      </c>
      <c r="D42" s="2">
        <f t="shared" si="1"/>
        <v>0</v>
      </c>
      <c r="E42" s="2">
        <f t="shared" si="2"/>
        <v>57.364042890801564</v>
      </c>
      <c r="F42" s="8">
        <f t="shared" si="3"/>
        <v>-2.5698433335185722E-4</v>
      </c>
      <c r="M42" s="2"/>
      <c r="N42" s="2"/>
    </row>
    <row r="43" spans="1:14" x14ac:dyDescent="0.15">
      <c r="A43">
        <v>12.420000000000002</v>
      </c>
      <c r="B43">
        <v>4.0000000000000001E-3</v>
      </c>
      <c r="C43" s="2">
        <f t="shared" si="0"/>
        <v>59.720151944992075</v>
      </c>
      <c r="D43" s="2">
        <f t="shared" si="1"/>
        <v>4.1666666666666665E-5</v>
      </c>
      <c r="E43" s="2">
        <f t="shared" si="2"/>
        <v>59.72264028465645</v>
      </c>
      <c r="F43" s="8">
        <f t="shared" si="3"/>
        <v>-2.2587363306883891E-4</v>
      </c>
      <c r="M43" s="2"/>
      <c r="N43" s="2"/>
    </row>
    <row r="44" spans="1:14" x14ac:dyDescent="0.15">
      <c r="A44">
        <v>13.340000000000002</v>
      </c>
      <c r="B44">
        <v>0</v>
      </c>
      <c r="C44" s="2">
        <f t="shared" si="0"/>
        <v>64.143866903880379</v>
      </c>
      <c r="D44" s="2">
        <f t="shared" si="1"/>
        <v>0</v>
      </c>
      <c r="E44" s="2">
        <f t="shared" si="2"/>
        <v>64.143866903880379</v>
      </c>
      <c r="F44" s="8">
        <f t="shared" si="3"/>
        <v>-2.87357167385899E-4</v>
      </c>
      <c r="M44" s="2"/>
      <c r="N44" s="2"/>
    </row>
    <row r="45" spans="1:14" x14ac:dyDescent="0.15">
      <c r="A45">
        <v>14.14</v>
      </c>
      <c r="B45">
        <v>4.0000000000000001E-3</v>
      </c>
      <c r="C45" s="2">
        <f t="shared" si="0"/>
        <v>67.990575563783239</v>
      </c>
      <c r="D45" s="2">
        <f t="shared" si="1"/>
        <v>4.1666666666666665E-5</v>
      </c>
      <c r="E45" s="2">
        <f t="shared" si="2"/>
        <v>67.993408504431727</v>
      </c>
      <c r="F45" s="8">
        <f t="shared" si="3"/>
        <v>-2.6292418238696078E-4</v>
      </c>
      <c r="M45" s="2"/>
      <c r="N45" s="2"/>
    </row>
    <row r="46" spans="1:14" x14ac:dyDescent="0.15">
      <c r="A46">
        <v>15.32</v>
      </c>
      <c r="B46">
        <v>4.0000000000000001E-3</v>
      </c>
      <c r="C46" s="2">
        <f t="shared" si="0"/>
        <v>73.664470837139973</v>
      </c>
      <c r="D46" s="2">
        <f t="shared" si="1"/>
        <v>4.1666666666666665E-5</v>
      </c>
      <c r="E46" s="2">
        <f t="shared" si="2"/>
        <v>73.667540190091529</v>
      </c>
      <c r="F46" s="8">
        <f t="shared" si="3"/>
        <v>-2.8834258250055606E-4</v>
      </c>
      <c r="M46" s="2"/>
      <c r="N46" s="2"/>
    </row>
    <row r="47" spans="1:14" x14ac:dyDescent="0.15">
      <c r="A47">
        <v>15.880000000000003</v>
      </c>
      <c r="B47">
        <v>4.0000000000000001E-3</v>
      </c>
      <c r="C47" s="2">
        <f t="shared" si="0"/>
        <v>76.357166899071984</v>
      </c>
      <c r="D47" s="2">
        <f t="shared" si="1"/>
        <v>4.1666666666666665E-5</v>
      </c>
      <c r="E47" s="2">
        <f t="shared" si="2"/>
        <v>76.360348447692786</v>
      </c>
      <c r="F47" s="8">
        <f t="shared" si="3"/>
        <v>-3.0040555204599112E-4</v>
      </c>
      <c r="M47" s="2"/>
      <c r="N47" s="2"/>
    </row>
    <row r="48" spans="1:14" x14ac:dyDescent="0.15">
      <c r="A48">
        <v>17.200000000000003</v>
      </c>
      <c r="B48">
        <v>4.0000000000000001E-3</v>
      </c>
      <c r="C48" s="2">
        <f t="shared" si="0"/>
        <v>82.704236187911732</v>
      </c>
      <c r="D48" s="2">
        <f t="shared" si="1"/>
        <v>4.1666666666666665E-5</v>
      </c>
      <c r="E48" s="2">
        <f t="shared" si="2"/>
        <v>82.707682197752902</v>
      </c>
      <c r="F48" s="8">
        <f t="shared" si="3"/>
        <v>-3.2883969454594521E-4</v>
      </c>
      <c r="M48" s="2"/>
      <c r="N48" s="2"/>
    </row>
    <row r="49" spans="1:14" x14ac:dyDescent="0.15">
      <c r="A49">
        <v>17.830000000000002</v>
      </c>
      <c r="B49">
        <v>4.0000000000000001E-3</v>
      </c>
      <c r="C49" s="2">
        <f t="shared" si="0"/>
        <v>85.733519257585243</v>
      </c>
      <c r="D49" s="2">
        <f t="shared" si="1"/>
        <v>4.1666666666666665E-5</v>
      </c>
      <c r="E49" s="2">
        <f t="shared" si="2"/>
        <v>85.737091487554309</v>
      </c>
      <c r="F49" s="8">
        <f t="shared" si="3"/>
        <v>-3.4241053528455959E-4</v>
      </c>
      <c r="M49" s="2"/>
      <c r="N49" s="2"/>
    </row>
    <row r="50" spans="1:14" x14ac:dyDescent="0.15">
      <c r="A50">
        <v>19.03</v>
      </c>
      <c r="B50">
        <v>4.0000000000000001E-3</v>
      </c>
      <c r="C50" s="2">
        <f t="shared" si="0"/>
        <v>91.503582247439539</v>
      </c>
      <c r="D50" s="2">
        <f t="shared" si="1"/>
        <v>4.1666666666666665E-5</v>
      </c>
      <c r="E50" s="2">
        <f t="shared" si="2"/>
        <v>91.50739489669985</v>
      </c>
      <c r="F50" s="8">
        <f t="shared" si="3"/>
        <v>-3.6825975573906319E-4</v>
      </c>
      <c r="M50" s="2"/>
      <c r="N50" s="2"/>
    </row>
    <row r="51" spans="1:14" x14ac:dyDescent="0.15">
      <c r="A51">
        <v>19.73</v>
      </c>
      <c r="B51">
        <v>0</v>
      </c>
      <c r="C51" s="2">
        <f t="shared" si="0"/>
        <v>94.869452324854549</v>
      </c>
      <c r="D51" s="2">
        <f t="shared" si="1"/>
        <v>0</v>
      </c>
      <c r="E51" s="2">
        <f t="shared" si="2"/>
        <v>94.869452324854549</v>
      </c>
      <c r="F51" s="8">
        <f t="shared" si="3"/>
        <v>-4.2500426630613094E-4</v>
      </c>
      <c r="M51" s="2"/>
      <c r="N51" s="2"/>
    </row>
    <row r="52" spans="1:14" x14ac:dyDescent="0.15">
      <c r="A52">
        <v>20.650000000000002</v>
      </c>
      <c r="B52">
        <v>4.0000000000000001E-3</v>
      </c>
      <c r="C52" s="2">
        <f t="shared" si="0"/>
        <v>99.293167283742861</v>
      </c>
      <c r="D52" s="2">
        <f t="shared" si="1"/>
        <v>4.1666666666666665E-5</v>
      </c>
      <c r="E52" s="2">
        <f t="shared" si="2"/>
        <v>99.297304499046362</v>
      </c>
      <c r="F52" s="8">
        <f t="shared" si="3"/>
        <v>-4.0315620335264321E-4</v>
      </c>
      <c r="M52" s="2"/>
      <c r="N52" s="2"/>
    </row>
    <row r="53" spans="1:14" x14ac:dyDescent="0.15">
      <c r="A53">
        <v>20.85</v>
      </c>
      <c r="B53">
        <v>0</v>
      </c>
      <c r="C53" s="2">
        <f t="shared" si="0"/>
        <v>100.25484444871857</v>
      </c>
      <c r="D53" s="2">
        <f t="shared" si="1"/>
        <v>0</v>
      </c>
      <c r="E53" s="2">
        <f t="shared" si="2"/>
        <v>100.25484444871857</v>
      </c>
      <c r="F53" s="8">
        <f t="shared" si="3"/>
        <v>-4.4913020539700106E-4</v>
      </c>
      <c r="M53" s="2"/>
      <c r="N53" s="2"/>
    </row>
    <row r="54" spans="1:14" x14ac:dyDescent="0.15">
      <c r="A54">
        <v>21.37</v>
      </c>
      <c r="B54">
        <v>8.0000000000000002E-3</v>
      </c>
      <c r="C54" s="2">
        <f t="shared" si="0"/>
        <v>102.75520507765543</v>
      </c>
      <c r="D54" s="2">
        <f t="shared" si="1"/>
        <v>8.3333333333333331E-5</v>
      </c>
      <c r="E54" s="2">
        <f t="shared" si="2"/>
        <v>102.76376801141191</v>
      </c>
      <c r="F54" s="8">
        <f t="shared" si="3"/>
        <v>-3.7700167295651714E-4</v>
      </c>
      <c r="M54" s="2"/>
      <c r="N54" s="2"/>
    </row>
    <row r="55" spans="1:14" x14ac:dyDescent="0.15">
      <c r="A55">
        <v>21.700000000000003</v>
      </c>
      <c r="B55">
        <v>1.2E-2</v>
      </c>
      <c r="C55" s="2">
        <f t="shared" si="0"/>
        <v>104.34197239986538</v>
      </c>
      <c r="D55" s="2">
        <f t="shared" si="1"/>
        <v>1.25E-4</v>
      </c>
      <c r="E55" s="2">
        <f t="shared" si="2"/>
        <v>104.35501514641535</v>
      </c>
      <c r="F55" s="8">
        <f t="shared" si="3"/>
        <v>-3.424478817346965E-4</v>
      </c>
      <c r="M55" s="2"/>
      <c r="N55" s="2"/>
    </row>
    <row r="56" spans="1:14" x14ac:dyDescent="0.15">
      <c r="A56">
        <v>21.77</v>
      </c>
      <c r="B56">
        <v>8.0000000000000002E-3</v>
      </c>
      <c r="C56" s="2">
        <f t="shared" si="0"/>
        <v>104.67855940760687</v>
      </c>
      <c r="D56" s="2">
        <f t="shared" si="1"/>
        <v>8.3333333333333331E-5</v>
      </c>
      <c r="E56" s="2">
        <f t="shared" si="2"/>
        <v>104.68728262089084</v>
      </c>
      <c r="F56" s="8">
        <f t="shared" si="3"/>
        <v>-3.8561807977468502E-4</v>
      </c>
      <c r="M56" s="2"/>
      <c r="N56" s="2"/>
    </row>
    <row r="57" spans="1:14" x14ac:dyDescent="0.15">
      <c r="A57">
        <v>21.75</v>
      </c>
      <c r="B57">
        <v>8.0000000000000002E-3</v>
      </c>
      <c r="C57" s="2">
        <f t="shared" si="0"/>
        <v>104.58239169110929</v>
      </c>
      <c r="D57" s="2">
        <f t="shared" si="1"/>
        <v>8.3333333333333331E-5</v>
      </c>
      <c r="E57" s="2">
        <f t="shared" si="2"/>
        <v>104.5911068904169</v>
      </c>
      <c r="F57" s="8">
        <f t="shared" si="3"/>
        <v>-3.851872594337766E-4</v>
      </c>
      <c r="M57" s="2"/>
      <c r="N57" s="2"/>
    </row>
    <row r="58" spans="1:14" x14ac:dyDescent="0.15">
      <c r="A58">
        <v>21.76</v>
      </c>
      <c r="B58">
        <v>4.0000000000000001E-3</v>
      </c>
      <c r="C58" s="2">
        <f t="shared" si="0"/>
        <v>104.63047554935808</v>
      </c>
      <c r="D58" s="2">
        <f t="shared" si="1"/>
        <v>4.1666666666666665E-5</v>
      </c>
      <c r="E58" s="2">
        <f t="shared" si="2"/>
        <v>104.63483515250597</v>
      </c>
      <c r="F58" s="8">
        <f t="shared" si="3"/>
        <v>-4.2706673227305901E-4</v>
      </c>
      <c r="M58" s="2"/>
      <c r="N58" s="2"/>
    </row>
    <row r="59" spans="1:14" x14ac:dyDescent="0.15">
      <c r="A59">
        <v>21.740000000000002</v>
      </c>
      <c r="B59">
        <v>4.0000000000000001E-3</v>
      </c>
      <c r="C59" s="2">
        <f t="shared" si="0"/>
        <v>104.53430783286052</v>
      </c>
      <c r="D59" s="2">
        <f t="shared" si="1"/>
        <v>4.1666666666666665E-5</v>
      </c>
      <c r="E59" s="2">
        <f t="shared" si="2"/>
        <v>104.53866342902023</v>
      </c>
      <c r="F59" s="8">
        <f t="shared" si="3"/>
        <v>-4.2663591193215069E-4</v>
      </c>
      <c r="M59" s="2"/>
      <c r="N59" s="2"/>
    </row>
    <row r="60" spans="1:14" x14ac:dyDescent="0.15">
      <c r="A60">
        <v>21.76</v>
      </c>
      <c r="B60">
        <v>0</v>
      </c>
      <c r="C60" s="2">
        <f t="shared" si="0"/>
        <v>104.63047554935808</v>
      </c>
      <c r="D60" s="2">
        <f t="shared" si="1"/>
        <v>0</v>
      </c>
      <c r="E60" s="2">
        <f t="shared" si="2"/>
        <v>104.63047554935808</v>
      </c>
      <c r="F60" s="8">
        <f t="shared" si="3"/>
        <v>-4.6873253090833295E-4</v>
      </c>
      <c r="M60" s="2"/>
      <c r="N60" s="2"/>
    </row>
    <row r="61" spans="1:14" x14ac:dyDescent="0.15">
      <c r="A61">
        <v>21.700000000000003</v>
      </c>
      <c r="B61">
        <v>0</v>
      </c>
      <c r="C61" s="2">
        <f t="shared" si="0"/>
        <v>104.34197239986538</v>
      </c>
      <c r="D61" s="2">
        <f t="shared" si="1"/>
        <v>0</v>
      </c>
      <c r="E61" s="2">
        <f t="shared" si="2"/>
        <v>104.34197239986538</v>
      </c>
      <c r="F61" s="8">
        <f t="shared" si="3"/>
        <v>-4.6744006988560784E-4</v>
      </c>
      <c r="M61" s="2"/>
      <c r="N61" s="2"/>
    </row>
    <row r="62" spans="1:14" x14ac:dyDescent="0.15">
      <c r="A62">
        <v>21.71</v>
      </c>
      <c r="B62">
        <v>8.0000000000000002E-3</v>
      </c>
      <c r="C62" s="2">
        <f t="shared" si="0"/>
        <v>104.39005625811416</v>
      </c>
      <c r="D62" s="2">
        <f t="shared" si="1"/>
        <v>8.3333333333333331E-5</v>
      </c>
      <c r="E62" s="2">
        <f t="shared" si="2"/>
        <v>104.39875542946901</v>
      </c>
      <c r="F62" s="8">
        <f t="shared" si="3"/>
        <v>-3.8432561875195986E-4</v>
      </c>
      <c r="M62" s="2"/>
      <c r="N62" s="2"/>
    </row>
    <row r="63" spans="1:14" x14ac:dyDescent="0.15">
      <c r="A63">
        <v>21.700000000000003</v>
      </c>
      <c r="B63">
        <v>8.0000000000000002E-3</v>
      </c>
      <c r="C63" s="2">
        <f t="shared" si="0"/>
        <v>104.34197239986538</v>
      </c>
      <c r="D63" s="2">
        <f t="shared" si="1"/>
        <v>8.3333333333333331E-5</v>
      </c>
      <c r="E63" s="2">
        <f t="shared" si="2"/>
        <v>104.35066756423205</v>
      </c>
      <c r="F63" s="8">
        <f t="shared" si="3"/>
        <v>-3.841102085815057E-4</v>
      </c>
      <c r="M63" s="2"/>
      <c r="N63" s="2"/>
    </row>
    <row r="64" spans="1:14" x14ac:dyDescent="0.15">
      <c r="A64">
        <v>21.69</v>
      </c>
      <c r="B64">
        <v>4.0000000000000001E-3</v>
      </c>
      <c r="C64" s="2">
        <f t="shared" si="0"/>
        <v>104.29388854161658</v>
      </c>
      <c r="D64" s="2">
        <f t="shared" si="1"/>
        <v>4.1666666666666665E-5</v>
      </c>
      <c r="E64" s="2">
        <f t="shared" si="2"/>
        <v>104.29823412030582</v>
      </c>
      <c r="F64" s="8">
        <f t="shared" si="3"/>
        <v>-4.2555886107987963E-4</v>
      </c>
      <c r="M64" s="2"/>
      <c r="N64" s="2"/>
    </row>
    <row r="65" spans="1:14" x14ac:dyDescent="0.15">
      <c r="A65">
        <v>21.69</v>
      </c>
      <c r="B65">
        <v>0</v>
      </c>
      <c r="C65" s="2">
        <f t="shared" si="0"/>
        <v>104.29388854161658</v>
      </c>
      <c r="D65" s="2">
        <f t="shared" si="1"/>
        <v>0</v>
      </c>
      <c r="E65" s="2">
        <f t="shared" si="2"/>
        <v>104.29388854161658</v>
      </c>
      <c r="F65" s="8">
        <f t="shared" si="3"/>
        <v>-4.6722465971515357E-4</v>
      </c>
      <c r="M65" s="2"/>
      <c r="N65" s="2"/>
    </row>
    <row r="66" spans="1:14" x14ac:dyDescent="0.15">
      <c r="A66">
        <v>21.67</v>
      </c>
      <c r="B66">
        <v>8.0000000000000002E-3</v>
      </c>
      <c r="C66" s="2">
        <f t="shared" si="0"/>
        <v>104.19772082511901</v>
      </c>
      <c r="D66" s="2">
        <f t="shared" si="1"/>
        <v>8.3333333333333331E-5</v>
      </c>
      <c r="E66" s="2">
        <f t="shared" si="2"/>
        <v>104.20640396852112</v>
      </c>
      <c r="F66" s="8">
        <f t="shared" si="3"/>
        <v>-3.8346397807014301E-4</v>
      </c>
      <c r="M66" s="2"/>
      <c r="N66" s="2"/>
    </row>
    <row r="67" spans="1:14" x14ac:dyDescent="0.15">
      <c r="A67">
        <v>21.68</v>
      </c>
      <c r="B67">
        <v>4.0000000000000001E-3</v>
      </c>
      <c r="C67" s="2">
        <f t="shared" ref="C67:C130" si="4">A67*1000/207.97</f>
        <v>104.24580468336779</v>
      </c>
      <c r="D67" s="2">
        <f t="shared" ref="D67:D130" si="5">B67/96</f>
        <v>4.1666666666666665E-5</v>
      </c>
      <c r="E67" s="2">
        <f t="shared" ref="E67:E130" si="6">C67*(1+D67)</f>
        <v>104.25014825856294</v>
      </c>
      <c r="F67" s="8">
        <f t="shared" ref="F67:F130" si="7">LN(1+D67)-C67/223220</f>
        <v>-4.2534345090942542E-4</v>
      </c>
      <c r="M67" s="2"/>
      <c r="N67" s="2"/>
    </row>
    <row r="68" spans="1:14" x14ac:dyDescent="0.15">
      <c r="A68">
        <v>21.75</v>
      </c>
      <c r="B68">
        <v>8.0000000000000002E-3</v>
      </c>
      <c r="C68" s="2">
        <f t="shared" si="4"/>
        <v>104.58239169110929</v>
      </c>
      <c r="D68" s="2">
        <f t="shared" si="5"/>
        <v>8.3333333333333331E-5</v>
      </c>
      <c r="E68" s="2">
        <f t="shared" si="6"/>
        <v>104.5911068904169</v>
      </c>
      <c r="F68" s="8">
        <f t="shared" si="7"/>
        <v>-3.851872594337766E-4</v>
      </c>
      <c r="M68" s="2"/>
      <c r="N68" s="2"/>
    </row>
    <row r="69" spans="1:14" x14ac:dyDescent="0.15">
      <c r="A69">
        <v>21.77</v>
      </c>
      <c r="B69">
        <v>4.0000000000000001E-3</v>
      </c>
      <c r="C69" s="2">
        <f t="shared" si="4"/>
        <v>104.67855940760687</v>
      </c>
      <c r="D69" s="2">
        <f t="shared" si="5"/>
        <v>4.1666666666666665E-5</v>
      </c>
      <c r="E69" s="2">
        <f t="shared" si="6"/>
        <v>104.68292101424886</v>
      </c>
      <c r="F69" s="8">
        <f t="shared" si="7"/>
        <v>-4.2728214244351322E-4</v>
      </c>
      <c r="M69" s="2"/>
      <c r="N69" s="2"/>
    </row>
    <row r="70" spans="1:14" x14ac:dyDescent="0.15">
      <c r="A70">
        <v>22.290000000000003</v>
      </c>
      <c r="B70">
        <v>8.0000000000000002E-3</v>
      </c>
      <c r="C70" s="2">
        <f t="shared" si="4"/>
        <v>107.17892003654374</v>
      </c>
      <c r="D70" s="2">
        <f t="shared" si="5"/>
        <v>8.3333333333333331E-5</v>
      </c>
      <c r="E70" s="2">
        <f t="shared" si="6"/>
        <v>107.18785161321347</v>
      </c>
      <c r="F70" s="8">
        <f t="shared" si="7"/>
        <v>-3.9681940863830329E-4</v>
      </c>
      <c r="M70" s="2"/>
      <c r="N70" s="2"/>
    </row>
    <row r="71" spans="1:14" x14ac:dyDescent="0.15">
      <c r="A71">
        <v>22.6</v>
      </c>
      <c r="B71">
        <v>4.0000000000000001E-3</v>
      </c>
      <c r="C71" s="2">
        <f t="shared" si="4"/>
        <v>108.66951964225609</v>
      </c>
      <c r="D71" s="2">
        <f t="shared" si="5"/>
        <v>4.1666666666666665E-5</v>
      </c>
      <c r="E71" s="2">
        <f t="shared" si="6"/>
        <v>108.67404753890786</v>
      </c>
      <c r="F71" s="8">
        <f t="shared" si="7"/>
        <v>-4.4516118659121157E-4</v>
      </c>
      <c r="M71" s="2"/>
      <c r="N71" s="2"/>
    </row>
    <row r="72" spans="1:14" x14ac:dyDescent="0.15">
      <c r="A72">
        <v>23.540000000000003</v>
      </c>
      <c r="B72">
        <v>8.0000000000000002E-3</v>
      </c>
      <c r="C72" s="2">
        <f t="shared" si="4"/>
        <v>113.18940231764199</v>
      </c>
      <c r="D72" s="2">
        <f t="shared" si="5"/>
        <v>8.3333333333333331E-5</v>
      </c>
      <c r="E72" s="2">
        <f t="shared" si="6"/>
        <v>113.19883476783514</v>
      </c>
      <c r="F72" s="8">
        <f t="shared" si="7"/>
        <v>-4.2374567994507805E-4</v>
      </c>
      <c r="M72" s="2"/>
      <c r="N72" s="2"/>
    </row>
    <row r="73" spans="1:14" x14ac:dyDescent="0.15">
      <c r="A73">
        <v>24.020000000000003</v>
      </c>
      <c r="B73">
        <v>8.0000000000000002E-3</v>
      </c>
      <c r="C73" s="2">
        <f t="shared" si="4"/>
        <v>115.4974275135837</v>
      </c>
      <c r="D73" s="2">
        <f t="shared" si="5"/>
        <v>8.3333333333333331E-5</v>
      </c>
      <c r="E73" s="2">
        <f t="shared" si="6"/>
        <v>115.50705229920985</v>
      </c>
      <c r="F73" s="8">
        <f t="shared" si="7"/>
        <v>-4.3408536812687936E-4</v>
      </c>
      <c r="M73" s="2"/>
      <c r="N73" s="2"/>
    </row>
    <row r="74" spans="1:14" x14ac:dyDescent="0.15">
      <c r="A74">
        <v>25.21</v>
      </c>
      <c r="B74">
        <v>0</v>
      </c>
      <c r="C74" s="2">
        <f t="shared" si="4"/>
        <v>121.21940664518921</v>
      </c>
      <c r="D74" s="2">
        <f t="shared" si="5"/>
        <v>0</v>
      </c>
      <c r="E74" s="2">
        <f t="shared" si="6"/>
        <v>121.21940664518921</v>
      </c>
      <c r="F74" s="8">
        <f t="shared" si="7"/>
        <v>-5.4304903971503094E-4</v>
      </c>
      <c r="M74" s="2"/>
      <c r="N74" s="2"/>
    </row>
    <row r="75" spans="1:14" x14ac:dyDescent="0.15">
      <c r="A75">
        <v>26.6</v>
      </c>
      <c r="B75">
        <v>4.0000000000000001E-3</v>
      </c>
      <c r="C75" s="2">
        <f t="shared" si="4"/>
        <v>127.90306294177044</v>
      </c>
      <c r="D75" s="2">
        <f t="shared" si="5"/>
        <v>4.1666666666666665E-5</v>
      </c>
      <c r="E75" s="2">
        <f t="shared" si="6"/>
        <v>127.9083922360597</v>
      </c>
      <c r="F75" s="8">
        <f t="shared" si="7"/>
        <v>-5.3132525477289042E-4</v>
      </c>
      <c r="M75" s="2"/>
      <c r="N75" s="2"/>
    </row>
    <row r="76" spans="1:14" x14ac:dyDescent="0.15">
      <c r="A76">
        <v>27.580000000000002</v>
      </c>
      <c r="B76">
        <v>1.2E-2</v>
      </c>
      <c r="C76" s="2">
        <f t="shared" si="4"/>
        <v>132.61528105015148</v>
      </c>
      <c r="D76" s="2">
        <f t="shared" si="5"/>
        <v>1.25E-4</v>
      </c>
      <c r="E76" s="2">
        <f t="shared" si="6"/>
        <v>132.63185796028273</v>
      </c>
      <c r="F76" s="8">
        <f t="shared" si="7"/>
        <v>-4.6910906196176438E-4</v>
      </c>
      <c r="M76" s="2"/>
      <c r="N76" s="2"/>
    </row>
    <row r="77" spans="1:14" x14ac:dyDescent="0.15">
      <c r="A77">
        <v>29.200000000000003</v>
      </c>
      <c r="B77">
        <v>1.2E-2</v>
      </c>
      <c r="C77" s="2">
        <f t="shared" si="4"/>
        <v>140.4048660864548</v>
      </c>
      <c r="D77" s="2">
        <f t="shared" si="5"/>
        <v>1.25E-4</v>
      </c>
      <c r="E77" s="2">
        <f t="shared" si="6"/>
        <v>140.42241669471559</v>
      </c>
      <c r="F77" s="8">
        <f t="shared" si="7"/>
        <v>-5.0400550957534435E-4</v>
      </c>
      <c r="M77" s="2"/>
      <c r="N77" s="2"/>
    </row>
    <row r="78" spans="1:14" x14ac:dyDescent="0.15">
      <c r="A78">
        <v>30.130000000000003</v>
      </c>
      <c r="B78">
        <v>1.4999999999999999E-2</v>
      </c>
      <c r="C78" s="2">
        <f t="shared" si="4"/>
        <v>144.87666490359189</v>
      </c>
      <c r="D78" s="2">
        <f t="shared" si="5"/>
        <v>1.5625E-4</v>
      </c>
      <c r="E78" s="2">
        <f t="shared" si="6"/>
        <v>144.89930188248309</v>
      </c>
      <c r="F78" s="8">
        <f t="shared" si="7"/>
        <v>-4.9279304933824925E-4</v>
      </c>
      <c r="M78" s="2"/>
      <c r="N78" s="2"/>
    </row>
    <row r="79" spans="1:14" x14ac:dyDescent="0.15">
      <c r="A79">
        <v>30.68</v>
      </c>
      <c r="B79">
        <v>1.4999999999999999E-2</v>
      </c>
      <c r="C79" s="2">
        <f t="shared" si="4"/>
        <v>147.5212771072751</v>
      </c>
      <c r="D79" s="2">
        <f t="shared" si="5"/>
        <v>1.5625E-4</v>
      </c>
      <c r="E79" s="2">
        <f t="shared" si="6"/>
        <v>147.54432730682311</v>
      </c>
      <c r="F79" s="8">
        <f t="shared" si="7"/>
        <v>-5.046406087132302E-4</v>
      </c>
      <c r="M79" s="2"/>
      <c r="N79" s="2"/>
    </row>
    <row r="80" spans="1:14" x14ac:dyDescent="0.15">
      <c r="A80">
        <v>32.760000000000005</v>
      </c>
      <c r="B80">
        <v>1.9E-2</v>
      </c>
      <c r="C80" s="2">
        <f t="shared" si="4"/>
        <v>157.52271962302257</v>
      </c>
      <c r="D80" s="2">
        <f t="shared" si="5"/>
        <v>1.9791666666666666E-4</v>
      </c>
      <c r="E80" s="2">
        <f t="shared" si="6"/>
        <v>157.55389599461461</v>
      </c>
      <c r="F80" s="8">
        <f t="shared" si="7"/>
        <v>-5.0778663466103182E-4</v>
      </c>
      <c r="M80" s="2"/>
      <c r="N80" s="2"/>
    </row>
    <row r="81" spans="1:14" x14ac:dyDescent="0.15">
      <c r="A81">
        <v>32.42</v>
      </c>
      <c r="B81">
        <v>2.3E-2</v>
      </c>
      <c r="C81" s="2">
        <f t="shared" si="4"/>
        <v>155.88786844256384</v>
      </c>
      <c r="D81" s="2">
        <f t="shared" si="5"/>
        <v>2.3958333333333332E-4</v>
      </c>
      <c r="E81" s="2">
        <f t="shared" si="6"/>
        <v>155.92521657771152</v>
      </c>
      <c r="F81" s="8">
        <f t="shared" si="7"/>
        <v>-4.5880513478280152E-4</v>
      </c>
      <c r="M81" s="2"/>
      <c r="N81" s="2"/>
    </row>
    <row r="82" spans="1:14" x14ac:dyDescent="0.15">
      <c r="A82">
        <v>35.510000000000005</v>
      </c>
      <c r="B82">
        <v>2.7E-2</v>
      </c>
      <c r="C82" s="2">
        <f t="shared" si="4"/>
        <v>170.7457806414387</v>
      </c>
      <c r="D82" s="2">
        <f t="shared" si="5"/>
        <v>2.8124999999999998E-4</v>
      </c>
      <c r="E82" s="2">
        <f t="shared" si="6"/>
        <v>170.79380289224412</v>
      </c>
      <c r="F82" s="8">
        <f t="shared" si="7"/>
        <v>-4.837110586498859E-4</v>
      </c>
      <c r="M82" s="2"/>
      <c r="N82" s="2"/>
    </row>
    <row r="83" spans="1:14" x14ac:dyDescent="0.15">
      <c r="A83">
        <v>36.81</v>
      </c>
      <c r="B83">
        <v>2.3E-2</v>
      </c>
      <c r="C83" s="2">
        <f t="shared" si="4"/>
        <v>176.99668221378084</v>
      </c>
      <c r="D83" s="2">
        <f t="shared" si="5"/>
        <v>2.3958333333333332E-4</v>
      </c>
      <c r="E83" s="2">
        <f t="shared" si="6"/>
        <v>177.03908766889455</v>
      </c>
      <c r="F83" s="8">
        <f t="shared" si="7"/>
        <v>-5.5337019961219404E-4</v>
      </c>
      <c r="M83" s="2"/>
      <c r="N83" s="2"/>
    </row>
    <row r="84" spans="1:14" x14ac:dyDescent="0.15">
      <c r="A84">
        <v>38.75</v>
      </c>
      <c r="B84">
        <v>4.5999999999999999E-2</v>
      </c>
      <c r="C84" s="2">
        <f t="shared" si="4"/>
        <v>186.32495071404529</v>
      </c>
      <c r="D84" s="2">
        <f t="shared" si="5"/>
        <v>4.7916666666666664E-4</v>
      </c>
      <c r="E84" s="2">
        <f t="shared" si="6"/>
        <v>186.41423141959575</v>
      </c>
      <c r="F84" s="8">
        <f t="shared" si="7"/>
        <v>-3.5566250753149082E-4</v>
      </c>
      <c r="M84" s="2"/>
      <c r="N84" s="2"/>
    </row>
    <row r="85" spans="1:14" x14ac:dyDescent="0.15">
      <c r="A85">
        <v>39.86</v>
      </c>
      <c r="B85">
        <v>5.3999999999999999E-2</v>
      </c>
      <c r="C85" s="2">
        <f t="shared" si="4"/>
        <v>191.66225897966052</v>
      </c>
      <c r="D85" s="2">
        <f t="shared" si="5"/>
        <v>5.6249999999999996E-4</v>
      </c>
      <c r="E85" s="2">
        <f t="shared" si="6"/>
        <v>191.77006900033658</v>
      </c>
      <c r="F85" s="8">
        <f t="shared" si="7"/>
        <v>-2.9628308325425348E-4</v>
      </c>
      <c r="M85" s="2"/>
      <c r="N85" s="2"/>
    </row>
    <row r="86" spans="1:14" x14ac:dyDescent="0.15">
      <c r="A86">
        <v>42.040000000000006</v>
      </c>
      <c r="B86">
        <v>5.3999999999999999E-2</v>
      </c>
      <c r="C86" s="2">
        <f t="shared" si="4"/>
        <v>202.1445400778959</v>
      </c>
      <c r="D86" s="2">
        <f t="shared" si="5"/>
        <v>5.6249999999999996E-4</v>
      </c>
      <c r="E86" s="2">
        <f t="shared" si="6"/>
        <v>202.25824638168973</v>
      </c>
      <c r="F86" s="8">
        <f t="shared" si="7"/>
        <v>-3.4324250041326866E-4</v>
      </c>
      <c r="M86" s="2"/>
      <c r="N86" s="2"/>
    </row>
    <row r="87" spans="1:14" x14ac:dyDescent="0.15">
      <c r="A87">
        <v>43.230000000000004</v>
      </c>
      <c r="B87">
        <v>6.2E-2</v>
      </c>
      <c r="C87" s="2">
        <f t="shared" si="4"/>
        <v>207.8665192095014</v>
      </c>
      <c r="D87" s="2">
        <f t="shared" si="5"/>
        <v>6.4583333333333333E-4</v>
      </c>
      <c r="E87" s="2">
        <f t="shared" si="6"/>
        <v>208.00076633649084</v>
      </c>
      <c r="F87" s="8">
        <f t="shared" si="7"/>
        <v>-2.8559329413844223E-4</v>
      </c>
      <c r="M87" s="2"/>
      <c r="N87" s="2"/>
    </row>
    <row r="88" spans="1:14" x14ac:dyDescent="0.15">
      <c r="A88">
        <v>44.95</v>
      </c>
      <c r="B88">
        <v>7.6999999999999999E-2</v>
      </c>
      <c r="C88" s="2">
        <f t="shared" si="4"/>
        <v>216.13694282829255</v>
      </c>
      <c r="D88" s="2">
        <f t="shared" si="5"/>
        <v>8.0208333333333336E-4</v>
      </c>
      <c r="E88" s="2">
        <f t="shared" si="6"/>
        <v>216.31030266785274</v>
      </c>
      <c r="F88" s="8">
        <f t="shared" si="7"/>
        <v>-1.6650687979503649E-4</v>
      </c>
      <c r="M88" s="2"/>
      <c r="N88" s="2"/>
    </row>
    <row r="89" spans="1:14" x14ac:dyDescent="0.15">
      <c r="A89">
        <v>45.96</v>
      </c>
      <c r="B89">
        <v>7.2999999999999995E-2</v>
      </c>
      <c r="C89" s="2">
        <f t="shared" si="4"/>
        <v>220.9934125114199</v>
      </c>
      <c r="D89" s="2">
        <f t="shared" si="5"/>
        <v>7.6041666666666662E-4</v>
      </c>
      <c r="E89" s="2">
        <f t="shared" si="6"/>
        <v>221.16145958551712</v>
      </c>
      <c r="F89" s="8">
        <f t="shared" si="7"/>
        <v>-2.2989744701177098E-4</v>
      </c>
      <c r="M89" s="2"/>
      <c r="N89" s="2"/>
    </row>
    <row r="90" spans="1:14" x14ac:dyDescent="0.15">
      <c r="A90">
        <v>47.540000000000006</v>
      </c>
      <c r="B90">
        <v>7.2999999999999995E-2</v>
      </c>
      <c r="C90" s="2">
        <f t="shared" si="4"/>
        <v>228.59066211472813</v>
      </c>
      <c r="D90" s="2">
        <f t="shared" si="5"/>
        <v>7.6041666666666662E-4</v>
      </c>
      <c r="E90" s="2">
        <f t="shared" si="6"/>
        <v>228.76448626404454</v>
      </c>
      <c r="F90" s="8">
        <f t="shared" si="7"/>
        <v>-2.6393225394353442E-4</v>
      </c>
      <c r="M90" s="2"/>
      <c r="N90" s="2"/>
    </row>
    <row r="91" spans="1:14" x14ac:dyDescent="0.15">
      <c r="A91">
        <v>49.34</v>
      </c>
      <c r="B91">
        <v>7.2999999999999995E-2</v>
      </c>
      <c r="C91" s="2">
        <f t="shared" si="4"/>
        <v>237.24575659950955</v>
      </c>
      <c r="D91" s="2">
        <f t="shared" si="5"/>
        <v>7.6041666666666662E-4</v>
      </c>
      <c r="E91" s="2">
        <f t="shared" si="6"/>
        <v>237.42616222692374</v>
      </c>
      <c r="F91" s="8">
        <f t="shared" si="7"/>
        <v>-3.0270608462528977E-4</v>
      </c>
      <c r="M91" s="2"/>
      <c r="N91" s="2"/>
    </row>
    <row r="92" spans="1:14" x14ac:dyDescent="0.15">
      <c r="A92">
        <v>50.92</v>
      </c>
      <c r="B92">
        <v>8.8999999999999996E-2</v>
      </c>
      <c r="C92" s="2">
        <f t="shared" si="4"/>
        <v>244.84300620281772</v>
      </c>
      <c r="D92" s="2">
        <f t="shared" si="5"/>
        <v>9.2708333333333325E-4</v>
      </c>
      <c r="E92" s="2">
        <f t="shared" si="6"/>
        <v>245.06999607315157</v>
      </c>
      <c r="F92" s="8">
        <f t="shared" si="7"/>
        <v>-1.702147309532617E-4</v>
      </c>
      <c r="M92" s="2"/>
      <c r="N92" s="2"/>
    </row>
    <row r="93" spans="1:14" x14ac:dyDescent="0.15">
      <c r="A93">
        <v>52.92</v>
      </c>
      <c r="B93">
        <v>0.1</v>
      </c>
      <c r="C93" s="2">
        <f t="shared" si="4"/>
        <v>254.45977785257489</v>
      </c>
      <c r="D93" s="2">
        <f t="shared" si="5"/>
        <v>1.0416666666666667E-3</v>
      </c>
      <c r="E93" s="2">
        <f t="shared" si="6"/>
        <v>254.7248401211713</v>
      </c>
      <c r="F93" s="8">
        <f t="shared" si="7"/>
        <v>-9.8826113633100968E-5</v>
      </c>
      <c r="M93" s="2"/>
      <c r="N93" s="2"/>
    </row>
    <row r="94" spans="1:14" x14ac:dyDescent="0.15">
      <c r="A94">
        <v>54.41</v>
      </c>
      <c r="B94">
        <v>9.2999999999999999E-2</v>
      </c>
      <c r="C94" s="2">
        <f t="shared" si="4"/>
        <v>261.624272731644</v>
      </c>
      <c r="D94" s="2">
        <f t="shared" si="5"/>
        <v>9.6874999999999999E-4</v>
      </c>
      <c r="E94" s="2">
        <f t="shared" si="6"/>
        <v>261.8777212458528</v>
      </c>
      <c r="F94" s="8">
        <f t="shared" si="7"/>
        <v>-2.0376567289286465E-4</v>
      </c>
      <c r="M94" s="2"/>
      <c r="N94" s="2"/>
    </row>
    <row r="95" spans="1:14" x14ac:dyDescent="0.15">
      <c r="A95">
        <v>56.620000000000005</v>
      </c>
      <c r="B95">
        <v>9.6000000000000002E-2</v>
      </c>
      <c r="C95" s="2">
        <f t="shared" si="4"/>
        <v>272.25080540462568</v>
      </c>
      <c r="D95" s="2">
        <f t="shared" si="5"/>
        <v>1E-3</v>
      </c>
      <c r="E95" s="2">
        <f t="shared" si="6"/>
        <v>272.52305621003029</v>
      </c>
      <c r="F95" s="8">
        <f t="shared" si="7"/>
        <v>-2.2015205202824102E-4</v>
      </c>
      <c r="M95" s="2"/>
      <c r="N95" s="2"/>
    </row>
    <row r="96" spans="1:14" x14ac:dyDescent="0.15">
      <c r="A96">
        <v>57.480000000000004</v>
      </c>
      <c r="B96">
        <v>0.12</v>
      </c>
      <c r="C96" s="2">
        <f t="shared" si="4"/>
        <v>276.38601721402131</v>
      </c>
      <c r="D96" s="2">
        <f t="shared" si="5"/>
        <v>1.25E-3</v>
      </c>
      <c r="E96" s="2">
        <f t="shared" si="6"/>
        <v>276.73149973553882</v>
      </c>
      <c r="F96" s="8">
        <f t="shared" si="7"/>
        <v>1.1041740661172847E-5</v>
      </c>
      <c r="M96" s="2"/>
      <c r="N96" s="2"/>
    </row>
    <row r="97" spans="1:14" x14ac:dyDescent="0.15">
      <c r="A97">
        <v>59.519999999999996</v>
      </c>
      <c r="B97">
        <v>0.108</v>
      </c>
      <c r="C97" s="2">
        <f t="shared" si="4"/>
        <v>286.19512429677354</v>
      </c>
      <c r="D97" s="2">
        <f t="shared" si="5"/>
        <v>1.1249999999999999E-3</v>
      </c>
      <c r="E97" s="2">
        <f t="shared" si="6"/>
        <v>286.51709381160742</v>
      </c>
      <c r="F97" s="8">
        <f t="shared" si="7"/>
        <v>-1.5775367283405502E-4</v>
      </c>
      <c r="M97" s="2"/>
      <c r="N97" s="2"/>
    </row>
    <row r="98" spans="1:14" x14ac:dyDescent="0.15">
      <c r="A98">
        <v>61.78</v>
      </c>
      <c r="B98">
        <v>0.11600000000000001</v>
      </c>
      <c r="C98" s="2">
        <f t="shared" si="4"/>
        <v>297.06207626099916</v>
      </c>
      <c r="D98" s="2">
        <f t="shared" si="5"/>
        <v>1.2083333333333334E-3</v>
      </c>
      <c r="E98" s="2">
        <f t="shared" si="6"/>
        <v>297.42102626981449</v>
      </c>
      <c r="F98" s="8">
        <f t="shared" si="7"/>
        <v>-1.2320014690390588E-4</v>
      </c>
      <c r="M98" s="2"/>
      <c r="N98" s="2"/>
    </row>
    <row r="99" spans="1:14" x14ac:dyDescent="0.15">
      <c r="A99">
        <v>63.94</v>
      </c>
      <c r="B99">
        <v>0.123</v>
      </c>
      <c r="C99" s="2">
        <f t="shared" si="4"/>
        <v>307.44818964273691</v>
      </c>
      <c r="D99" s="2">
        <f t="shared" si="5"/>
        <v>1.2812500000000001E-3</v>
      </c>
      <c r="E99" s="2">
        <f t="shared" si="6"/>
        <v>307.84210763571662</v>
      </c>
      <c r="F99" s="8">
        <f t="shared" si="7"/>
        <v>-9.6902730237842473E-5</v>
      </c>
      <c r="M99" s="2"/>
      <c r="N99" s="2"/>
    </row>
    <row r="100" spans="1:14" x14ac:dyDescent="0.15">
      <c r="A100">
        <v>64.900000000000006</v>
      </c>
      <c r="B100">
        <v>0.13500000000000001</v>
      </c>
      <c r="C100" s="2">
        <f t="shared" si="4"/>
        <v>312.06424003462041</v>
      </c>
      <c r="D100" s="2">
        <f t="shared" si="5"/>
        <v>1.4062500000000002E-3</v>
      </c>
      <c r="E100" s="2">
        <f t="shared" si="6"/>
        <v>312.50308037216911</v>
      </c>
      <c r="F100" s="8">
        <f t="shared" si="7"/>
        <v>7.2501502159326697E-6</v>
      </c>
      <c r="M100" s="2"/>
      <c r="N100" s="2"/>
    </row>
    <row r="101" spans="1:14" x14ac:dyDescent="0.15">
      <c r="A101">
        <v>67.08</v>
      </c>
      <c r="B101">
        <v>0.123</v>
      </c>
      <c r="C101" s="2">
        <f t="shared" si="4"/>
        <v>322.54652113285573</v>
      </c>
      <c r="D101" s="2">
        <f t="shared" si="5"/>
        <v>1.2812500000000001E-3</v>
      </c>
      <c r="E101" s="2">
        <f t="shared" si="6"/>
        <v>322.95978386305717</v>
      </c>
      <c r="F101" s="8">
        <f t="shared" si="7"/>
        <v>-1.645415237604606E-4</v>
      </c>
      <c r="M101" s="2"/>
      <c r="N101" s="2"/>
    </row>
    <row r="102" spans="1:14" x14ac:dyDescent="0.15">
      <c r="A102">
        <v>69.48</v>
      </c>
      <c r="B102">
        <v>0.127</v>
      </c>
      <c r="C102" s="2">
        <f t="shared" si="4"/>
        <v>334.08664711256432</v>
      </c>
      <c r="D102" s="2">
        <f t="shared" si="5"/>
        <v>1.3229166666666667E-3</v>
      </c>
      <c r="E102" s="2">
        <f t="shared" si="6"/>
        <v>334.52861590614032</v>
      </c>
      <c r="F102" s="8">
        <f t="shared" si="7"/>
        <v>-1.7462748091828881E-4</v>
      </c>
      <c r="M102" s="2"/>
      <c r="N102" s="2"/>
    </row>
    <row r="103" spans="1:14" x14ac:dyDescent="0.15">
      <c r="A103">
        <v>71.69</v>
      </c>
      <c r="B103">
        <v>0.13100000000000001</v>
      </c>
      <c r="C103" s="2">
        <f t="shared" si="4"/>
        <v>344.713179785546</v>
      </c>
      <c r="D103" s="2">
        <f t="shared" si="5"/>
        <v>1.3645833333333333E-3</v>
      </c>
      <c r="E103" s="2">
        <f t="shared" si="6"/>
        <v>345.18356964546172</v>
      </c>
      <c r="F103" s="8">
        <f t="shared" si="7"/>
        <v>-1.8062237636423824E-4</v>
      </c>
      <c r="M103" s="2"/>
      <c r="N103" s="2"/>
    </row>
    <row r="104" spans="1:14" x14ac:dyDescent="0.15">
      <c r="A104">
        <v>73.790000000000006</v>
      </c>
      <c r="B104">
        <v>0.127</v>
      </c>
      <c r="C104" s="2">
        <f t="shared" si="4"/>
        <v>354.81079001779102</v>
      </c>
      <c r="D104" s="2">
        <f t="shared" si="5"/>
        <v>1.3229166666666667E-3</v>
      </c>
      <c r="E104" s="2">
        <f t="shared" si="6"/>
        <v>355.28017512541868</v>
      </c>
      <c r="F104" s="8">
        <f t="shared" si="7"/>
        <v>-2.6746926438404764E-4</v>
      </c>
      <c r="M104" s="2"/>
      <c r="N104" s="2"/>
    </row>
    <row r="105" spans="1:14" x14ac:dyDescent="0.15">
      <c r="A105">
        <v>75.88</v>
      </c>
      <c r="B105">
        <v>0.127</v>
      </c>
      <c r="C105" s="2">
        <f t="shared" si="4"/>
        <v>364.86031639178725</v>
      </c>
      <c r="D105" s="2">
        <f t="shared" si="5"/>
        <v>1.3229166666666667E-3</v>
      </c>
      <c r="E105" s="2">
        <f t="shared" si="6"/>
        <v>365.3429961853472</v>
      </c>
      <c r="F105" s="8">
        <f t="shared" si="7"/>
        <v>-3.1248999000897475E-4</v>
      </c>
      <c r="M105" s="2"/>
      <c r="N105" s="2"/>
    </row>
    <row r="106" spans="1:14" x14ac:dyDescent="0.15">
      <c r="A106">
        <v>78.25</v>
      </c>
      <c r="B106">
        <v>0.13500000000000001</v>
      </c>
      <c r="C106" s="2">
        <f t="shared" si="4"/>
        <v>376.25619079674954</v>
      </c>
      <c r="D106" s="2">
        <f t="shared" si="5"/>
        <v>1.4062500000000002E-3</v>
      </c>
      <c r="E106" s="2">
        <f t="shared" si="6"/>
        <v>376.78530106505747</v>
      </c>
      <c r="F106" s="8">
        <f t="shared" si="7"/>
        <v>-2.8032242734042038E-4</v>
      </c>
      <c r="M106" s="2"/>
      <c r="N106" s="2"/>
    </row>
    <row r="107" spans="1:14" x14ac:dyDescent="0.15">
      <c r="A107">
        <v>79.19</v>
      </c>
      <c r="B107">
        <v>0.13900000000000001</v>
      </c>
      <c r="C107" s="2">
        <f t="shared" si="4"/>
        <v>380.77607347213541</v>
      </c>
      <c r="D107" s="2">
        <f t="shared" si="5"/>
        <v>1.4479166666666668E-3</v>
      </c>
      <c r="E107" s="2">
        <f t="shared" si="6"/>
        <v>381.32740549518365</v>
      </c>
      <c r="F107" s="8">
        <f t="shared" si="7"/>
        <v>-2.5896369375992415E-4</v>
      </c>
      <c r="M107" s="2"/>
      <c r="N107" s="2"/>
    </row>
    <row r="108" spans="1:14" x14ac:dyDescent="0.15">
      <c r="A108">
        <v>80.94</v>
      </c>
      <c r="B108">
        <v>0.13500000000000001</v>
      </c>
      <c r="C108" s="2">
        <f t="shared" si="4"/>
        <v>389.19074866567291</v>
      </c>
      <c r="D108" s="2">
        <f t="shared" si="5"/>
        <v>1.4062500000000002E-3</v>
      </c>
      <c r="E108" s="2">
        <f t="shared" si="6"/>
        <v>389.73804815598402</v>
      </c>
      <c r="F108" s="8">
        <f t="shared" si="7"/>
        <v>-3.3826776319259935E-4</v>
      </c>
      <c r="M108" s="2"/>
      <c r="N108" s="2"/>
    </row>
    <row r="109" spans="1:14" x14ac:dyDescent="0.15">
      <c r="A109">
        <v>82.27</v>
      </c>
      <c r="B109">
        <v>0.14299999999999999</v>
      </c>
      <c r="C109" s="2">
        <f t="shared" si="4"/>
        <v>395.58590181276145</v>
      </c>
      <c r="D109" s="2">
        <f t="shared" si="5"/>
        <v>1.4895833333333332E-3</v>
      </c>
      <c r="E109" s="2">
        <f t="shared" si="6"/>
        <v>396.17515997900335</v>
      </c>
      <c r="F109" s="8">
        <f t="shared" si="7"/>
        <v>-2.8370446775137005E-4</v>
      </c>
      <c r="M109" s="2"/>
      <c r="N109" s="2"/>
    </row>
    <row r="110" spans="1:14" x14ac:dyDescent="0.15">
      <c r="A110">
        <v>85.14</v>
      </c>
      <c r="B110">
        <v>0.14299999999999999</v>
      </c>
      <c r="C110" s="2">
        <f t="shared" si="4"/>
        <v>409.38596913016301</v>
      </c>
      <c r="D110" s="2">
        <f t="shared" si="5"/>
        <v>1.4895833333333332E-3</v>
      </c>
      <c r="E110" s="2">
        <f t="shared" si="6"/>
        <v>409.9957836466798</v>
      </c>
      <c r="F110" s="8">
        <f t="shared" si="7"/>
        <v>-3.4552718667172472E-4</v>
      </c>
      <c r="M110" s="2"/>
      <c r="N110" s="2"/>
    </row>
    <row r="111" spans="1:14" x14ac:dyDescent="0.15">
      <c r="A111">
        <v>87.59</v>
      </c>
      <c r="B111">
        <v>0.151</v>
      </c>
      <c r="C111" s="2">
        <f t="shared" si="4"/>
        <v>421.16651440111553</v>
      </c>
      <c r="D111" s="2">
        <f t="shared" si="5"/>
        <v>1.5729166666666667E-3</v>
      </c>
      <c r="E111" s="2">
        <f t="shared" si="6"/>
        <v>421.82897423105896</v>
      </c>
      <c r="F111" s="8">
        <f t="shared" si="7"/>
        <v>-3.1509675412308923E-4</v>
      </c>
      <c r="M111" s="2"/>
      <c r="N111" s="2"/>
    </row>
    <row r="112" spans="1:14" x14ac:dyDescent="0.15">
      <c r="A112">
        <v>89.88</v>
      </c>
      <c r="B112">
        <v>0.16200000000000001</v>
      </c>
      <c r="C112" s="2">
        <f t="shared" si="4"/>
        <v>432.17771794008752</v>
      </c>
      <c r="D112" s="2">
        <f t="shared" si="5"/>
        <v>1.6875E-3</v>
      </c>
      <c r="E112" s="2">
        <f t="shared" si="6"/>
        <v>432.90701783911146</v>
      </c>
      <c r="F112" s="8">
        <f t="shared" si="7"/>
        <v>-2.5002884038517292E-4</v>
      </c>
      <c r="M112" s="2"/>
      <c r="N112" s="2"/>
    </row>
    <row r="113" spans="1:14" x14ac:dyDescent="0.15">
      <c r="A113">
        <v>92.09</v>
      </c>
      <c r="B113">
        <v>0.16200000000000001</v>
      </c>
      <c r="C113" s="2">
        <f t="shared" si="4"/>
        <v>442.8042506130692</v>
      </c>
      <c r="D113" s="2">
        <f t="shared" si="5"/>
        <v>1.6875E-3</v>
      </c>
      <c r="E113" s="2">
        <f t="shared" si="6"/>
        <v>443.55148278597881</v>
      </c>
      <c r="F113" s="8">
        <f t="shared" si="7"/>
        <v>-2.9763448805555036E-4</v>
      </c>
      <c r="M113" s="2"/>
      <c r="N113" s="2"/>
    </row>
    <row r="114" spans="1:14" x14ac:dyDescent="0.15">
      <c r="A114">
        <v>92.38</v>
      </c>
      <c r="B114">
        <v>0.18099999999999999</v>
      </c>
      <c r="C114" s="2">
        <f t="shared" si="4"/>
        <v>444.19868250228399</v>
      </c>
      <c r="D114" s="2">
        <f t="shared" si="5"/>
        <v>1.8854166666666665E-3</v>
      </c>
      <c r="E114" s="2">
        <f t="shared" si="6"/>
        <v>445.03618210158515</v>
      </c>
      <c r="F114" s="8">
        <f t="shared" si="7"/>
        <v>-1.0631765505654599E-4</v>
      </c>
      <c r="M114" s="2"/>
      <c r="N114" s="2"/>
    </row>
    <row r="115" spans="1:14" x14ac:dyDescent="0.15">
      <c r="A115">
        <v>96.47</v>
      </c>
      <c r="B115">
        <v>0.18099999999999999</v>
      </c>
      <c r="C115" s="2">
        <f t="shared" si="4"/>
        <v>463.86498052603741</v>
      </c>
      <c r="D115" s="2">
        <f t="shared" si="5"/>
        <v>1.8854166666666665E-3</v>
      </c>
      <c r="E115" s="2">
        <f t="shared" si="6"/>
        <v>464.73955929140419</v>
      </c>
      <c r="F115" s="8">
        <f t="shared" si="7"/>
        <v>-1.9442041477231247E-4</v>
      </c>
      <c r="M115" s="2"/>
      <c r="N115" s="2"/>
    </row>
    <row r="116" spans="1:14" x14ac:dyDescent="0.15">
      <c r="A116">
        <v>97.96</v>
      </c>
      <c r="B116">
        <v>0.185</v>
      </c>
      <c r="C116" s="2">
        <f t="shared" si="4"/>
        <v>471.0294754051065</v>
      </c>
      <c r="D116" s="2">
        <f t="shared" si="5"/>
        <v>1.9270833333333334E-3</v>
      </c>
      <c r="E116" s="2">
        <f t="shared" si="6"/>
        <v>471.93718845666842</v>
      </c>
      <c r="F116" s="8">
        <f t="shared" si="7"/>
        <v>-1.8492913946080436E-4</v>
      </c>
      <c r="M116" s="2"/>
      <c r="N116" s="2"/>
    </row>
    <row r="117" spans="1:14" x14ac:dyDescent="0.15">
      <c r="A117">
        <v>101.17999999999999</v>
      </c>
      <c r="B117">
        <v>0.185</v>
      </c>
      <c r="C117" s="2">
        <f t="shared" si="4"/>
        <v>486.51247776121551</v>
      </c>
      <c r="D117" s="2">
        <f t="shared" si="5"/>
        <v>1.9270833333333334E-3</v>
      </c>
      <c r="E117" s="2">
        <f t="shared" si="6"/>
        <v>487.45002784856786</v>
      </c>
      <c r="F117" s="8">
        <f t="shared" si="7"/>
        <v>-2.5429121434705554E-4</v>
      </c>
      <c r="M117" s="2"/>
      <c r="N117" s="2"/>
    </row>
    <row r="118" spans="1:14" x14ac:dyDescent="0.15">
      <c r="A118">
        <v>102.39999999999999</v>
      </c>
      <c r="B118">
        <v>0.19700000000000001</v>
      </c>
      <c r="C118" s="2">
        <f t="shared" si="4"/>
        <v>492.37870846756738</v>
      </c>
      <c r="D118" s="2">
        <f t="shared" si="5"/>
        <v>2.0520833333333333E-3</v>
      </c>
      <c r="E118" s="2">
        <f t="shared" si="6"/>
        <v>493.38911060890183</v>
      </c>
      <c r="F118" s="8">
        <f t="shared" si="7"/>
        <v>-1.558194590746821E-4</v>
      </c>
      <c r="M118" s="2"/>
      <c r="N118" s="2"/>
    </row>
    <row r="119" spans="1:14" x14ac:dyDescent="0.15">
      <c r="A119">
        <v>105.00999999999999</v>
      </c>
      <c r="B119">
        <v>0.20100000000000001</v>
      </c>
      <c r="C119" s="2">
        <f t="shared" si="4"/>
        <v>504.92859547050051</v>
      </c>
      <c r="D119" s="2">
        <f t="shared" si="5"/>
        <v>2.0937500000000001E-3</v>
      </c>
      <c r="E119" s="2">
        <f t="shared" si="6"/>
        <v>505.98578971726687</v>
      </c>
      <c r="F119" s="8">
        <f t="shared" si="7"/>
        <v>-1.7046103974768714E-4</v>
      </c>
      <c r="M119" s="2"/>
      <c r="N119" s="2"/>
    </row>
    <row r="120" spans="1:14" x14ac:dyDescent="0.15">
      <c r="A120">
        <v>107.50999999999999</v>
      </c>
      <c r="B120">
        <v>0.20100000000000001</v>
      </c>
      <c r="C120" s="2">
        <f t="shared" si="4"/>
        <v>516.94956003269692</v>
      </c>
      <c r="D120" s="2">
        <f t="shared" si="5"/>
        <v>2.0937500000000001E-3</v>
      </c>
      <c r="E120" s="2">
        <f t="shared" si="6"/>
        <v>518.03192317401533</v>
      </c>
      <c r="F120" s="8">
        <f t="shared" si="7"/>
        <v>-2.2431358236123591E-4</v>
      </c>
      <c r="M120" s="2"/>
      <c r="N120" s="2"/>
    </row>
    <row r="121" spans="1:14" x14ac:dyDescent="0.15">
      <c r="A121">
        <v>110.45</v>
      </c>
      <c r="B121">
        <v>0.19700000000000001</v>
      </c>
      <c r="C121" s="2">
        <f t="shared" si="4"/>
        <v>531.08621435784005</v>
      </c>
      <c r="D121" s="2">
        <f t="shared" si="5"/>
        <v>2.0520833333333333E-3</v>
      </c>
      <c r="E121" s="2">
        <f t="shared" si="6"/>
        <v>532.1760475268868</v>
      </c>
      <c r="F121" s="8">
        <f t="shared" si="7"/>
        <v>-3.2922464629031069E-4</v>
      </c>
      <c r="M121" s="2"/>
      <c r="N121" s="2"/>
    </row>
    <row r="122" spans="1:14" x14ac:dyDescent="0.15">
      <c r="A122">
        <v>112.92</v>
      </c>
      <c r="B122">
        <v>0.19700000000000001</v>
      </c>
      <c r="C122" s="2">
        <f t="shared" si="4"/>
        <v>542.96292734529015</v>
      </c>
      <c r="D122" s="2">
        <f t="shared" si="5"/>
        <v>2.0520833333333333E-3</v>
      </c>
      <c r="E122" s="2">
        <f t="shared" si="6"/>
        <v>544.07713251911332</v>
      </c>
      <c r="F122" s="8">
        <f t="shared" si="7"/>
        <v>-3.8243095839249732E-4</v>
      </c>
      <c r="M122" s="2"/>
      <c r="N122" s="2"/>
    </row>
    <row r="123" spans="1:14" x14ac:dyDescent="0.15">
      <c r="A123">
        <v>115.25999999999999</v>
      </c>
      <c r="B123">
        <v>0.20499999999999999</v>
      </c>
      <c r="C123" s="2">
        <f t="shared" si="4"/>
        <v>554.21455017550602</v>
      </c>
      <c r="D123" s="2">
        <f t="shared" si="5"/>
        <v>2.1354166666666665E-3</v>
      </c>
      <c r="E123" s="2">
        <f t="shared" si="6"/>
        <v>555.39802916285998</v>
      </c>
      <c r="F123" s="8">
        <f t="shared" si="7"/>
        <v>-3.4967771951161441E-4</v>
      </c>
      <c r="M123" s="2"/>
      <c r="N123" s="2"/>
    </row>
    <row r="124" spans="1:14" x14ac:dyDescent="0.15">
      <c r="A124">
        <v>115.95</v>
      </c>
      <c r="B124">
        <v>0.20799999999999999</v>
      </c>
      <c r="C124" s="2">
        <f t="shared" si="4"/>
        <v>557.53233639467226</v>
      </c>
      <c r="D124" s="2">
        <f t="shared" si="5"/>
        <v>2.1666666666666666E-3</v>
      </c>
      <c r="E124" s="2">
        <f t="shared" si="6"/>
        <v>558.74032312352733</v>
      </c>
      <c r="F124" s="8">
        <f t="shared" si="7"/>
        <v>-3.3335809703980823E-4</v>
      </c>
      <c r="M124" s="2"/>
      <c r="N124" s="2"/>
    </row>
    <row r="125" spans="1:14" x14ac:dyDescent="0.15">
      <c r="A125">
        <v>118.48</v>
      </c>
      <c r="B125">
        <v>0.20799999999999999</v>
      </c>
      <c r="C125" s="2">
        <f t="shared" si="4"/>
        <v>569.69755253161509</v>
      </c>
      <c r="D125" s="2">
        <f t="shared" si="5"/>
        <v>2.1666666666666666E-3</v>
      </c>
      <c r="E125" s="2">
        <f t="shared" si="6"/>
        <v>570.93189722876696</v>
      </c>
      <c r="F125" s="8">
        <f t="shared" si="7"/>
        <v>-3.8785687016472045E-4</v>
      </c>
      <c r="M125" s="2"/>
      <c r="N125" s="2"/>
    </row>
    <row r="126" spans="1:14" x14ac:dyDescent="0.15">
      <c r="A126">
        <v>107.64999999999999</v>
      </c>
      <c r="B126">
        <v>0.19700000000000001</v>
      </c>
      <c r="C126" s="2">
        <f t="shared" si="4"/>
        <v>517.62273404817995</v>
      </c>
      <c r="D126" s="2">
        <f t="shared" si="5"/>
        <v>2.0520833333333333E-3</v>
      </c>
      <c r="E126" s="2">
        <f t="shared" si="6"/>
        <v>518.6849390336746</v>
      </c>
      <c r="F126" s="8">
        <f t="shared" si="7"/>
        <v>-2.6890979856313522E-4</v>
      </c>
      <c r="M126" s="2"/>
      <c r="N126" s="2"/>
    </row>
    <row r="127" spans="1:14" x14ac:dyDescent="0.15">
      <c r="A127">
        <v>113.89999999999999</v>
      </c>
      <c r="B127">
        <v>0.20100000000000001</v>
      </c>
      <c r="C127" s="2">
        <f t="shared" si="4"/>
        <v>547.67514545367112</v>
      </c>
      <c r="D127" s="2">
        <f t="shared" si="5"/>
        <v>2.0937500000000001E-3</v>
      </c>
      <c r="E127" s="2">
        <f t="shared" si="6"/>
        <v>548.82184028946472</v>
      </c>
      <c r="F127" s="8">
        <f t="shared" si="7"/>
        <v>-3.6196068128146802E-4</v>
      </c>
      <c r="M127" s="2"/>
      <c r="N127" s="2"/>
    </row>
    <row r="128" spans="1:14" x14ac:dyDescent="0.15">
      <c r="A128">
        <v>116.8</v>
      </c>
      <c r="B128">
        <v>0.20799999999999999</v>
      </c>
      <c r="C128" s="2">
        <f t="shared" si="4"/>
        <v>561.6194643458191</v>
      </c>
      <c r="D128" s="2">
        <f t="shared" si="5"/>
        <v>2.1666666666666666E-3</v>
      </c>
      <c r="E128" s="2">
        <f t="shared" si="6"/>
        <v>562.83630651856834</v>
      </c>
      <c r="F128" s="8">
        <f t="shared" si="7"/>
        <v>-3.5166796152841543E-4</v>
      </c>
      <c r="M128" s="2"/>
      <c r="N128" s="2"/>
    </row>
    <row r="129" spans="1:14" x14ac:dyDescent="0.15">
      <c r="A129">
        <v>119.88</v>
      </c>
      <c r="B129">
        <v>0.23899999999999999</v>
      </c>
      <c r="C129" s="2">
        <f t="shared" si="4"/>
        <v>576.42929268644514</v>
      </c>
      <c r="D129" s="2">
        <f t="shared" si="5"/>
        <v>2.4895833333333332E-3</v>
      </c>
      <c r="E129" s="2">
        <f t="shared" si="6"/>
        <v>577.86436144636241</v>
      </c>
      <c r="F129" s="8">
        <f t="shared" si="7"/>
        <v>-9.5847668743075706E-5</v>
      </c>
      <c r="M129" s="2"/>
      <c r="N129" s="2"/>
    </row>
    <row r="130" spans="1:14" x14ac:dyDescent="0.15">
      <c r="A130">
        <v>116.55</v>
      </c>
      <c r="B130">
        <v>0.27400000000000002</v>
      </c>
      <c r="C130" s="2">
        <f t="shared" si="4"/>
        <v>560.41736788959952</v>
      </c>
      <c r="D130" s="2">
        <f t="shared" si="5"/>
        <v>2.8541666666666667E-3</v>
      </c>
      <c r="E130" s="9">
        <f t="shared" si="6"/>
        <v>562.016892460451</v>
      </c>
      <c r="F130" s="8">
        <f t="shared" si="7"/>
        <v>3.3949573005800579E-4</v>
      </c>
      <c r="M130" s="2"/>
      <c r="N130" s="2"/>
    </row>
    <row r="131" spans="1:14" x14ac:dyDescent="0.15">
      <c r="A131">
        <v>114.34</v>
      </c>
      <c r="B131">
        <v>0.28199999999999997</v>
      </c>
      <c r="C131" s="2">
        <f t="shared" ref="C131:C194" si="8">A131*1000/207.97</f>
        <v>549.79083521661778</v>
      </c>
      <c r="D131" s="2">
        <f t="shared" ref="D131:D194" si="9">B131/96</f>
        <v>2.9374999999999996E-3</v>
      </c>
      <c r="E131" s="2">
        <f t="shared" ref="E131:E194" si="10">C131*(1+D131)</f>
        <v>551.40584579506663</v>
      </c>
      <c r="F131" s="8">
        <f t="shared" ref="F131:F194" si="11">LN(1+D131)-C131/223220</f>
        <v>4.7019408846824852E-4</v>
      </c>
      <c r="M131" s="2"/>
      <c r="N131" s="2"/>
    </row>
    <row r="132" spans="1:14" x14ac:dyDescent="0.15">
      <c r="A132">
        <v>114.13</v>
      </c>
      <c r="B132">
        <v>0.28599999999999998</v>
      </c>
      <c r="C132" s="2">
        <f t="shared" si="8"/>
        <v>548.78107419339324</v>
      </c>
      <c r="D132" s="2">
        <f t="shared" si="9"/>
        <v>2.9791666666666664E-3</v>
      </c>
      <c r="E132" s="2">
        <f t="shared" si="10"/>
        <v>550.41598447692775</v>
      </c>
      <c r="F132" s="8">
        <f t="shared" si="11"/>
        <v>5.1626146841167063E-4</v>
      </c>
      <c r="M132" s="2"/>
      <c r="N132" s="2"/>
    </row>
    <row r="133" spans="1:14" x14ac:dyDescent="0.15">
      <c r="A133">
        <v>114.25</v>
      </c>
      <c r="B133">
        <v>0.313</v>
      </c>
      <c r="C133" s="2">
        <f t="shared" si="8"/>
        <v>549.35808049237869</v>
      </c>
      <c r="D133" s="2">
        <f t="shared" si="9"/>
        <v>3.2604166666666667E-3</v>
      </c>
      <c r="E133" s="2">
        <f t="shared" si="10"/>
        <v>551.14921673398408</v>
      </c>
      <c r="F133" s="8">
        <f t="shared" si="11"/>
        <v>7.9405183571740244E-4</v>
      </c>
      <c r="M133" s="2"/>
      <c r="N133" s="2"/>
    </row>
    <row r="134" spans="1:14" x14ac:dyDescent="0.15">
      <c r="A134">
        <v>114.28</v>
      </c>
      <c r="B134">
        <v>0.35499999999999998</v>
      </c>
      <c r="C134" s="2">
        <f t="shared" si="8"/>
        <v>549.50233206712505</v>
      </c>
      <c r="D134" s="2">
        <f t="shared" si="9"/>
        <v>3.6979166666666666E-3</v>
      </c>
      <c r="E134" s="2">
        <f t="shared" si="10"/>
        <v>551.53434589924825</v>
      </c>
      <c r="F134" s="8">
        <f t="shared" si="11"/>
        <v>1.229388754097106E-3</v>
      </c>
      <c r="M134" s="2"/>
      <c r="N134" s="2"/>
    </row>
    <row r="135" spans="1:14" x14ac:dyDescent="0.15">
      <c r="A135">
        <v>114.96</v>
      </c>
      <c r="B135">
        <v>0.38600000000000001</v>
      </c>
      <c r="C135" s="2">
        <f t="shared" si="8"/>
        <v>552.7720344280425</v>
      </c>
      <c r="D135" s="2">
        <f t="shared" si="9"/>
        <v>4.0208333333333337E-3</v>
      </c>
      <c r="E135" s="2">
        <f t="shared" si="10"/>
        <v>554.99463864980532</v>
      </c>
      <c r="F135" s="8">
        <f t="shared" si="11"/>
        <v>1.5364160667161826E-3</v>
      </c>
      <c r="M135" s="2"/>
      <c r="N135" s="2"/>
    </row>
    <row r="136" spans="1:14" x14ac:dyDescent="0.15">
      <c r="A136">
        <v>114.66</v>
      </c>
      <c r="B136">
        <v>0.432</v>
      </c>
      <c r="C136" s="2">
        <f t="shared" si="8"/>
        <v>551.32951868057899</v>
      </c>
      <c r="D136" s="2">
        <f t="shared" si="9"/>
        <v>4.4999999999999997E-3</v>
      </c>
      <c r="E136" s="2">
        <f t="shared" si="10"/>
        <v>553.8105015146416</v>
      </c>
      <c r="F136" s="8">
        <f t="shared" si="11"/>
        <v>2.0200122584241769E-3</v>
      </c>
      <c r="M136" s="2"/>
      <c r="N136" s="2"/>
    </row>
    <row r="137" spans="1:14" x14ac:dyDescent="0.15">
      <c r="A137">
        <v>114.83</v>
      </c>
      <c r="B137">
        <v>0.498</v>
      </c>
      <c r="C137" s="2">
        <f t="shared" si="8"/>
        <v>552.14694427080826</v>
      </c>
      <c r="D137" s="2">
        <f t="shared" si="9"/>
        <v>5.1875000000000003E-3</v>
      </c>
      <c r="E137" s="2">
        <f t="shared" si="10"/>
        <v>555.011206544213</v>
      </c>
      <c r="F137" s="8">
        <f t="shared" si="11"/>
        <v>2.7005362864034894E-3</v>
      </c>
      <c r="M137" s="2"/>
      <c r="N137" s="2"/>
    </row>
    <row r="138" spans="1:14" x14ac:dyDescent="0.15">
      <c r="A138">
        <v>114.46</v>
      </c>
      <c r="B138">
        <v>0.52900000000000003</v>
      </c>
      <c r="C138" s="2">
        <f t="shared" si="8"/>
        <v>550.36784151560323</v>
      </c>
      <c r="D138" s="2">
        <f t="shared" si="9"/>
        <v>5.5104166666666669E-3</v>
      </c>
      <c r="E138" s="2">
        <f t="shared" si="10"/>
        <v>553.40059764228818</v>
      </c>
      <c r="F138" s="8">
        <f t="shared" si="11"/>
        <v>3.0297050542702794E-3</v>
      </c>
      <c r="M138" s="2"/>
      <c r="N138" s="2"/>
    </row>
    <row r="139" spans="1:14" x14ac:dyDescent="0.15">
      <c r="A139">
        <v>115.11</v>
      </c>
      <c r="B139">
        <v>0.58299999999999996</v>
      </c>
      <c r="C139" s="2">
        <f t="shared" si="8"/>
        <v>553.49329230177432</v>
      </c>
      <c r="D139" s="2">
        <f t="shared" si="9"/>
        <v>6.0729166666666666E-3</v>
      </c>
      <c r="E139" s="2">
        <f t="shared" si="10"/>
        <v>556.85461094148195</v>
      </c>
      <c r="F139" s="8">
        <f t="shared" si="11"/>
        <v>3.5749643547827838E-3</v>
      </c>
      <c r="M139" s="2"/>
      <c r="N139" s="2"/>
    </row>
    <row r="140" spans="1:14" x14ac:dyDescent="0.15">
      <c r="A140">
        <v>114.7</v>
      </c>
      <c r="B140">
        <v>0.64800000000000002</v>
      </c>
      <c r="C140" s="2">
        <f t="shared" si="8"/>
        <v>551.52185411357402</v>
      </c>
      <c r="D140" s="2">
        <f t="shared" si="9"/>
        <v>6.7499999999999999E-3</v>
      </c>
      <c r="E140" s="2">
        <f t="shared" si="10"/>
        <v>555.24462662884071</v>
      </c>
      <c r="F140" s="8">
        <f t="shared" si="11"/>
        <v>4.2565660943168892E-3</v>
      </c>
      <c r="M140" s="2"/>
      <c r="N140" s="2"/>
    </row>
    <row r="141" spans="1:14" x14ac:dyDescent="0.15">
      <c r="A141">
        <v>114.78999999999999</v>
      </c>
      <c r="B141">
        <v>0.69099999999999995</v>
      </c>
      <c r="C141" s="2">
        <f t="shared" si="8"/>
        <v>551.95460883781311</v>
      </c>
      <c r="D141" s="2">
        <f t="shared" si="9"/>
        <v>7.1979166666666658E-3</v>
      </c>
      <c r="E141" s="2">
        <f t="shared" si="10"/>
        <v>555.9275321160103</v>
      </c>
      <c r="F141" s="8">
        <f t="shared" si="11"/>
        <v>4.6994419586561375E-3</v>
      </c>
      <c r="M141" s="2"/>
      <c r="N141" s="2"/>
    </row>
    <row r="142" spans="1:14" x14ac:dyDescent="0.15">
      <c r="A142">
        <v>114.83</v>
      </c>
      <c r="B142">
        <v>0.70599999999999996</v>
      </c>
      <c r="C142" s="2">
        <f t="shared" si="8"/>
        <v>552.14694427080826</v>
      </c>
      <c r="D142" s="2">
        <f t="shared" si="9"/>
        <v>7.354166666666666E-3</v>
      </c>
      <c r="E142" s="2">
        <f t="shared" si="10"/>
        <v>556.20752492346651</v>
      </c>
      <c r="F142" s="8">
        <f t="shared" si="11"/>
        <v>4.853701649019642E-3</v>
      </c>
      <c r="M142" s="2"/>
      <c r="N142" s="2"/>
    </row>
    <row r="143" spans="1:14" x14ac:dyDescent="0.15">
      <c r="A143">
        <v>114.52</v>
      </c>
      <c r="B143">
        <v>0.81399999999999995</v>
      </c>
      <c r="C143" s="2">
        <f t="shared" si="8"/>
        <v>550.65634466509596</v>
      </c>
      <c r="D143" s="2">
        <f t="shared" si="9"/>
        <v>8.4791666666666661E-3</v>
      </c>
      <c r="E143" s="2">
        <f t="shared" si="10"/>
        <v>555.32545158756875</v>
      </c>
      <c r="F143" s="8">
        <f t="shared" si="11"/>
        <v>5.9765431841918744E-3</v>
      </c>
      <c r="M143" s="2"/>
      <c r="N143" s="2"/>
    </row>
    <row r="144" spans="1:14" x14ac:dyDescent="0.15">
      <c r="A144">
        <v>114.85</v>
      </c>
      <c r="B144">
        <v>0.84899999999999998</v>
      </c>
      <c r="C144" s="2">
        <f t="shared" si="8"/>
        <v>552.24311198730584</v>
      </c>
      <c r="D144" s="2">
        <f t="shared" si="9"/>
        <v>8.8437499999999992E-3</v>
      </c>
      <c r="E144" s="2">
        <f t="shared" si="10"/>
        <v>557.12701200894355</v>
      </c>
      <c r="F144" s="8">
        <f t="shared" si="11"/>
        <v>6.3308872789719448E-3</v>
      </c>
      <c r="M144" s="2"/>
      <c r="N144" s="2"/>
    </row>
    <row r="145" spans="1:14" x14ac:dyDescent="0.15">
      <c r="A145">
        <v>114.34</v>
      </c>
      <c r="B145">
        <v>0.88400000000000001</v>
      </c>
      <c r="C145" s="2">
        <f t="shared" si="8"/>
        <v>549.79083521661778</v>
      </c>
      <c r="D145" s="2">
        <f t="shared" si="9"/>
        <v>9.208333333333334E-3</v>
      </c>
      <c r="E145" s="2">
        <f t="shared" si="10"/>
        <v>554.85349249090405</v>
      </c>
      <c r="F145" s="8">
        <f t="shared" si="11"/>
        <v>6.7031952272705031E-3</v>
      </c>
      <c r="M145" s="2"/>
      <c r="N145" s="2"/>
    </row>
    <row r="146" spans="1:14" x14ac:dyDescent="0.15">
      <c r="A146">
        <v>114.61</v>
      </c>
      <c r="B146">
        <v>0.95699999999999996</v>
      </c>
      <c r="C146" s="2">
        <f t="shared" si="8"/>
        <v>551.08909938933505</v>
      </c>
      <c r="D146" s="2">
        <f t="shared" si="9"/>
        <v>9.9687500000000002E-3</v>
      </c>
      <c r="E146" s="2">
        <f t="shared" si="10"/>
        <v>556.58276884887255</v>
      </c>
      <c r="F146" s="8">
        <f t="shared" si="11"/>
        <v>7.4505738168631503E-3</v>
      </c>
      <c r="M146" s="2"/>
      <c r="N146" s="2"/>
    </row>
    <row r="147" spans="1:14" x14ac:dyDescent="0.15">
      <c r="A147">
        <v>114.3</v>
      </c>
      <c r="B147">
        <v>0.996</v>
      </c>
      <c r="C147" s="2">
        <f t="shared" si="8"/>
        <v>549.59849978362263</v>
      </c>
      <c r="D147" s="2">
        <f t="shared" si="9"/>
        <v>1.0375000000000001E-2</v>
      </c>
      <c r="E147" s="2">
        <f t="shared" si="10"/>
        <v>555.3005842188777</v>
      </c>
      <c r="F147" s="8">
        <f t="shared" si="11"/>
        <v>7.8594108235799359E-3</v>
      </c>
      <c r="M147" s="2"/>
      <c r="N147" s="2"/>
    </row>
    <row r="148" spans="1:14" x14ac:dyDescent="0.15">
      <c r="A148">
        <v>114.5</v>
      </c>
      <c r="B148">
        <v>1.0229999999999999</v>
      </c>
      <c r="C148" s="2">
        <f t="shared" si="8"/>
        <v>550.56017694859838</v>
      </c>
      <c r="D148" s="2">
        <f t="shared" si="9"/>
        <v>1.0656249999999999E-2</v>
      </c>
      <c r="E148" s="2">
        <f t="shared" si="10"/>
        <v>556.42708383420688</v>
      </c>
      <c r="F148" s="8">
        <f t="shared" si="11"/>
        <v>8.1334258789681306E-3</v>
      </c>
      <c r="M148" s="2"/>
      <c r="N148" s="2"/>
    </row>
    <row r="149" spans="1:14" x14ac:dyDescent="0.15">
      <c r="A149">
        <v>114.35</v>
      </c>
      <c r="B149">
        <v>1.0880000000000001</v>
      </c>
      <c r="C149" s="2">
        <f t="shared" si="8"/>
        <v>549.83891907486657</v>
      </c>
      <c r="D149" s="2">
        <f t="shared" si="9"/>
        <v>1.1333333333333334E-2</v>
      </c>
      <c r="E149" s="2">
        <f t="shared" si="10"/>
        <v>556.0704268243818</v>
      </c>
      <c r="F149" s="8">
        <f t="shared" si="11"/>
        <v>8.8063769590871529E-3</v>
      </c>
      <c r="M149" s="2"/>
      <c r="N149" s="2"/>
    </row>
    <row r="150" spans="1:14" x14ac:dyDescent="0.15">
      <c r="A150">
        <v>114.58</v>
      </c>
      <c r="B150">
        <v>1.115</v>
      </c>
      <c r="C150" s="2">
        <f t="shared" si="8"/>
        <v>550.94484781458868</v>
      </c>
      <c r="D150" s="2">
        <f t="shared" si="9"/>
        <v>1.1614583333333333E-2</v>
      </c>
      <c r="E150" s="2">
        <f t="shared" si="10"/>
        <v>557.34384266160191</v>
      </c>
      <c r="F150" s="8">
        <f t="shared" si="11"/>
        <v>9.0794820831958251E-3</v>
      </c>
      <c r="M150" s="2"/>
      <c r="N150" s="2"/>
    </row>
    <row r="151" spans="1:14" x14ac:dyDescent="0.15">
      <c r="A151">
        <v>114.83</v>
      </c>
      <c r="B151">
        <v>1.169</v>
      </c>
      <c r="C151" s="2">
        <f t="shared" si="8"/>
        <v>552.14694427080826</v>
      </c>
      <c r="D151" s="2">
        <f t="shared" si="9"/>
        <v>1.2177083333333333E-2</v>
      </c>
      <c r="E151" s="2">
        <f t="shared" si="10"/>
        <v>558.87048362343921</v>
      </c>
      <c r="F151" s="8">
        <f t="shared" si="11"/>
        <v>9.6299841010776092E-3</v>
      </c>
      <c r="M151" s="2"/>
      <c r="N151" s="2"/>
    </row>
    <row r="152" spans="1:14" x14ac:dyDescent="0.15">
      <c r="A152">
        <v>114.48</v>
      </c>
      <c r="B152">
        <v>1.2310000000000001</v>
      </c>
      <c r="C152" s="2">
        <f t="shared" si="8"/>
        <v>550.46400923210081</v>
      </c>
      <c r="D152" s="2">
        <f t="shared" si="9"/>
        <v>1.2822916666666668E-2</v>
      </c>
      <c r="E152" s="2">
        <f t="shared" si="10"/>
        <v>557.52256335048332</v>
      </c>
      <c r="F152" s="8">
        <f t="shared" si="11"/>
        <v>1.0275383560975094E-2</v>
      </c>
      <c r="M152" s="2"/>
    </row>
    <row r="153" spans="1:14" x14ac:dyDescent="0.15">
      <c r="A153">
        <v>114.72</v>
      </c>
      <c r="B153">
        <v>1.274</v>
      </c>
      <c r="C153" s="2">
        <f t="shared" si="8"/>
        <v>551.6180218300716</v>
      </c>
      <c r="D153" s="2">
        <f t="shared" si="9"/>
        <v>1.3270833333333334E-2</v>
      </c>
      <c r="E153" s="2">
        <f t="shared" si="10"/>
        <v>558.93845266144149</v>
      </c>
      <c r="F153" s="8">
        <f t="shared" si="11"/>
        <v>1.0712361740847819E-2</v>
      </c>
    </row>
    <row r="154" spans="1:14" x14ac:dyDescent="0.15">
      <c r="A154">
        <v>114.31</v>
      </c>
      <c r="B154">
        <v>1.335</v>
      </c>
      <c r="C154" s="2">
        <f t="shared" si="8"/>
        <v>549.64658364187142</v>
      </c>
      <c r="D154" s="2">
        <f t="shared" si="9"/>
        <v>1.390625E-2</v>
      </c>
      <c r="E154" s="2">
        <f t="shared" si="10"/>
        <v>557.29010644564119</v>
      </c>
      <c r="F154" s="8">
        <f t="shared" si="11"/>
        <v>1.1348091614943314E-2</v>
      </c>
    </row>
    <row r="155" spans="1:14" x14ac:dyDescent="0.15">
      <c r="A155">
        <v>114.63</v>
      </c>
      <c r="B155">
        <v>1.3779999999999999</v>
      </c>
      <c r="C155" s="2">
        <f t="shared" si="8"/>
        <v>551.18526710583262</v>
      </c>
      <c r="D155" s="2">
        <f t="shared" si="9"/>
        <v>1.4354166666666666E-2</v>
      </c>
      <c r="E155" s="2">
        <f t="shared" si="10"/>
        <v>559.09707229408093</v>
      </c>
      <c r="F155" s="8">
        <f t="shared" si="11"/>
        <v>1.178287419372041E-2</v>
      </c>
    </row>
    <row r="156" spans="1:14" x14ac:dyDescent="0.15">
      <c r="A156">
        <v>114.1</v>
      </c>
      <c r="B156">
        <v>1.4319999999999999</v>
      </c>
      <c r="C156" s="2">
        <f t="shared" si="8"/>
        <v>548.63682261864687</v>
      </c>
      <c r="D156" s="2">
        <f t="shared" si="9"/>
        <v>1.4916666666666667E-2</v>
      </c>
      <c r="E156" s="2">
        <f t="shared" si="10"/>
        <v>556.82065522270841</v>
      </c>
      <c r="F156" s="8">
        <f t="shared" si="11"/>
        <v>1.2348677272090771E-2</v>
      </c>
    </row>
    <row r="157" spans="1:14" x14ac:dyDescent="0.15">
      <c r="A157">
        <v>114.28</v>
      </c>
      <c r="B157">
        <v>1.482</v>
      </c>
      <c r="C157" s="2">
        <f t="shared" si="8"/>
        <v>549.50233206712505</v>
      </c>
      <c r="D157" s="2">
        <f t="shared" si="9"/>
        <v>1.54375E-2</v>
      </c>
      <c r="E157" s="2">
        <f t="shared" si="10"/>
        <v>557.98527431841126</v>
      </c>
      <c r="F157" s="8">
        <f t="shared" si="11"/>
        <v>1.2857846679881484E-2</v>
      </c>
    </row>
    <row r="158" spans="1:14" x14ac:dyDescent="0.15">
      <c r="A158">
        <v>113.98</v>
      </c>
      <c r="B158">
        <v>1.5209999999999999</v>
      </c>
      <c r="C158" s="2">
        <f t="shared" si="8"/>
        <v>548.05981631966154</v>
      </c>
      <c r="D158" s="2">
        <f t="shared" si="9"/>
        <v>1.584375E-2</v>
      </c>
      <c r="E158" s="2">
        <f t="shared" si="10"/>
        <v>556.74313903447614</v>
      </c>
      <c r="F158" s="8">
        <f t="shared" si="11"/>
        <v>1.3264302836576659E-2</v>
      </c>
    </row>
    <row r="159" spans="1:14" x14ac:dyDescent="0.15">
      <c r="A159">
        <v>114.19</v>
      </c>
      <c r="B159">
        <v>1.571</v>
      </c>
      <c r="C159" s="2">
        <f t="shared" si="8"/>
        <v>549.06957734288596</v>
      </c>
      <c r="D159" s="2">
        <f t="shared" si="9"/>
        <v>1.6364583333333332E-2</v>
      </c>
      <c r="E159" s="2">
        <f t="shared" si="10"/>
        <v>558.05487219711165</v>
      </c>
      <c r="F159" s="8">
        <f t="shared" si="11"/>
        <v>1.3772357915047377E-2</v>
      </c>
    </row>
    <row r="160" spans="1:14" x14ac:dyDescent="0.15">
      <c r="A160">
        <v>113.92</v>
      </c>
      <c r="B160">
        <v>1.625</v>
      </c>
      <c r="C160" s="2">
        <f t="shared" si="8"/>
        <v>547.77131317016881</v>
      </c>
      <c r="D160" s="2">
        <f t="shared" si="9"/>
        <v>1.6927083333333332E-2</v>
      </c>
      <c r="E160" s="2">
        <f t="shared" si="10"/>
        <v>557.04348383580964</v>
      </c>
      <c r="F160" s="8">
        <f t="shared" si="11"/>
        <v>1.4331464030199512E-2</v>
      </c>
    </row>
    <row r="161" spans="1:6" x14ac:dyDescent="0.15">
      <c r="A161">
        <v>114.28999999999999</v>
      </c>
      <c r="B161">
        <v>1.675</v>
      </c>
      <c r="C161" s="2">
        <f t="shared" si="8"/>
        <v>549.55041592537384</v>
      </c>
      <c r="D161" s="2">
        <f t="shared" si="9"/>
        <v>1.7447916666666667E-2</v>
      </c>
      <c r="E161" s="2">
        <f t="shared" si="10"/>
        <v>559.13892578657169</v>
      </c>
      <c r="F161" s="8">
        <f t="shared" si="11"/>
        <v>1.4835526635176923E-2</v>
      </c>
    </row>
    <row r="162" spans="1:6" x14ac:dyDescent="0.15">
      <c r="A162">
        <v>114.38</v>
      </c>
      <c r="B162">
        <v>1.7330000000000001</v>
      </c>
      <c r="C162" s="2">
        <f t="shared" si="8"/>
        <v>549.98317064961293</v>
      </c>
      <c r="D162" s="2">
        <f t="shared" si="9"/>
        <v>1.8052083333333333E-2</v>
      </c>
      <c r="E162" s="2">
        <f t="shared" si="10"/>
        <v>559.91151267811063</v>
      </c>
      <c r="F162" s="8">
        <f t="shared" si="11"/>
        <v>1.5427217699878565E-2</v>
      </c>
    </row>
    <row r="163" spans="1:6" x14ac:dyDescent="0.15">
      <c r="A163">
        <v>114</v>
      </c>
      <c r="B163">
        <v>1.7909999999999999</v>
      </c>
      <c r="C163" s="2">
        <f t="shared" si="8"/>
        <v>548.15598403615911</v>
      </c>
      <c r="D163" s="2">
        <f t="shared" si="9"/>
        <v>1.8656249999999999E-2</v>
      </c>
      <c r="E163" s="2">
        <f t="shared" si="10"/>
        <v>558.38251911333373</v>
      </c>
      <c r="F163" s="8">
        <f t="shared" si="11"/>
        <v>1.6028680855362548E-2</v>
      </c>
    </row>
    <row r="164" spans="1:6" x14ac:dyDescent="0.15">
      <c r="A164">
        <v>114.42999999999999</v>
      </c>
      <c r="B164">
        <v>1.829</v>
      </c>
      <c r="C164" s="2">
        <f t="shared" si="8"/>
        <v>550.22358994085675</v>
      </c>
      <c r="D164" s="2">
        <f t="shared" si="9"/>
        <v>1.9052083333333334E-2</v>
      </c>
      <c r="E164" s="2">
        <f t="shared" si="10"/>
        <v>560.70649562837582</v>
      </c>
      <c r="F164" s="8">
        <f t="shared" si="11"/>
        <v>1.6407926555401142E-2</v>
      </c>
    </row>
    <row r="165" spans="1:6" x14ac:dyDescent="0.15">
      <c r="A165">
        <v>114.14999999999999</v>
      </c>
      <c r="B165">
        <v>1.879</v>
      </c>
      <c r="C165" s="2">
        <f t="shared" si="8"/>
        <v>548.87724190989081</v>
      </c>
      <c r="D165" s="2">
        <f t="shared" si="9"/>
        <v>1.9572916666666666E-2</v>
      </c>
      <c r="E165" s="2">
        <f t="shared" si="10"/>
        <v>559.62037042602299</v>
      </c>
      <c r="F165" s="8">
        <f t="shared" si="11"/>
        <v>1.6924923366965341E-2</v>
      </c>
    </row>
    <row r="166" spans="1:6" x14ac:dyDescent="0.15">
      <c r="A166">
        <v>114.52</v>
      </c>
      <c r="B166">
        <v>1.9259999999999999</v>
      </c>
      <c r="C166" s="2">
        <f t="shared" si="8"/>
        <v>550.65634466509596</v>
      </c>
      <c r="D166" s="2">
        <f t="shared" si="9"/>
        <v>2.00625E-2</v>
      </c>
      <c r="E166" s="2">
        <f t="shared" si="10"/>
        <v>561.70388757993953</v>
      </c>
      <c r="F166" s="8">
        <f t="shared" si="11"/>
        <v>1.739702265673617E-2</v>
      </c>
    </row>
    <row r="167" spans="1:6" x14ac:dyDescent="0.15">
      <c r="A167">
        <v>114.12</v>
      </c>
      <c r="B167">
        <v>1.964</v>
      </c>
      <c r="C167" s="2">
        <f t="shared" si="8"/>
        <v>548.73299033514445</v>
      </c>
      <c r="D167" s="2">
        <f t="shared" si="9"/>
        <v>2.0458333333333332E-2</v>
      </c>
      <c r="E167" s="2">
        <f t="shared" si="10"/>
        <v>559.9591527624176</v>
      </c>
      <c r="F167" s="8">
        <f t="shared" si="11"/>
        <v>1.7793611910321794E-2</v>
      </c>
    </row>
    <row r="168" spans="1:6" x14ac:dyDescent="0.15">
      <c r="A168">
        <v>114.42</v>
      </c>
      <c r="B168">
        <v>2.0339999999999998</v>
      </c>
      <c r="C168" s="2">
        <f t="shared" si="8"/>
        <v>550.17550608260808</v>
      </c>
      <c r="D168" s="2">
        <f t="shared" si="9"/>
        <v>2.1187499999999998E-2</v>
      </c>
      <c r="E168" s="2">
        <f t="shared" si="10"/>
        <v>561.83234961773326</v>
      </c>
      <c r="F168" s="8">
        <f t="shared" si="11"/>
        <v>1.8501442638568219E-2</v>
      </c>
    </row>
    <row r="169" spans="1:6" x14ac:dyDescent="0.15">
      <c r="A169">
        <v>114.49</v>
      </c>
      <c r="B169">
        <v>2.0529999999999999</v>
      </c>
      <c r="C169" s="2">
        <f t="shared" si="8"/>
        <v>550.51209309034959</v>
      </c>
      <c r="D169" s="2">
        <f t="shared" si="9"/>
        <v>2.1385416666666667E-2</v>
      </c>
      <c r="E169" s="2">
        <f t="shared" si="10"/>
        <v>562.28502358112553</v>
      </c>
      <c r="F169" s="8">
        <f t="shared" si="11"/>
        <v>1.8693726299291738E-2</v>
      </c>
    </row>
    <row r="170" spans="1:6" x14ac:dyDescent="0.15">
      <c r="A170">
        <v>114.1</v>
      </c>
      <c r="B170">
        <v>2.1070000000000002</v>
      </c>
      <c r="C170" s="2">
        <f t="shared" si="8"/>
        <v>548.63682261864687</v>
      </c>
      <c r="D170" s="2">
        <f t="shared" si="9"/>
        <v>2.1947916666666668E-2</v>
      </c>
      <c r="E170" s="2">
        <f t="shared" si="10"/>
        <v>560.67825788174571</v>
      </c>
      <c r="F170" s="8">
        <f t="shared" si="11"/>
        <v>1.9252698272326889E-2</v>
      </c>
    </row>
    <row r="171" spans="1:6" x14ac:dyDescent="0.15">
      <c r="A171">
        <v>114.28999999999999</v>
      </c>
      <c r="B171">
        <v>2.153</v>
      </c>
      <c r="C171" s="2">
        <f t="shared" si="8"/>
        <v>549.55041592537384</v>
      </c>
      <c r="D171" s="2">
        <f t="shared" si="9"/>
        <v>2.2427083333333334E-2</v>
      </c>
      <c r="E171" s="2">
        <f t="shared" si="10"/>
        <v>561.87522889920024</v>
      </c>
      <c r="F171" s="8">
        <f t="shared" si="11"/>
        <v>1.9717371410427651E-2</v>
      </c>
    </row>
    <row r="172" spans="1:6" x14ac:dyDescent="0.15">
      <c r="A172">
        <v>114.25999999999999</v>
      </c>
      <c r="B172">
        <v>2.2109999999999999</v>
      </c>
      <c r="C172" s="2">
        <f t="shared" si="8"/>
        <v>549.40616435062748</v>
      </c>
      <c r="D172" s="2">
        <f t="shared" si="9"/>
        <v>2.303125E-2</v>
      </c>
      <c r="E172" s="2">
        <f t="shared" si="10"/>
        <v>562.05967507332787</v>
      </c>
      <c r="F172" s="8">
        <f t="shared" si="11"/>
        <v>2.0308757304896886E-2</v>
      </c>
    </row>
    <row r="173" spans="1:6" x14ac:dyDescent="0.15">
      <c r="A173">
        <v>114.49</v>
      </c>
      <c r="B173">
        <v>2.2650000000000001</v>
      </c>
      <c r="C173" s="2">
        <f t="shared" si="8"/>
        <v>550.51209309034959</v>
      </c>
      <c r="D173" s="2">
        <f t="shared" si="9"/>
        <v>2.359375E-2</v>
      </c>
      <c r="E173" s="2">
        <f t="shared" si="10"/>
        <v>563.50073778670003</v>
      </c>
      <c r="F173" s="8">
        <f t="shared" si="11"/>
        <v>2.0853488342583104E-2</v>
      </c>
    </row>
    <row r="174" spans="1:6" x14ac:dyDescent="0.15">
      <c r="A174">
        <v>114.19</v>
      </c>
      <c r="B174">
        <v>2.3119999999999998</v>
      </c>
      <c r="C174" s="2">
        <f t="shared" si="8"/>
        <v>549.06957734288596</v>
      </c>
      <c r="D174" s="2">
        <f t="shared" si="9"/>
        <v>2.4083333333333332E-2</v>
      </c>
      <c r="E174" s="2">
        <f t="shared" si="10"/>
        <v>562.29300299722706</v>
      </c>
      <c r="F174" s="8">
        <f t="shared" si="11"/>
        <v>2.1338134778043291E-2</v>
      </c>
    </row>
    <row r="175" spans="1:6" x14ac:dyDescent="0.15">
      <c r="A175">
        <v>114.61</v>
      </c>
      <c r="B175">
        <v>2.3580000000000001</v>
      </c>
      <c r="C175" s="2">
        <f t="shared" si="8"/>
        <v>551.08909938933505</v>
      </c>
      <c r="D175" s="2">
        <f t="shared" si="9"/>
        <v>2.4562500000000001E-2</v>
      </c>
      <c r="E175" s="2">
        <f t="shared" si="10"/>
        <v>564.62522539308566</v>
      </c>
      <c r="F175" s="8">
        <f t="shared" si="11"/>
        <v>2.1796876240962493E-2</v>
      </c>
    </row>
    <row r="176" spans="1:6" x14ac:dyDescent="0.15">
      <c r="A176">
        <v>114.35</v>
      </c>
      <c r="B176">
        <v>2.3809999999999998</v>
      </c>
      <c r="C176" s="2">
        <f t="shared" si="8"/>
        <v>549.83891907486657</v>
      </c>
      <c r="D176" s="2">
        <f t="shared" si="9"/>
        <v>2.4802083333333332E-2</v>
      </c>
      <c r="E176" s="2">
        <f t="shared" si="10"/>
        <v>563.47606976567135</v>
      </c>
      <c r="F176" s="8">
        <f t="shared" si="11"/>
        <v>2.2036289216169257E-2</v>
      </c>
    </row>
    <row r="177" spans="1:6" x14ac:dyDescent="0.15">
      <c r="A177">
        <v>114.5</v>
      </c>
      <c r="B177">
        <v>2.427</v>
      </c>
      <c r="C177" s="2">
        <f t="shared" si="8"/>
        <v>550.56017694859838</v>
      </c>
      <c r="D177" s="2">
        <f t="shared" si="9"/>
        <v>2.5281250000000002E-2</v>
      </c>
      <c r="E177" s="2">
        <f t="shared" si="10"/>
        <v>564.4790264220801</v>
      </c>
      <c r="F177" s="8">
        <f t="shared" si="11"/>
        <v>2.2500518744455196E-2</v>
      </c>
    </row>
    <row r="178" spans="1:6" x14ac:dyDescent="0.15">
      <c r="A178">
        <v>114.39999999999999</v>
      </c>
      <c r="B178">
        <v>2.4849999999999999</v>
      </c>
      <c r="C178" s="2">
        <f t="shared" si="8"/>
        <v>550.07933836611039</v>
      </c>
      <c r="D178" s="2">
        <f t="shared" si="9"/>
        <v>2.5885416666666664E-2</v>
      </c>
      <c r="E178" s="2">
        <f t="shared" si="10"/>
        <v>564.31837123944149</v>
      </c>
      <c r="F178" s="8">
        <f t="shared" si="11"/>
        <v>2.3091768499825707E-2</v>
      </c>
    </row>
    <row r="179" spans="1:6" x14ac:dyDescent="0.15">
      <c r="A179">
        <v>114.5</v>
      </c>
      <c r="B179">
        <v>2.528</v>
      </c>
      <c r="C179" s="2">
        <f t="shared" si="8"/>
        <v>550.56017694859838</v>
      </c>
      <c r="D179" s="2">
        <f t="shared" si="9"/>
        <v>2.6333333333333334E-2</v>
      </c>
      <c r="E179" s="2">
        <f t="shared" si="10"/>
        <v>565.05826160824483</v>
      </c>
      <c r="F179" s="8">
        <f t="shared" si="11"/>
        <v>2.3526133822553062E-2</v>
      </c>
    </row>
    <row r="180" spans="1:6" x14ac:dyDescent="0.15">
      <c r="A180">
        <v>114.47</v>
      </c>
      <c r="B180">
        <v>2.57</v>
      </c>
      <c r="C180" s="2">
        <f t="shared" si="8"/>
        <v>550.41592537385202</v>
      </c>
      <c r="D180" s="2">
        <f t="shared" si="9"/>
        <v>2.6770833333333331E-2</v>
      </c>
      <c r="E180" s="2">
        <f t="shared" si="10"/>
        <v>565.15101837604789</v>
      </c>
      <c r="F180" s="8">
        <f t="shared" si="11"/>
        <v>2.3952963988322244E-2</v>
      </c>
    </row>
    <row r="181" spans="1:6" x14ac:dyDescent="0.15">
      <c r="A181">
        <v>113.89</v>
      </c>
      <c r="B181">
        <v>2.59</v>
      </c>
      <c r="C181" s="2">
        <f t="shared" si="8"/>
        <v>547.62706159542245</v>
      </c>
      <c r="D181" s="2">
        <f t="shared" si="9"/>
        <v>2.6979166666666665E-2</v>
      </c>
      <c r="E181" s="2">
        <f t="shared" si="10"/>
        <v>562.40158336138222</v>
      </c>
      <c r="F181" s="8">
        <f t="shared" si="11"/>
        <v>2.4168338687810771E-2</v>
      </c>
    </row>
    <row r="182" spans="1:6" x14ac:dyDescent="0.15">
      <c r="A182">
        <v>114.25999999999999</v>
      </c>
      <c r="B182">
        <v>2.613</v>
      </c>
      <c r="C182" s="2">
        <f t="shared" si="8"/>
        <v>549.40616435062748</v>
      </c>
      <c r="D182" s="2">
        <f t="shared" si="9"/>
        <v>2.721875E-2</v>
      </c>
      <c r="E182" s="2">
        <f t="shared" si="10"/>
        <v>564.36031338654618</v>
      </c>
      <c r="F182" s="8">
        <f t="shared" si="11"/>
        <v>2.4393630684029794E-2</v>
      </c>
    </row>
    <row r="183" spans="1:6" x14ac:dyDescent="0.15">
      <c r="A183">
        <v>114.33</v>
      </c>
      <c r="B183">
        <v>2.605</v>
      </c>
      <c r="C183" s="2">
        <f t="shared" si="8"/>
        <v>549.74275135836899</v>
      </c>
      <c r="D183" s="2">
        <f t="shared" si="9"/>
        <v>2.7135416666666665E-2</v>
      </c>
      <c r="E183" s="2">
        <f t="shared" si="10"/>
        <v>564.6602499759581</v>
      </c>
      <c r="F183" s="8">
        <f t="shared" si="11"/>
        <v>2.43109943153932E-2</v>
      </c>
    </row>
    <row r="184" spans="1:6" x14ac:dyDescent="0.15">
      <c r="A184">
        <v>114.92999999999999</v>
      </c>
      <c r="B184">
        <v>2.617</v>
      </c>
      <c r="C184" s="2">
        <f t="shared" si="8"/>
        <v>552.62778285329603</v>
      </c>
      <c r="D184" s="2">
        <f t="shared" si="9"/>
        <v>2.7260416666666665E-2</v>
      </c>
      <c r="E184" s="2">
        <f t="shared" si="10"/>
        <v>567.69264647545299</v>
      </c>
      <c r="F184" s="8">
        <f t="shared" si="11"/>
        <v>2.4419759983276928E-2</v>
      </c>
    </row>
    <row r="185" spans="1:6" x14ac:dyDescent="0.15">
      <c r="A185">
        <v>115.78</v>
      </c>
      <c r="B185">
        <v>2.6549999999999998</v>
      </c>
      <c r="C185" s="2">
        <f t="shared" si="8"/>
        <v>556.71491080444298</v>
      </c>
      <c r="D185" s="2">
        <f t="shared" si="9"/>
        <v>2.7656249999999997E-2</v>
      </c>
      <c r="E185" s="2">
        <f t="shared" si="10"/>
        <v>572.11155755637833</v>
      </c>
      <c r="F185" s="8">
        <f t="shared" si="11"/>
        <v>2.4786705000069038E-2</v>
      </c>
    </row>
    <row r="186" spans="1:6" x14ac:dyDescent="0.15">
      <c r="A186">
        <v>116.13</v>
      </c>
      <c r="B186">
        <v>2.6709999999999998</v>
      </c>
      <c r="C186" s="2">
        <f t="shared" si="8"/>
        <v>558.39784584315044</v>
      </c>
      <c r="D186" s="2">
        <f t="shared" si="9"/>
        <v>2.7822916666666666E-2</v>
      </c>
      <c r="E186" s="2">
        <f t="shared" si="10"/>
        <v>573.93410257489052</v>
      </c>
      <c r="F186" s="8">
        <f t="shared" si="11"/>
        <v>2.4941333833141208E-2</v>
      </c>
    </row>
    <row r="187" spans="1:6" x14ac:dyDescent="0.15">
      <c r="A187">
        <v>116.66</v>
      </c>
      <c r="B187">
        <v>2.698</v>
      </c>
      <c r="C187" s="2">
        <f t="shared" si="8"/>
        <v>560.94629033033607</v>
      </c>
      <c r="D187" s="2">
        <f t="shared" si="9"/>
        <v>2.8104166666666666E-2</v>
      </c>
      <c r="E187" s="2">
        <f t="shared" si="10"/>
        <v>576.71121836482814</v>
      </c>
      <c r="F187" s="8">
        <f t="shared" si="11"/>
        <v>2.5203516293256227E-2</v>
      </c>
    </row>
    <row r="188" spans="1:6" x14ac:dyDescent="0.15">
      <c r="A188">
        <v>116.67</v>
      </c>
      <c r="B188">
        <v>2.7250000000000001</v>
      </c>
      <c r="C188" s="2">
        <f t="shared" si="8"/>
        <v>560.99437418858486</v>
      </c>
      <c r="D188" s="2">
        <f t="shared" si="9"/>
        <v>2.8385416666666666E-2</v>
      </c>
      <c r="E188" s="2">
        <f t="shared" si="10"/>
        <v>576.91843324758372</v>
      </c>
      <c r="F188" s="8">
        <f t="shared" si="11"/>
        <v>2.54768252461877E-2</v>
      </c>
    </row>
    <row r="189" spans="1:6" x14ac:dyDescent="0.15">
      <c r="A189">
        <v>117.1</v>
      </c>
      <c r="B189">
        <v>2.7549999999999999</v>
      </c>
      <c r="C189" s="2">
        <f t="shared" si="8"/>
        <v>563.06198009328273</v>
      </c>
      <c r="D189" s="2">
        <f t="shared" si="9"/>
        <v>2.8697916666666667E-2</v>
      </c>
      <c r="E189" s="2">
        <f t="shared" si="10"/>
        <v>579.22068587616809</v>
      </c>
      <c r="F189" s="8">
        <f t="shared" si="11"/>
        <v>2.5771390846966277E-2</v>
      </c>
    </row>
    <row r="190" spans="1:6" x14ac:dyDescent="0.15">
      <c r="A190">
        <v>117.3</v>
      </c>
      <c r="B190">
        <v>2.786</v>
      </c>
      <c r="C190" s="2">
        <f t="shared" si="8"/>
        <v>564.02365725825837</v>
      </c>
      <c r="D190" s="2">
        <f t="shared" si="9"/>
        <v>2.9020833333333333E-2</v>
      </c>
      <c r="E190" s="2">
        <f t="shared" si="10"/>
        <v>580.39209381160742</v>
      </c>
      <c r="F190" s="8">
        <f t="shared" si="11"/>
        <v>2.6080941541248934E-2</v>
      </c>
    </row>
    <row r="191" spans="1:6" x14ac:dyDescent="0.15">
      <c r="A191">
        <v>117.50999999999999</v>
      </c>
      <c r="B191">
        <v>2.8290000000000002</v>
      </c>
      <c r="C191" s="2">
        <f t="shared" si="8"/>
        <v>565.0334182814828</v>
      </c>
      <c r="D191" s="2">
        <f t="shared" si="9"/>
        <v>2.9468750000000002E-2</v>
      </c>
      <c r="E191" s="2">
        <f t="shared" si="10"/>
        <v>581.68424682646526</v>
      </c>
      <c r="F191" s="8">
        <f t="shared" si="11"/>
        <v>2.6511607570952011E-2</v>
      </c>
    </row>
    <row r="192" spans="1:6" x14ac:dyDescent="0.15">
      <c r="A192">
        <v>117.84</v>
      </c>
      <c r="B192">
        <v>2.86</v>
      </c>
      <c r="C192" s="2">
        <f t="shared" si="8"/>
        <v>566.62018560369279</v>
      </c>
      <c r="D192" s="2">
        <f t="shared" si="9"/>
        <v>2.9791666666666664E-2</v>
      </c>
      <c r="E192" s="2">
        <f t="shared" si="10"/>
        <v>583.50074529980282</v>
      </c>
      <c r="F192" s="8">
        <f t="shared" si="11"/>
        <v>2.6818122962344731E-2</v>
      </c>
    </row>
    <row r="193" spans="1:6" x14ac:dyDescent="0.15">
      <c r="A193">
        <v>117.77</v>
      </c>
      <c r="B193">
        <v>2.9060000000000001</v>
      </c>
      <c r="C193" s="2">
        <f t="shared" si="8"/>
        <v>566.28359859595139</v>
      </c>
      <c r="D193" s="2">
        <f t="shared" si="9"/>
        <v>3.0270833333333334E-2</v>
      </c>
      <c r="E193" s="2">
        <f t="shared" si="10"/>
        <v>583.42547502844957</v>
      </c>
      <c r="F193" s="8">
        <f t="shared" si="11"/>
        <v>2.728482708395057E-2</v>
      </c>
    </row>
    <row r="194" spans="1:6" x14ac:dyDescent="0.15">
      <c r="A194">
        <v>118.21</v>
      </c>
      <c r="B194">
        <v>2.9289999999999998</v>
      </c>
      <c r="C194" s="2">
        <f t="shared" si="8"/>
        <v>568.39928835889793</v>
      </c>
      <c r="D194" s="2">
        <f t="shared" si="9"/>
        <v>3.0510416666666665E-2</v>
      </c>
      <c r="E194" s="2">
        <f t="shared" si="10"/>
        <v>585.74138747976474</v>
      </c>
      <c r="F194" s="8">
        <f t="shared" si="11"/>
        <v>2.75078660339853E-2</v>
      </c>
    </row>
    <row r="195" spans="1:6" x14ac:dyDescent="0.15">
      <c r="A195">
        <v>118.12</v>
      </c>
      <c r="B195">
        <v>2.972</v>
      </c>
      <c r="C195" s="2">
        <f t="shared" ref="C195:C258" si="12">A195*1000/207.97</f>
        <v>567.96653363465884</v>
      </c>
      <c r="D195" s="2">
        <f t="shared" ref="D195:D258" si="13">B195/96</f>
        <v>3.0958333333333334E-2</v>
      </c>
      <c r="E195" s="2">
        <f t="shared" ref="E195:E258" si="14">C195*(1+D195)</f>
        <v>585.54983090509859</v>
      </c>
      <c r="F195" s="8">
        <f t="shared" ref="F195:F258" si="15">LN(1+D195)-C195/223220</f>
        <v>2.7944365447058812E-2</v>
      </c>
    </row>
    <row r="196" spans="1:6" x14ac:dyDescent="0.15">
      <c r="A196">
        <v>118.56</v>
      </c>
      <c r="B196">
        <v>2.9910000000000001</v>
      </c>
      <c r="C196" s="2">
        <f t="shared" si="12"/>
        <v>570.08222339760539</v>
      </c>
      <c r="D196" s="2">
        <f t="shared" si="13"/>
        <v>3.115625E-2</v>
      </c>
      <c r="E196" s="2">
        <f t="shared" si="14"/>
        <v>587.84384767033703</v>
      </c>
      <c r="F196" s="8">
        <f t="shared" si="15"/>
        <v>2.8126842462457773E-2</v>
      </c>
    </row>
    <row r="197" spans="1:6" x14ac:dyDescent="0.15">
      <c r="A197">
        <v>118.59</v>
      </c>
      <c r="B197">
        <v>3.0489999999999999</v>
      </c>
      <c r="C197" s="2">
        <f t="shared" si="12"/>
        <v>570.22647497235175</v>
      </c>
      <c r="D197" s="2">
        <f t="shared" si="13"/>
        <v>3.1760416666666666E-2</v>
      </c>
      <c r="E197" s="2">
        <f t="shared" si="14"/>
        <v>588.33710541183825</v>
      </c>
      <c r="F197" s="8">
        <f t="shared" si="15"/>
        <v>2.8711936503187402E-2</v>
      </c>
    </row>
    <row r="198" spans="1:6" x14ac:dyDescent="0.15">
      <c r="A198">
        <v>118.96</v>
      </c>
      <c r="B198">
        <v>3.0720000000000001</v>
      </c>
      <c r="C198" s="2">
        <f t="shared" si="12"/>
        <v>572.0055777275569</v>
      </c>
      <c r="D198" s="2">
        <f t="shared" si="13"/>
        <v>3.2000000000000001E-2</v>
      </c>
      <c r="E198" s="2">
        <f t="shared" si="14"/>
        <v>590.30975621483879</v>
      </c>
      <c r="F198" s="8">
        <f t="shared" si="15"/>
        <v>2.8936147671647885E-2</v>
      </c>
    </row>
    <row r="199" spans="1:6" x14ac:dyDescent="0.15">
      <c r="A199">
        <v>118.86</v>
      </c>
      <c r="B199">
        <v>3.1070000000000002</v>
      </c>
      <c r="C199" s="2">
        <f t="shared" si="12"/>
        <v>571.52473914506902</v>
      </c>
      <c r="D199" s="2">
        <f t="shared" si="13"/>
        <v>3.2364583333333335E-2</v>
      </c>
      <c r="E199" s="2">
        <f t="shared" si="14"/>
        <v>590.0218991921912</v>
      </c>
      <c r="F199" s="8">
        <f t="shared" si="15"/>
        <v>2.9291517808995741E-2</v>
      </c>
    </row>
    <row r="200" spans="1:6" x14ac:dyDescent="0.15">
      <c r="A200">
        <v>118.92999999999999</v>
      </c>
      <c r="B200">
        <v>3.1139999999999999</v>
      </c>
      <c r="C200" s="2">
        <f t="shared" si="12"/>
        <v>571.86132615281042</v>
      </c>
      <c r="D200" s="2">
        <f t="shared" si="13"/>
        <v>3.2437500000000001E-2</v>
      </c>
      <c r="E200" s="2">
        <f t="shared" si="14"/>
        <v>590.41107791989214</v>
      </c>
      <c r="F200" s="8">
        <f t="shared" si="15"/>
        <v>2.9360638176010496E-2</v>
      </c>
    </row>
    <row r="201" spans="1:6" x14ac:dyDescent="0.15">
      <c r="A201">
        <v>119.42</v>
      </c>
      <c r="B201">
        <v>3.1760000000000002</v>
      </c>
      <c r="C201" s="2">
        <f t="shared" si="12"/>
        <v>574.21743520700102</v>
      </c>
      <c r="D201" s="2">
        <f t="shared" si="13"/>
        <v>3.3083333333333333E-2</v>
      </c>
      <c r="E201" s="2">
        <f t="shared" si="14"/>
        <v>593.21446202176594</v>
      </c>
      <c r="F201" s="8">
        <f t="shared" si="15"/>
        <v>2.9975429812445477E-2</v>
      </c>
    </row>
    <row r="202" spans="1:6" x14ac:dyDescent="0.15">
      <c r="A202">
        <v>119.41</v>
      </c>
      <c r="B202">
        <v>3.2029999999999998</v>
      </c>
      <c r="C202" s="2">
        <f t="shared" si="12"/>
        <v>574.16935134875223</v>
      </c>
      <c r="D202" s="2">
        <f t="shared" si="13"/>
        <v>3.3364583333333329E-2</v>
      </c>
      <c r="E202" s="2">
        <f t="shared" si="14"/>
        <v>593.32627251927363</v>
      </c>
      <c r="F202" s="8">
        <f t="shared" si="15"/>
        <v>3.0247851455803092E-2</v>
      </c>
    </row>
    <row r="203" spans="1:6" x14ac:dyDescent="0.15">
      <c r="A203">
        <v>119.58</v>
      </c>
      <c r="B203">
        <v>3.234</v>
      </c>
      <c r="C203" s="2">
        <f t="shared" si="12"/>
        <v>574.98677693898162</v>
      </c>
      <c r="D203" s="2">
        <f t="shared" si="13"/>
        <v>3.3687500000000002E-2</v>
      </c>
      <c r="E203" s="2">
        <f t="shared" si="14"/>
        <v>594.35664398711367</v>
      </c>
      <c r="F203" s="8">
        <f t="shared" si="15"/>
        <v>3.0556631217583792E-2</v>
      </c>
    </row>
    <row r="204" spans="1:6" x14ac:dyDescent="0.15">
      <c r="A204">
        <v>119.69</v>
      </c>
      <c r="B204">
        <v>3.2650000000000001</v>
      </c>
      <c r="C204" s="2">
        <f t="shared" si="12"/>
        <v>575.51569937971828</v>
      </c>
      <c r="D204" s="2">
        <f t="shared" si="13"/>
        <v>3.4010416666666668E-2</v>
      </c>
      <c r="E204" s="2">
        <f t="shared" si="14"/>
        <v>595.08922811383059</v>
      </c>
      <c r="F204" s="8">
        <f t="shared" si="15"/>
        <v>3.0866605851039616E-2</v>
      </c>
    </row>
    <row r="205" spans="1:6" x14ac:dyDescent="0.15">
      <c r="A205">
        <v>119.86</v>
      </c>
      <c r="B205">
        <v>3.2959999999999998</v>
      </c>
      <c r="C205" s="2">
        <f t="shared" si="12"/>
        <v>576.33312496994756</v>
      </c>
      <c r="D205" s="2">
        <f t="shared" si="13"/>
        <v>3.4333333333333334E-2</v>
      </c>
      <c r="E205" s="2">
        <f t="shared" si="14"/>
        <v>596.12056226058246</v>
      </c>
      <c r="F205" s="8">
        <f t="shared" si="15"/>
        <v>3.1175190495069442E-2</v>
      </c>
    </row>
    <row r="206" spans="1:6" x14ac:dyDescent="0.15">
      <c r="A206">
        <v>120.05</v>
      </c>
      <c r="B206">
        <v>3.3340000000000001</v>
      </c>
      <c r="C206" s="2">
        <f t="shared" si="12"/>
        <v>577.24671827667453</v>
      </c>
      <c r="D206" s="2">
        <f t="shared" si="13"/>
        <v>3.4729166666666665E-2</v>
      </c>
      <c r="E206" s="2">
        <f t="shared" si="14"/>
        <v>597.29401576349153</v>
      </c>
      <c r="F206" s="8">
        <f t="shared" si="15"/>
        <v>3.1553718660030483E-2</v>
      </c>
    </row>
    <row r="207" spans="1:6" x14ac:dyDescent="0.15">
      <c r="A207">
        <v>120.17999999999999</v>
      </c>
      <c r="B207">
        <v>3.3690000000000002</v>
      </c>
      <c r="C207" s="2">
        <f t="shared" si="12"/>
        <v>577.87180843390865</v>
      </c>
      <c r="D207" s="2">
        <f t="shared" si="13"/>
        <v>3.509375E-2</v>
      </c>
      <c r="E207" s="2">
        <f t="shared" si="14"/>
        <v>598.15149721113607</v>
      </c>
      <c r="F207" s="8">
        <f t="shared" si="15"/>
        <v>3.190320289686447E-2</v>
      </c>
    </row>
    <row r="208" spans="1:6" x14ac:dyDescent="0.15">
      <c r="A208">
        <v>120.53</v>
      </c>
      <c r="B208">
        <v>3.3959999999999999</v>
      </c>
      <c r="C208" s="2">
        <f t="shared" si="12"/>
        <v>579.55474347261622</v>
      </c>
      <c r="D208" s="2">
        <f t="shared" si="13"/>
        <v>3.5374999999999997E-2</v>
      </c>
      <c r="E208" s="2">
        <f t="shared" si="14"/>
        <v>600.05649252295996</v>
      </c>
      <c r="F208" s="8">
        <f t="shared" si="15"/>
        <v>3.2167341151806639E-2</v>
      </c>
    </row>
    <row r="209" spans="1:6" x14ac:dyDescent="0.15">
      <c r="A209">
        <v>120.5</v>
      </c>
      <c r="B209">
        <v>3.4460000000000002</v>
      </c>
      <c r="C209" s="2">
        <f t="shared" si="12"/>
        <v>579.41049189786986</v>
      </c>
      <c r="D209" s="2">
        <f t="shared" si="13"/>
        <v>3.5895833333333335E-2</v>
      </c>
      <c r="E209" s="2">
        <f t="shared" si="14"/>
        <v>600.20891434662042</v>
      </c>
      <c r="F209" s="8">
        <f t="shared" si="15"/>
        <v>3.2670899252585171E-2</v>
      </c>
    </row>
    <row r="210" spans="1:6" x14ac:dyDescent="0.15">
      <c r="A210">
        <v>120.94</v>
      </c>
      <c r="B210">
        <v>3.4849999999999999</v>
      </c>
      <c r="C210" s="2">
        <f t="shared" si="12"/>
        <v>581.52618166081652</v>
      </c>
      <c r="D210" s="2">
        <f t="shared" si="13"/>
        <v>3.6302083333333332E-2</v>
      </c>
      <c r="E210" s="2">
        <f t="shared" si="14"/>
        <v>602.63679356798264</v>
      </c>
      <c r="F210" s="8">
        <f t="shared" si="15"/>
        <v>3.3053516961902042E-2</v>
      </c>
    </row>
    <row r="211" spans="1:6" x14ac:dyDescent="0.15">
      <c r="A211">
        <v>120.83</v>
      </c>
      <c r="B211">
        <v>3.5270000000000001</v>
      </c>
      <c r="C211" s="2">
        <f t="shared" si="12"/>
        <v>580.99725922007985</v>
      </c>
      <c r="D211" s="2">
        <f t="shared" si="13"/>
        <v>3.6739583333333332E-2</v>
      </c>
      <c r="E211" s="2">
        <f t="shared" si="14"/>
        <v>602.34285644163424</v>
      </c>
      <c r="F211" s="8">
        <f t="shared" si="15"/>
        <v>3.3477971580439282E-2</v>
      </c>
    </row>
    <row r="212" spans="1:6" x14ac:dyDescent="0.15">
      <c r="A212">
        <v>121.22</v>
      </c>
      <c r="B212">
        <v>3.5430000000000001</v>
      </c>
      <c r="C212" s="2">
        <f t="shared" si="12"/>
        <v>582.87252969178246</v>
      </c>
      <c r="D212" s="2">
        <f t="shared" si="13"/>
        <v>3.6906250000000002E-2</v>
      </c>
      <c r="E212" s="2">
        <f t="shared" si="14"/>
        <v>604.38416899071979</v>
      </c>
      <c r="F212" s="8">
        <f t="shared" si="15"/>
        <v>3.3630318059899987E-2</v>
      </c>
    </row>
    <row r="213" spans="1:6" x14ac:dyDescent="0.15">
      <c r="A213">
        <v>121.14</v>
      </c>
      <c r="B213">
        <v>3.5619999999999998</v>
      </c>
      <c r="C213" s="2">
        <f t="shared" si="12"/>
        <v>582.48785882579216</v>
      </c>
      <c r="D213" s="2">
        <f t="shared" si="13"/>
        <v>3.7104166666666667E-2</v>
      </c>
      <c r="E213" s="2">
        <f t="shared" si="14"/>
        <v>604.1005854209742</v>
      </c>
      <c r="F213" s="8">
        <f t="shared" si="15"/>
        <v>3.3822895413815147E-2</v>
      </c>
    </row>
    <row r="214" spans="1:6" x14ac:dyDescent="0.15">
      <c r="A214">
        <v>121.47</v>
      </c>
      <c r="B214">
        <v>3.605</v>
      </c>
      <c r="C214" s="2">
        <f t="shared" si="12"/>
        <v>584.07462614800215</v>
      </c>
      <c r="D214" s="2">
        <f t="shared" si="13"/>
        <v>3.7552083333333333E-2</v>
      </c>
      <c r="E214" s="2">
        <f t="shared" si="14"/>
        <v>606.00784518199748</v>
      </c>
      <c r="F214" s="8">
        <f t="shared" si="15"/>
        <v>3.4247585325403916E-2</v>
      </c>
    </row>
    <row r="215" spans="1:6" x14ac:dyDescent="0.15">
      <c r="A215">
        <v>121.53999999999999</v>
      </c>
      <c r="B215">
        <v>3.67</v>
      </c>
      <c r="C215" s="2">
        <f t="shared" si="12"/>
        <v>584.41121315574355</v>
      </c>
      <c r="D215" s="2">
        <f t="shared" si="13"/>
        <v>3.8229166666666668E-2</v>
      </c>
      <c r="E215" s="2">
        <f t="shared" si="14"/>
        <v>606.75276682534343</v>
      </c>
      <c r="F215" s="8">
        <f t="shared" si="15"/>
        <v>3.4898442299828393E-2</v>
      </c>
    </row>
    <row r="216" spans="1:6" x14ac:dyDescent="0.15">
      <c r="A216">
        <v>121.83</v>
      </c>
      <c r="B216">
        <v>3.6970000000000001</v>
      </c>
      <c r="C216" s="2">
        <f t="shared" si="12"/>
        <v>585.8056450449584</v>
      </c>
      <c r="D216" s="2">
        <f t="shared" si="13"/>
        <v>3.8510416666666665E-2</v>
      </c>
      <c r="E216" s="2">
        <f t="shared" si="14"/>
        <v>608.36526452132523</v>
      </c>
      <c r="F216" s="8">
        <f t="shared" si="15"/>
        <v>3.5163052669779309E-2</v>
      </c>
    </row>
    <row r="217" spans="1:6" x14ac:dyDescent="0.15">
      <c r="A217">
        <v>121.8</v>
      </c>
      <c r="B217">
        <v>3.7280000000000002</v>
      </c>
      <c r="C217" s="2">
        <f t="shared" si="12"/>
        <v>585.66139347021203</v>
      </c>
      <c r="D217" s="2">
        <f t="shared" si="13"/>
        <v>3.8833333333333338E-2</v>
      </c>
      <c r="E217" s="2">
        <f t="shared" si="14"/>
        <v>608.40457758330524</v>
      </c>
      <c r="F217" s="8">
        <f t="shared" si="15"/>
        <v>3.5474592722526364E-2</v>
      </c>
    </row>
    <row r="218" spans="1:6" x14ac:dyDescent="0.15">
      <c r="A218">
        <v>122.17999999999999</v>
      </c>
      <c r="B218">
        <v>3.7629999999999999</v>
      </c>
      <c r="C218" s="2">
        <f t="shared" si="12"/>
        <v>587.48858008366585</v>
      </c>
      <c r="D218" s="2">
        <f t="shared" si="13"/>
        <v>3.9197916666666666E-2</v>
      </c>
      <c r="E218" s="2">
        <f t="shared" si="14"/>
        <v>610.51690848840371</v>
      </c>
      <c r="F218" s="8">
        <f t="shared" si="15"/>
        <v>3.5817300162392429E-2</v>
      </c>
    </row>
    <row r="219" spans="1:6" x14ac:dyDescent="0.15">
      <c r="A219">
        <v>122.08</v>
      </c>
      <c r="B219">
        <v>3.79</v>
      </c>
      <c r="C219" s="2">
        <f t="shared" si="12"/>
        <v>587.00774150117809</v>
      </c>
      <c r="D219" s="2">
        <f t="shared" si="13"/>
        <v>3.9479166666666669E-2</v>
      </c>
      <c r="E219" s="2">
        <f t="shared" si="14"/>
        <v>610.18231796252667</v>
      </c>
      <c r="F219" s="8">
        <f t="shared" si="15"/>
        <v>3.6090059067480147E-2</v>
      </c>
    </row>
    <row r="220" spans="1:6" x14ac:dyDescent="0.15">
      <c r="A220">
        <v>122.1</v>
      </c>
      <c r="B220">
        <v>3.8050000000000002</v>
      </c>
      <c r="C220" s="2">
        <f t="shared" si="12"/>
        <v>587.10390921767566</v>
      </c>
      <c r="D220" s="2">
        <f t="shared" si="13"/>
        <v>3.9635416666666666E-2</v>
      </c>
      <c r="E220" s="2">
        <f t="shared" si="14"/>
        <v>610.37401728614702</v>
      </c>
      <c r="F220" s="8">
        <f t="shared" si="15"/>
        <v>3.623993261376391E-2</v>
      </c>
    </row>
    <row r="221" spans="1:6" x14ac:dyDescent="0.15">
      <c r="A221">
        <v>122.6</v>
      </c>
      <c r="B221">
        <v>3.8479999999999999</v>
      </c>
      <c r="C221" s="2">
        <f t="shared" si="12"/>
        <v>589.50810213011493</v>
      </c>
      <c r="D221" s="2">
        <f t="shared" si="13"/>
        <v>4.0083333333333332E-2</v>
      </c>
      <c r="E221" s="2">
        <f t="shared" si="14"/>
        <v>613.13755189049698</v>
      </c>
      <c r="F221" s="8">
        <f t="shared" si="15"/>
        <v>3.6659909458547808E-2</v>
      </c>
    </row>
    <row r="222" spans="1:6" x14ac:dyDescent="0.15">
      <c r="A222">
        <v>122.67999999999999</v>
      </c>
      <c r="B222">
        <v>3.89</v>
      </c>
      <c r="C222" s="2">
        <f t="shared" si="12"/>
        <v>589.89277299610512</v>
      </c>
      <c r="D222" s="2">
        <f t="shared" si="13"/>
        <v>4.0520833333333332E-2</v>
      </c>
      <c r="E222" s="2">
        <f t="shared" si="14"/>
        <v>613.79571973521809</v>
      </c>
      <c r="F222" s="8">
        <f t="shared" si="15"/>
        <v>3.7078737105090034E-2</v>
      </c>
    </row>
    <row r="223" spans="1:6" x14ac:dyDescent="0.15">
      <c r="A223">
        <v>122.71</v>
      </c>
      <c r="B223">
        <v>3.9209999999999998</v>
      </c>
      <c r="C223" s="2">
        <f t="shared" si="12"/>
        <v>590.0370245708516</v>
      </c>
      <c r="D223" s="2">
        <f t="shared" si="13"/>
        <v>4.0843749999999998E-2</v>
      </c>
      <c r="E223" s="2">
        <f t="shared" si="14"/>
        <v>614.13634929316731</v>
      </c>
      <c r="F223" s="8">
        <f t="shared" si="15"/>
        <v>3.738838410416797E-2</v>
      </c>
    </row>
    <row r="224" spans="1:6" x14ac:dyDescent="0.15">
      <c r="A224">
        <v>122.86</v>
      </c>
      <c r="B224">
        <v>3.9710000000000001</v>
      </c>
      <c r="C224" s="2">
        <f t="shared" si="12"/>
        <v>590.7582824445833</v>
      </c>
      <c r="D224" s="2">
        <f t="shared" si="13"/>
        <v>4.1364583333333337E-2</v>
      </c>
      <c r="E224" s="2">
        <f t="shared" si="14"/>
        <v>615.19475264861921</v>
      </c>
      <c r="F224" s="8">
        <f t="shared" si="15"/>
        <v>3.7885423107923463E-2</v>
      </c>
    </row>
    <row r="225" spans="1:6" x14ac:dyDescent="0.15">
      <c r="A225">
        <v>123.09</v>
      </c>
      <c r="B225">
        <v>3.9980000000000002</v>
      </c>
      <c r="C225" s="2">
        <f t="shared" si="12"/>
        <v>591.86421118430542</v>
      </c>
      <c r="D225" s="2">
        <f t="shared" si="13"/>
        <v>4.1645833333333333E-2</v>
      </c>
      <c r="E225" s="2">
        <f t="shared" si="14"/>
        <v>616.51288947925184</v>
      </c>
      <c r="F225" s="8">
        <f t="shared" si="15"/>
        <v>3.8150510532131796E-2</v>
      </c>
    </row>
    <row r="226" spans="1:6" x14ac:dyDescent="0.15">
      <c r="A226">
        <v>123.07</v>
      </c>
      <c r="B226">
        <v>4.0439999999999996</v>
      </c>
      <c r="C226" s="2">
        <f t="shared" si="12"/>
        <v>591.76804346780784</v>
      </c>
      <c r="D226" s="2">
        <f t="shared" si="13"/>
        <v>4.2124999999999996E-2</v>
      </c>
      <c r="E226" s="2">
        <f t="shared" si="14"/>
        <v>616.6962722988892</v>
      </c>
      <c r="F226" s="8">
        <f t="shared" si="15"/>
        <v>3.8610844780860597E-2</v>
      </c>
    </row>
    <row r="227" spans="1:6" x14ac:dyDescent="0.15">
      <c r="A227">
        <v>123.39</v>
      </c>
      <c r="B227">
        <v>4.0709999999999997</v>
      </c>
      <c r="C227" s="2">
        <f t="shared" si="12"/>
        <v>593.30672693176905</v>
      </c>
      <c r="D227" s="2">
        <f t="shared" si="13"/>
        <v>4.240625E-2</v>
      </c>
      <c r="E227" s="2">
        <f t="shared" si="14"/>
        <v>618.46664032071942</v>
      </c>
      <c r="F227" s="8">
        <f t="shared" si="15"/>
        <v>3.8873796496260944E-2</v>
      </c>
    </row>
    <row r="228" spans="1:6" x14ac:dyDescent="0.15">
      <c r="A228">
        <v>123.52</v>
      </c>
      <c r="B228">
        <v>4.0910000000000002</v>
      </c>
      <c r="C228" s="2">
        <f t="shared" si="12"/>
        <v>593.93181708900318</v>
      </c>
      <c r="D228" s="2">
        <f t="shared" si="13"/>
        <v>4.2614583333333338E-2</v>
      </c>
      <c r="E228" s="2">
        <f t="shared" si="14"/>
        <v>619.24197400266064</v>
      </c>
      <c r="F228" s="8">
        <f t="shared" si="15"/>
        <v>3.907083429582392E-2</v>
      </c>
    </row>
    <row r="229" spans="1:6" x14ac:dyDescent="0.15">
      <c r="A229">
        <v>123.37</v>
      </c>
      <c r="B229">
        <v>4.1289999999999996</v>
      </c>
      <c r="C229" s="2">
        <f t="shared" si="12"/>
        <v>593.21055921527147</v>
      </c>
      <c r="D229" s="2">
        <f t="shared" si="13"/>
        <v>4.3010416666666662E-2</v>
      </c>
      <c r="E229" s="2">
        <f t="shared" si="14"/>
        <v>618.72479253818665</v>
      </c>
      <c r="F229" s="8">
        <f t="shared" si="15"/>
        <v>3.9453647912233158E-2</v>
      </c>
    </row>
    <row r="230" spans="1:6" x14ac:dyDescent="0.15">
      <c r="A230">
        <v>123.94</v>
      </c>
      <c r="B230">
        <v>4.1680000000000001</v>
      </c>
      <c r="C230" s="2">
        <f t="shared" si="12"/>
        <v>595.95133913545226</v>
      </c>
      <c r="D230" s="2">
        <f t="shared" si="13"/>
        <v>4.3416666666666666E-2</v>
      </c>
      <c r="E230" s="2">
        <f t="shared" si="14"/>
        <v>621.82555977624986</v>
      </c>
      <c r="F230" s="8">
        <f t="shared" si="15"/>
        <v>3.9830791246200994E-2</v>
      </c>
    </row>
    <row r="231" spans="1:6" x14ac:dyDescent="0.15">
      <c r="A231">
        <v>123.99</v>
      </c>
      <c r="B231">
        <v>4.2140000000000004</v>
      </c>
      <c r="C231" s="2">
        <f t="shared" si="12"/>
        <v>596.1917584266962</v>
      </c>
      <c r="D231" s="2">
        <f t="shared" si="13"/>
        <v>4.3895833333333335E-2</v>
      </c>
      <c r="E231" s="2">
        <f t="shared" si="14"/>
        <v>622.36209248930129</v>
      </c>
      <c r="F231" s="8">
        <f t="shared" si="15"/>
        <v>4.028883727834056E-2</v>
      </c>
    </row>
    <row r="232" spans="1:6" x14ac:dyDescent="0.15">
      <c r="A232">
        <v>123.83</v>
      </c>
      <c r="B232">
        <v>4.2450000000000001</v>
      </c>
      <c r="C232" s="2">
        <f t="shared" si="12"/>
        <v>595.42241669471559</v>
      </c>
      <c r="D232" s="2">
        <f t="shared" si="13"/>
        <v>4.4218750000000001E-2</v>
      </c>
      <c r="E232" s="2">
        <f t="shared" si="14"/>
        <v>621.75125168293505</v>
      </c>
      <c r="F232" s="8">
        <f t="shared" si="15"/>
        <v>4.0601574022572563E-2</v>
      </c>
    </row>
    <row r="233" spans="1:6" x14ac:dyDescent="0.15">
      <c r="A233">
        <v>124.28999999999999</v>
      </c>
      <c r="B233">
        <v>4.2839999999999998</v>
      </c>
      <c r="C233" s="2">
        <f t="shared" si="12"/>
        <v>597.63427417415971</v>
      </c>
      <c r="D233" s="2">
        <f t="shared" si="13"/>
        <v>4.4624999999999998E-2</v>
      </c>
      <c r="E233" s="2">
        <f t="shared" si="14"/>
        <v>624.30370365918156</v>
      </c>
      <c r="F233" s="8">
        <f t="shared" si="15"/>
        <v>4.0980636330887887E-2</v>
      </c>
    </row>
    <row r="234" spans="1:6" x14ac:dyDescent="0.15">
      <c r="A234">
        <v>124</v>
      </c>
      <c r="B234">
        <v>4.3150000000000004</v>
      </c>
      <c r="C234" s="2">
        <f t="shared" si="12"/>
        <v>596.23984228494498</v>
      </c>
      <c r="D234" s="2">
        <f t="shared" si="13"/>
        <v>4.4947916666666671E-2</v>
      </c>
      <c r="E234" s="2">
        <f t="shared" si="14"/>
        <v>623.03958102931517</v>
      </c>
      <c r="F234" s="8">
        <f t="shared" si="15"/>
        <v>4.1295957550695928E-2</v>
      </c>
    </row>
    <row r="235" spans="1:6" x14ac:dyDescent="0.15">
      <c r="A235">
        <v>124.49</v>
      </c>
      <c r="B235">
        <v>4.3570000000000002</v>
      </c>
      <c r="C235" s="2">
        <f t="shared" si="12"/>
        <v>598.59595133913547</v>
      </c>
      <c r="D235" s="2">
        <f t="shared" si="13"/>
        <v>4.5385416666666671E-2</v>
      </c>
      <c r="E235" s="2">
        <f t="shared" si="14"/>
        <v>625.7634780056419</v>
      </c>
      <c r="F235" s="8">
        <f t="shared" si="15"/>
        <v>4.1703995984209402E-2</v>
      </c>
    </row>
    <row r="236" spans="1:6" x14ac:dyDescent="0.15">
      <c r="A236">
        <v>124.31</v>
      </c>
      <c r="B236">
        <v>4.3840000000000003</v>
      </c>
      <c r="C236" s="2">
        <f t="shared" si="12"/>
        <v>597.73044189065729</v>
      </c>
      <c r="D236" s="2">
        <f t="shared" si="13"/>
        <v>4.5666666666666668E-2</v>
      </c>
      <c r="E236" s="2">
        <f t="shared" si="14"/>
        <v>625.02679873699731</v>
      </c>
      <c r="F236" s="8">
        <f t="shared" si="15"/>
        <v>4.1976876711515357E-2</v>
      </c>
    </row>
    <row r="237" spans="1:6" x14ac:dyDescent="0.15">
      <c r="A237">
        <v>124.74</v>
      </c>
      <c r="B237">
        <v>4.4340000000000002</v>
      </c>
      <c r="C237" s="2">
        <f t="shared" si="12"/>
        <v>599.79804779535505</v>
      </c>
      <c r="D237" s="2">
        <f t="shared" si="13"/>
        <v>4.6187499999999999E-2</v>
      </c>
      <c r="E237" s="2">
        <f t="shared" si="14"/>
        <v>627.50122012790303</v>
      </c>
      <c r="F237" s="8">
        <f t="shared" si="15"/>
        <v>4.2465577414456071E-2</v>
      </c>
    </row>
    <row r="238" spans="1:6" x14ac:dyDescent="0.15">
      <c r="A238">
        <v>124.53999999999999</v>
      </c>
      <c r="B238">
        <v>4.4690000000000003</v>
      </c>
      <c r="C238" s="2">
        <f t="shared" si="12"/>
        <v>598.83637063037929</v>
      </c>
      <c r="D238" s="2">
        <f t="shared" si="13"/>
        <v>4.6552083333333334E-2</v>
      </c>
      <c r="E238" s="2">
        <f t="shared" si="14"/>
        <v>626.71345125899552</v>
      </c>
      <c r="F238" s="8">
        <f t="shared" si="15"/>
        <v>4.2818312474149793E-2</v>
      </c>
    </row>
    <row r="239" spans="1:6" x14ac:dyDescent="0.15">
      <c r="A239">
        <v>125.03999999999999</v>
      </c>
      <c r="B239">
        <v>4.5</v>
      </c>
      <c r="C239" s="2">
        <f t="shared" si="12"/>
        <v>601.24056354281856</v>
      </c>
      <c r="D239" s="2">
        <f t="shared" si="13"/>
        <v>4.6875E-2</v>
      </c>
      <c r="E239" s="2">
        <f t="shared" si="14"/>
        <v>629.42371495888824</v>
      </c>
      <c r="F239" s="8">
        <f t="shared" si="15"/>
        <v>4.3116047259934918E-2</v>
      </c>
    </row>
    <row r="240" spans="1:6" x14ac:dyDescent="0.15">
      <c r="A240">
        <v>124.81</v>
      </c>
      <c r="B240">
        <v>4.5380000000000003</v>
      </c>
      <c r="C240" s="2">
        <f t="shared" si="12"/>
        <v>600.13463480309656</v>
      </c>
      <c r="D240" s="2">
        <f t="shared" si="13"/>
        <v>4.7270833333333338E-2</v>
      </c>
      <c r="E240" s="2">
        <f t="shared" si="14"/>
        <v>628.5034991024346</v>
      </c>
      <c r="F240" s="8">
        <f t="shared" si="15"/>
        <v>4.3499039681226523E-2</v>
      </c>
    </row>
    <row r="241" spans="1:6" x14ac:dyDescent="0.15">
      <c r="A241">
        <v>125.27</v>
      </c>
      <c r="B241">
        <v>4.585</v>
      </c>
      <c r="C241" s="2">
        <f t="shared" si="12"/>
        <v>602.34649228254079</v>
      </c>
      <c r="D241" s="2">
        <f t="shared" si="13"/>
        <v>4.7760416666666666E-2</v>
      </c>
      <c r="E241" s="2">
        <f t="shared" si="14"/>
        <v>631.1148117316601</v>
      </c>
      <c r="F241" s="8">
        <f t="shared" si="15"/>
        <v>4.3956506507419238E-2</v>
      </c>
    </row>
    <row r="242" spans="1:6" x14ac:dyDescent="0.15">
      <c r="A242">
        <v>125.12</v>
      </c>
      <c r="B242">
        <v>4.6310000000000002</v>
      </c>
      <c r="C242" s="2">
        <f t="shared" si="12"/>
        <v>601.62523440880898</v>
      </c>
      <c r="D242" s="2">
        <f t="shared" si="13"/>
        <v>4.8239583333333336E-2</v>
      </c>
      <c r="E242" s="2">
        <f t="shared" si="14"/>
        <v>630.64738503950889</v>
      </c>
      <c r="F242" s="8">
        <f t="shared" si="15"/>
        <v>4.4416957769722314E-2</v>
      </c>
    </row>
    <row r="243" spans="1:6" x14ac:dyDescent="0.15">
      <c r="A243">
        <v>125.07</v>
      </c>
      <c r="B243">
        <v>4.6619999999999999</v>
      </c>
      <c r="C243" s="2">
        <f t="shared" si="12"/>
        <v>601.38481511756504</v>
      </c>
      <c r="D243" s="2">
        <f t="shared" si="13"/>
        <v>4.8562500000000001E-2</v>
      </c>
      <c r="E243" s="2">
        <f t="shared" si="14"/>
        <v>630.58956520171182</v>
      </c>
      <c r="F243" s="8">
        <f t="shared" si="15"/>
        <v>4.4726043546611603E-2</v>
      </c>
    </row>
    <row r="244" spans="1:6" x14ac:dyDescent="0.15">
      <c r="A244">
        <v>125.39999999999999</v>
      </c>
      <c r="B244">
        <v>4.6929999999999996</v>
      </c>
      <c r="C244" s="2">
        <f t="shared" si="12"/>
        <v>602.97158243977492</v>
      </c>
      <c r="D244" s="2">
        <f t="shared" si="13"/>
        <v>4.888541666666666E-2</v>
      </c>
      <c r="E244" s="2">
        <f t="shared" si="14"/>
        <v>632.44809948550255</v>
      </c>
      <c r="F244" s="8">
        <f t="shared" si="15"/>
        <v>4.5026848896858956E-2</v>
      </c>
    </row>
    <row r="245" spans="1:6" x14ac:dyDescent="0.15">
      <c r="A245">
        <v>125.41</v>
      </c>
      <c r="B245">
        <v>4.7279999999999998</v>
      </c>
      <c r="C245" s="2">
        <f t="shared" si="12"/>
        <v>603.01966629802371</v>
      </c>
      <c r="D245" s="2">
        <f t="shared" si="13"/>
        <v>4.9249999999999995E-2</v>
      </c>
      <c r="E245" s="2">
        <f t="shared" si="14"/>
        <v>632.71838486320144</v>
      </c>
      <c r="F245" s="8">
        <f t="shared" si="15"/>
        <v>4.5374164283897123E-2</v>
      </c>
    </row>
    <row r="246" spans="1:6" x14ac:dyDescent="0.15">
      <c r="A246">
        <v>125.6</v>
      </c>
      <c r="B246">
        <v>4.7549999999999999</v>
      </c>
      <c r="C246" s="2">
        <f t="shared" si="12"/>
        <v>603.93325960475067</v>
      </c>
      <c r="D246" s="2">
        <f t="shared" si="13"/>
        <v>4.9531249999999999E-2</v>
      </c>
      <c r="E246" s="2">
        <f t="shared" si="14"/>
        <v>633.84682886954852</v>
      </c>
      <c r="F246" s="8">
        <f t="shared" si="15"/>
        <v>4.5638084178196606E-2</v>
      </c>
    </row>
    <row r="247" spans="1:6" x14ac:dyDescent="0.15">
      <c r="A247">
        <v>125.58</v>
      </c>
      <c r="B247">
        <v>4.7969999999999997</v>
      </c>
      <c r="C247" s="2">
        <f t="shared" si="12"/>
        <v>603.8370918882531</v>
      </c>
      <c r="D247" s="2">
        <f t="shared" si="13"/>
        <v>4.9968749999999999E-2</v>
      </c>
      <c r="E247" s="2">
        <f t="shared" si="14"/>
        <v>634.01007657354421</v>
      </c>
      <c r="F247" s="8">
        <f t="shared" si="15"/>
        <v>4.6055280901211915E-2</v>
      </c>
    </row>
    <row r="248" spans="1:6" x14ac:dyDescent="0.15">
      <c r="A248">
        <v>126</v>
      </c>
      <c r="B248">
        <v>4.8550000000000004</v>
      </c>
      <c r="C248" s="2">
        <f t="shared" si="12"/>
        <v>605.85661393470207</v>
      </c>
      <c r="D248" s="2">
        <f t="shared" si="13"/>
        <v>5.0572916666666669E-2</v>
      </c>
      <c r="E248" s="2">
        <f t="shared" si="14"/>
        <v>636.49654998317055</v>
      </c>
      <c r="F248" s="8">
        <f t="shared" si="15"/>
        <v>4.6621482137736897E-2</v>
      </c>
    </row>
    <row r="249" spans="1:6" x14ac:dyDescent="0.15">
      <c r="A249">
        <v>126.05</v>
      </c>
      <c r="B249">
        <v>4.8739999999999997</v>
      </c>
      <c r="C249" s="2">
        <f t="shared" si="12"/>
        <v>606.09703322594601</v>
      </c>
      <c r="D249" s="2">
        <f t="shared" si="13"/>
        <v>5.0770833333333328E-2</v>
      </c>
      <c r="E249" s="2">
        <f t="shared" si="14"/>
        <v>636.86908468368836</v>
      </c>
      <c r="F249" s="8">
        <f t="shared" si="15"/>
        <v>4.6808776615580999E-2</v>
      </c>
    </row>
    <row r="250" spans="1:6" x14ac:dyDescent="0.15">
      <c r="A250">
        <v>125.84</v>
      </c>
      <c r="B250">
        <v>4.9009999999999998</v>
      </c>
      <c r="C250" s="2">
        <f t="shared" si="12"/>
        <v>605.08727220272158</v>
      </c>
      <c r="D250" s="2">
        <f t="shared" si="13"/>
        <v>5.1052083333333331E-2</v>
      </c>
      <c r="E250" s="2">
        <f t="shared" si="14"/>
        <v>635.97823804715438</v>
      </c>
      <c r="F250" s="8">
        <f t="shared" si="15"/>
        <v>4.7080925060394865E-2</v>
      </c>
    </row>
    <row r="251" spans="1:6" x14ac:dyDescent="0.15">
      <c r="A251">
        <v>126.28999999999999</v>
      </c>
      <c r="B251">
        <v>4.9320000000000004</v>
      </c>
      <c r="C251" s="2">
        <f t="shared" si="12"/>
        <v>607.2510458239168</v>
      </c>
      <c r="D251" s="2">
        <f t="shared" si="13"/>
        <v>5.1375000000000004E-2</v>
      </c>
      <c r="E251" s="2">
        <f t="shared" si="14"/>
        <v>638.44856830312051</v>
      </c>
      <c r="F251" s="8">
        <f t="shared" si="15"/>
        <v>4.7378416257798213E-2</v>
      </c>
    </row>
    <row r="252" spans="1:6" x14ac:dyDescent="0.15">
      <c r="A252">
        <v>126.02</v>
      </c>
      <c r="B252">
        <v>4.9630000000000001</v>
      </c>
      <c r="C252" s="2">
        <f t="shared" si="12"/>
        <v>605.95278165119964</v>
      </c>
      <c r="D252" s="2">
        <f t="shared" si="13"/>
        <v>5.169791666666667E-2</v>
      </c>
      <c r="E252" s="2">
        <f t="shared" si="14"/>
        <v>637.27927806093828</v>
      </c>
      <c r="F252" s="8">
        <f t="shared" si="15"/>
        <v>4.7691322654039206E-2</v>
      </c>
    </row>
    <row r="253" spans="1:6" x14ac:dyDescent="0.15">
      <c r="A253">
        <v>126.56</v>
      </c>
      <c r="B253">
        <v>5.0129999999999999</v>
      </c>
      <c r="C253" s="2">
        <f t="shared" si="12"/>
        <v>608.54930999663418</v>
      </c>
      <c r="D253" s="2">
        <f t="shared" si="13"/>
        <v>5.2218750000000001E-2</v>
      </c>
      <c r="E253" s="2">
        <f t="shared" si="14"/>
        <v>640.32699427802095</v>
      </c>
      <c r="F253" s="8">
        <f t="shared" si="15"/>
        <v>4.8174798844651118E-2</v>
      </c>
    </row>
    <row r="254" spans="1:6" x14ac:dyDescent="0.15">
      <c r="A254">
        <v>126.17</v>
      </c>
      <c r="B254">
        <v>5.04</v>
      </c>
      <c r="C254" s="2">
        <f t="shared" si="12"/>
        <v>606.67403952493146</v>
      </c>
      <c r="D254" s="2">
        <f t="shared" si="13"/>
        <v>5.2499999999999998E-2</v>
      </c>
      <c r="E254" s="2">
        <f t="shared" si="14"/>
        <v>638.52442659999031</v>
      </c>
      <c r="F254" s="8">
        <f t="shared" si="15"/>
        <v>4.8450456453778816E-2</v>
      </c>
    </row>
    <row r="255" spans="1:6" x14ac:dyDescent="0.15">
      <c r="A255">
        <v>126.78</v>
      </c>
      <c r="B255">
        <v>5.0860000000000003</v>
      </c>
      <c r="C255" s="2">
        <f t="shared" si="12"/>
        <v>609.60715487810739</v>
      </c>
      <c r="D255" s="2">
        <f t="shared" si="13"/>
        <v>5.2979166666666667E-2</v>
      </c>
      <c r="E255" s="2">
        <f t="shared" si="14"/>
        <v>641.90363393758707</v>
      </c>
      <c r="F255" s="8">
        <f t="shared" si="15"/>
        <v>4.8892478073092493E-2</v>
      </c>
    </row>
    <row r="256" spans="1:6" x14ac:dyDescent="0.15">
      <c r="A256">
        <v>126.63</v>
      </c>
      <c r="B256">
        <v>5.133</v>
      </c>
      <c r="C256" s="2">
        <f t="shared" si="12"/>
        <v>608.88589700437558</v>
      </c>
      <c r="D256" s="2">
        <f t="shared" si="13"/>
        <v>5.3468750000000002E-2</v>
      </c>
      <c r="E256" s="2">
        <f t="shared" si="14"/>
        <v>641.4422648098282</v>
      </c>
      <c r="F256" s="8">
        <f t="shared" si="15"/>
        <v>4.9360551805686916E-2</v>
      </c>
    </row>
    <row r="257" spans="1:6" x14ac:dyDescent="0.15">
      <c r="A257">
        <v>126.56</v>
      </c>
      <c r="B257">
        <v>5.1639999999999997</v>
      </c>
      <c r="C257" s="2">
        <f t="shared" si="12"/>
        <v>608.54930999663418</v>
      </c>
      <c r="D257" s="2">
        <f t="shared" si="13"/>
        <v>5.3791666666666661E-2</v>
      </c>
      <c r="E257" s="2">
        <f t="shared" si="14"/>
        <v>641.28419163020317</v>
      </c>
      <c r="F257" s="8">
        <f t="shared" si="15"/>
        <v>4.966853975560255E-2</v>
      </c>
    </row>
    <row r="258" spans="1:6" x14ac:dyDescent="0.15">
      <c r="A258">
        <v>127</v>
      </c>
      <c r="B258">
        <v>5.2140000000000004</v>
      </c>
      <c r="C258" s="2">
        <f t="shared" si="12"/>
        <v>610.66499975958072</v>
      </c>
      <c r="D258" s="2">
        <f t="shared" si="13"/>
        <v>5.4312500000000007E-2</v>
      </c>
      <c r="E258" s="2">
        <f t="shared" si="14"/>
        <v>643.83174255902293</v>
      </c>
      <c r="F258" s="8">
        <f t="shared" si="15"/>
        <v>5.0153186573624789E-2</v>
      </c>
    </row>
    <row r="259" spans="1:6" x14ac:dyDescent="0.15">
      <c r="A259">
        <v>126.85</v>
      </c>
      <c r="B259">
        <v>5.2560000000000002</v>
      </c>
      <c r="C259" s="2">
        <f t="shared" ref="C259:C322" si="16">A259*1000/207.97</f>
        <v>609.94374188584891</v>
      </c>
      <c r="D259" s="2">
        <f t="shared" ref="D259:D322" si="17">B259/96</f>
        <v>5.475E-2</v>
      </c>
      <c r="E259" s="2">
        <f t="shared" ref="E259:E322" si="18">C259*(1+D259)</f>
        <v>643.33816175409913</v>
      </c>
      <c r="F259" s="8">
        <f t="shared" ref="F259:F322" si="19">LN(1+D259)-C259/223220</f>
        <v>5.0571294010099584E-2</v>
      </c>
    </row>
    <row r="260" spans="1:6" x14ac:dyDescent="0.15">
      <c r="A260">
        <v>127.1</v>
      </c>
      <c r="B260">
        <v>5.2759999999999998</v>
      </c>
      <c r="C260" s="2">
        <f t="shared" si="16"/>
        <v>611.1458383420686</v>
      </c>
      <c r="D260" s="2">
        <f t="shared" si="17"/>
        <v>5.4958333333333331E-2</v>
      </c>
      <c r="E260" s="2">
        <f t="shared" si="18"/>
        <v>644.73339504095156</v>
      </c>
      <c r="F260" s="8">
        <f t="shared" si="19"/>
        <v>5.0763408410855838E-2</v>
      </c>
    </row>
    <row r="261" spans="1:6" x14ac:dyDescent="0.15">
      <c r="A261">
        <v>126.92999999999999</v>
      </c>
      <c r="B261">
        <v>5.3140000000000001</v>
      </c>
      <c r="C261" s="2">
        <f t="shared" si="16"/>
        <v>610.3284127518391</v>
      </c>
      <c r="D261" s="2">
        <f t="shared" si="17"/>
        <v>5.535416666666667E-2</v>
      </c>
      <c r="E261" s="2">
        <f t="shared" si="18"/>
        <v>644.1126334327065</v>
      </c>
      <c r="F261" s="8">
        <f t="shared" si="19"/>
        <v>5.1142212300389449E-2</v>
      </c>
    </row>
    <row r="262" spans="1:6" x14ac:dyDescent="0.15">
      <c r="A262">
        <v>127.31</v>
      </c>
      <c r="B262">
        <v>5.36</v>
      </c>
      <c r="C262" s="2">
        <f t="shared" si="16"/>
        <v>612.15559936529303</v>
      </c>
      <c r="D262" s="2">
        <f t="shared" si="17"/>
        <v>5.5833333333333339E-2</v>
      </c>
      <c r="E262" s="2">
        <f t="shared" si="18"/>
        <v>646.33428699652188</v>
      </c>
      <c r="F262" s="8">
        <f t="shared" si="19"/>
        <v>5.1587957664995056E-2</v>
      </c>
    </row>
    <row r="263" spans="1:6" x14ac:dyDescent="0.15">
      <c r="A263">
        <v>127.11</v>
      </c>
      <c r="B263">
        <v>5.399</v>
      </c>
      <c r="C263" s="2">
        <f t="shared" si="16"/>
        <v>611.19392220031739</v>
      </c>
      <c r="D263" s="2">
        <f t="shared" si="17"/>
        <v>5.6239583333333336E-2</v>
      </c>
      <c r="E263" s="2">
        <f t="shared" si="18"/>
        <v>645.567213720729</v>
      </c>
      <c r="F263" s="8">
        <f t="shared" si="19"/>
        <v>5.1976959031035219E-2</v>
      </c>
    </row>
    <row r="264" spans="1:6" x14ac:dyDescent="0.15">
      <c r="A264">
        <v>127.57</v>
      </c>
      <c r="B264">
        <v>5.4109999999999996</v>
      </c>
      <c r="C264" s="2">
        <f t="shared" si="16"/>
        <v>613.40577967976151</v>
      </c>
      <c r="D264" s="2">
        <f t="shared" si="17"/>
        <v>5.6364583333333329E-2</v>
      </c>
      <c r="E264" s="2">
        <f t="shared" si="18"/>
        <v>647.98014086566968</v>
      </c>
      <c r="F264" s="8">
        <f t="shared" si="19"/>
        <v>5.2085387523423086E-2</v>
      </c>
    </row>
    <row r="265" spans="1:6" x14ac:dyDescent="0.15">
      <c r="A265">
        <v>127.39999999999999</v>
      </c>
      <c r="B265">
        <v>5.492</v>
      </c>
      <c r="C265" s="2">
        <f t="shared" si="16"/>
        <v>612.58835408953212</v>
      </c>
      <c r="D265" s="2">
        <f t="shared" si="17"/>
        <v>5.7208333333333333E-2</v>
      </c>
      <c r="E265" s="2">
        <f t="shared" si="18"/>
        <v>647.63351284640407</v>
      </c>
      <c r="F265" s="8">
        <f t="shared" si="19"/>
        <v>5.2887460602148322E-2</v>
      </c>
    </row>
    <row r="266" spans="1:6" x14ac:dyDescent="0.15">
      <c r="A266">
        <v>127.42999999999999</v>
      </c>
      <c r="B266">
        <v>5.5190000000000001</v>
      </c>
      <c r="C266" s="2">
        <f t="shared" si="16"/>
        <v>612.73260566427848</v>
      </c>
      <c r="D266" s="2">
        <f t="shared" si="17"/>
        <v>5.7489583333333337E-2</v>
      </c>
      <c r="E266" s="2">
        <f t="shared" si="18"/>
        <v>647.95834785866543</v>
      </c>
      <c r="F266" s="8">
        <f t="shared" si="19"/>
        <v>5.3152809811876124E-2</v>
      </c>
    </row>
    <row r="267" spans="1:6" x14ac:dyDescent="0.15">
      <c r="A267">
        <v>127.63</v>
      </c>
      <c r="B267">
        <v>5.5650000000000004</v>
      </c>
      <c r="C267" s="2">
        <f t="shared" si="16"/>
        <v>613.69428282925423</v>
      </c>
      <c r="D267" s="2">
        <f t="shared" si="17"/>
        <v>5.7968750000000006E-2</v>
      </c>
      <c r="E267" s="2">
        <f t="shared" si="18"/>
        <v>649.26937328701251</v>
      </c>
      <c r="F267" s="8">
        <f t="shared" si="19"/>
        <v>5.3601516132375147E-2</v>
      </c>
    </row>
    <row r="268" spans="1:6" x14ac:dyDescent="0.15">
      <c r="A268">
        <v>127.61</v>
      </c>
      <c r="B268">
        <v>5.5880000000000001</v>
      </c>
      <c r="C268" s="2">
        <f t="shared" si="16"/>
        <v>613.59811511275666</v>
      </c>
      <c r="D268" s="2">
        <f t="shared" si="17"/>
        <v>5.8208333333333334E-2</v>
      </c>
      <c r="E268" s="2">
        <f t="shared" si="18"/>
        <v>649.31463872994505</v>
      </c>
      <c r="F268" s="8">
        <f t="shared" si="19"/>
        <v>5.3828377279595663E-2</v>
      </c>
    </row>
    <row r="269" spans="1:6" x14ac:dyDescent="0.15">
      <c r="A269">
        <v>127.92999999999999</v>
      </c>
      <c r="B269">
        <v>5.6</v>
      </c>
      <c r="C269" s="2">
        <f t="shared" si="16"/>
        <v>615.13679857671775</v>
      </c>
      <c r="D269" s="2">
        <f t="shared" si="17"/>
        <v>5.8333333333333327E-2</v>
      </c>
      <c r="E269" s="2">
        <f t="shared" si="18"/>
        <v>651.01977849369291</v>
      </c>
      <c r="F269" s="8">
        <f t="shared" si="19"/>
        <v>5.3939601365924753E-2</v>
      </c>
    </row>
    <row r="270" spans="1:6" x14ac:dyDescent="0.15">
      <c r="A270">
        <v>127.77</v>
      </c>
      <c r="B270">
        <v>5.6420000000000003</v>
      </c>
      <c r="C270" s="2">
        <f t="shared" si="16"/>
        <v>614.36745684473726</v>
      </c>
      <c r="D270" s="2">
        <f t="shared" si="17"/>
        <v>5.8770833333333335E-2</v>
      </c>
      <c r="E270" s="2">
        <f t="shared" si="18"/>
        <v>650.47434425638323</v>
      </c>
      <c r="F270" s="8">
        <f t="shared" si="19"/>
        <v>5.4356348335043103E-2</v>
      </c>
    </row>
    <row r="271" spans="1:6" x14ac:dyDescent="0.15">
      <c r="A271">
        <v>128.07</v>
      </c>
      <c r="B271">
        <v>5.7039999999999997</v>
      </c>
      <c r="C271" s="2">
        <f t="shared" si="16"/>
        <v>615.80997259220078</v>
      </c>
      <c r="D271" s="2">
        <f t="shared" si="17"/>
        <v>5.9416666666666666E-2</v>
      </c>
      <c r="E271" s="2">
        <f t="shared" si="18"/>
        <v>652.39934846372068</v>
      </c>
      <c r="F271" s="8">
        <f t="shared" si="19"/>
        <v>5.49596841269782E-2</v>
      </c>
    </row>
    <row r="272" spans="1:6" x14ac:dyDescent="0.15">
      <c r="A272">
        <v>127.88</v>
      </c>
      <c r="B272">
        <v>5.7309999999999999</v>
      </c>
      <c r="C272" s="2">
        <f t="shared" si="16"/>
        <v>614.89637928547381</v>
      </c>
      <c r="D272" s="2">
        <f t="shared" si="17"/>
        <v>5.9697916666666663E-2</v>
      </c>
      <c r="E272" s="2">
        <f t="shared" si="18"/>
        <v>651.60441209469309</v>
      </c>
      <c r="F272" s="8">
        <f t="shared" si="19"/>
        <v>5.5229217971742219E-2</v>
      </c>
    </row>
    <row r="273" spans="1:6" x14ac:dyDescent="0.15">
      <c r="A273">
        <v>128.39000000000001</v>
      </c>
      <c r="B273">
        <v>5.766</v>
      </c>
      <c r="C273" s="2">
        <f t="shared" si="16"/>
        <v>617.34865605616199</v>
      </c>
      <c r="D273" s="2">
        <f t="shared" si="17"/>
        <v>6.0062499999999998E-2</v>
      </c>
      <c r="E273" s="2">
        <f t="shared" si="18"/>
        <v>654.42815971053517</v>
      </c>
      <c r="F273" s="8">
        <f t="shared" si="19"/>
        <v>5.5562217471459223E-2</v>
      </c>
    </row>
    <row r="274" spans="1:6" x14ac:dyDescent="0.15">
      <c r="A274">
        <v>127.95</v>
      </c>
      <c r="B274">
        <v>5.8</v>
      </c>
      <c r="C274" s="2">
        <f t="shared" si="16"/>
        <v>615.23296629321533</v>
      </c>
      <c r="D274" s="2">
        <f t="shared" si="17"/>
        <v>6.0416666666666667E-2</v>
      </c>
      <c r="E274" s="2">
        <f t="shared" si="18"/>
        <v>652.40329134009698</v>
      </c>
      <c r="F274" s="8">
        <f t="shared" si="19"/>
        <v>5.5905739517624578E-2</v>
      </c>
    </row>
    <row r="275" spans="1:6" x14ac:dyDescent="0.15">
      <c r="A275">
        <v>128.44</v>
      </c>
      <c r="B275">
        <v>5.851</v>
      </c>
      <c r="C275" s="2">
        <f t="shared" si="16"/>
        <v>617.58907534740592</v>
      </c>
      <c r="D275" s="2">
        <f t="shared" si="17"/>
        <v>6.0947916666666664E-2</v>
      </c>
      <c r="E275" s="2">
        <f t="shared" si="18"/>
        <v>655.22984284592337</v>
      </c>
      <c r="F275" s="8">
        <f t="shared" si="19"/>
        <v>5.6396041287798911E-2</v>
      </c>
    </row>
    <row r="276" spans="1:6" x14ac:dyDescent="0.15">
      <c r="A276">
        <v>128.16</v>
      </c>
      <c r="B276">
        <v>5.8739999999999997</v>
      </c>
      <c r="C276" s="2">
        <f t="shared" si="16"/>
        <v>616.24272731643987</v>
      </c>
      <c r="D276" s="2">
        <f t="shared" si="17"/>
        <v>6.1187499999999999E-2</v>
      </c>
      <c r="E276" s="2">
        <f t="shared" si="18"/>
        <v>653.94907919411446</v>
      </c>
      <c r="F276" s="8">
        <f t="shared" si="19"/>
        <v>5.6627867349552496E-2</v>
      </c>
    </row>
    <row r="277" spans="1:6" x14ac:dyDescent="0.15">
      <c r="A277">
        <v>128.58000000000001</v>
      </c>
      <c r="B277">
        <v>5.9160000000000004</v>
      </c>
      <c r="C277" s="2">
        <f t="shared" si="16"/>
        <v>618.26224936288895</v>
      </c>
      <c r="D277" s="2">
        <f t="shared" si="17"/>
        <v>6.1625000000000006E-2</v>
      </c>
      <c r="E277" s="2">
        <f t="shared" si="18"/>
        <v>656.36266047987704</v>
      </c>
      <c r="F277" s="8">
        <f t="shared" si="19"/>
        <v>5.7031009146336284E-2</v>
      </c>
    </row>
    <row r="278" spans="1:6" x14ac:dyDescent="0.15">
      <c r="A278">
        <v>128.76</v>
      </c>
      <c r="B278">
        <v>5.97</v>
      </c>
      <c r="C278" s="2">
        <f t="shared" si="16"/>
        <v>619.1277588113669</v>
      </c>
      <c r="D278" s="2">
        <f t="shared" si="17"/>
        <v>6.21875E-2</v>
      </c>
      <c r="E278" s="2">
        <f t="shared" si="18"/>
        <v>657.62976631244885</v>
      </c>
      <c r="F278" s="8">
        <f t="shared" si="19"/>
        <v>5.7556839553529908E-2</v>
      </c>
    </row>
    <row r="279" spans="1:6" x14ac:dyDescent="0.15">
      <c r="A279">
        <v>128.39000000000001</v>
      </c>
      <c r="B279">
        <v>5.9969999999999999</v>
      </c>
      <c r="C279" s="2">
        <f t="shared" si="16"/>
        <v>617.34865605616199</v>
      </c>
      <c r="D279" s="2">
        <f t="shared" si="17"/>
        <v>6.2468749999999997E-2</v>
      </c>
      <c r="E279" s="2">
        <f t="shared" si="18"/>
        <v>655.91365491417037</v>
      </c>
      <c r="F279" s="8">
        <f t="shared" si="19"/>
        <v>5.7829558440733161E-2</v>
      </c>
    </row>
    <row r="280" spans="1:6" x14ac:dyDescent="0.15">
      <c r="A280">
        <v>128.78</v>
      </c>
      <c r="B280">
        <v>6.04</v>
      </c>
      <c r="C280" s="2">
        <f t="shared" si="16"/>
        <v>619.22392652786459</v>
      </c>
      <c r="D280" s="2">
        <f t="shared" si="17"/>
        <v>6.2916666666666662E-2</v>
      </c>
      <c r="E280" s="2">
        <f t="shared" si="18"/>
        <v>658.18343190524274</v>
      </c>
      <c r="F280" s="8">
        <f t="shared" si="19"/>
        <v>5.8242649630665319E-2</v>
      </c>
    </row>
    <row r="281" spans="1:6" x14ac:dyDescent="0.15">
      <c r="A281">
        <v>128.48000000000002</v>
      </c>
      <c r="B281">
        <v>6.0709999999999997</v>
      </c>
      <c r="C281" s="2">
        <f t="shared" si="16"/>
        <v>617.78141078040107</v>
      </c>
      <c r="D281" s="2">
        <f t="shared" si="17"/>
        <v>6.3239583333333335E-2</v>
      </c>
      <c r="E281" s="2">
        <f t="shared" si="18"/>
        <v>656.84964978923244</v>
      </c>
      <c r="F281" s="8">
        <f t="shared" si="19"/>
        <v>5.8552868227584313E-2</v>
      </c>
    </row>
    <row r="282" spans="1:6" x14ac:dyDescent="0.15">
      <c r="A282">
        <v>129.01</v>
      </c>
      <c r="B282">
        <v>6.1130000000000004</v>
      </c>
      <c r="C282" s="2">
        <f t="shared" si="16"/>
        <v>620.32985526758659</v>
      </c>
      <c r="D282" s="2">
        <f t="shared" si="17"/>
        <v>6.3677083333333342E-2</v>
      </c>
      <c r="E282" s="2">
        <f t="shared" si="18"/>
        <v>659.83065115561533</v>
      </c>
      <c r="F282" s="8">
        <f t="shared" si="19"/>
        <v>5.8952845139300207E-2</v>
      </c>
    </row>
    <row r="283" spans="1:6" x14ac:dyDescent="0.15">
      <c r="A283">
        <v>128.77000000000001</v>
      </c>
      <c r="B283">
        <v>6.1319999999999997</v>
      </c>
      <c r="C283" s="2">
        <f t="shared" si="16"/>
        <v>619.17584266961592</v>
      </c>
      <c r="D283" s="2">
        <f t="shared" si="17"/>
        <v>6.3875000000000001E-2</v>
      </c>
      <c r="E283" s="2">
        <f t="shared" si="18"/>
        <v>658.72569962013756</v>
      </c>
      <c r="F283" s="8">
        <f t="shared" si="19"/>
        <v>5.9144066050049272E-2</v>
      </c>
    </row>
    <row r="284" spans="1:6" x14ac:dyDescent="0.15">
      <c r="A284">
        <v>129.1</v>
      </c>
      <c r="B284">
        <v>6.1790000000000003</v>
      </c>
      <c r="C284" s="2">
        <f t="shared" si="16"/>
        <v>620.7626099918258</v>
      </c>
      <c r="D284" s="2">
        <f t="shared" si="17"/>
        <v>6.4364583333333336E-2</v>
      </c>
      <c r="E284" s="2">
        <f t="shared" si="18"/>
        <v>660.71773673286214</v>
      </c>
      <c r="F284" s="8">
        <f t="shared" si="19"/>
        <v>5.9597040435354333E-2</v>
      </c>
    </row>
    <row r="285" spans="1:6" x14ac:dyDescent="0.15">
      <c r="A285">
        <v>128.34</v>
      </c>
      <c r="B285">
        <v>6.1820000000000004</v>
      </c>
      <c r="C285" s="2">
        <f t="shared" si="16"/>
        <v>617.10823676491805</v>
      </c>
      <c r="D285" s="2">
        <f t="shared" si="17"/>
        <v>6.4395833333333333E-2</v>
      </c>
      <c r="E285" s="2">
        <f t="shared" si="18"/>
        <v>656.84743592825896</v>
      </c>
      <c r="F285" s="8">
        <f t="shared" si="19"/>
        <v>5.9642771417668071E-2</v>
      </c>
    </row>
    <row r="286" spans="1:6" x14ac:dyDescent="0.15">
      <c r="A286">
        <v>129.1</v>
      </c>
      <c r="B286">
        <v>6.2249999999999996</v>
      </c>
      <c r="C286" s="2">
        <f t="shared" si="16"/>
        <v>620.7626099918258</v>
      </c>
      <c r="D286" s="2">
        <f t="shared" si="17"/>
        <v>6.4843749999999992E-2</v>
      </c>
      <c r="E286" s="2">
        <f t="shared" si="18"/>
        <v>661.01518548348326</v>
      </c>
      <c r="F286" s="8">
        <f t="shared" si="19"/>
        <v>6.0047129482306165E-2</v>
      </c>
    </row>
    <row r="287" spans="1:6" x14ac:dyDescent="0.15">
      <c r="A287">
        <v>129.33000000000001</v>
      </c>
      <c r="B287">
        <v>6.2789999999999999</v>
      </c>
      <c r="C287" s="2">
        <f t="shared" si="16"/>
        <v>621.86853873154791</v>
      </c>
      <c r="D287" s="2">
        <f t="shared" si="17"/>
        <v>6.5406249999999999E-2</v>
      </c>
      <c r="E287" s="2">
        <f t="shared" si="18"/>
        <v>662.54262784295827</v>
      </c>
      <c r="F287" s="8">
        <f t="shared" si="19"/>
        <v>6.0570282090351035E-2</v>
      </c>
    </row>
    <row r="288" spans="1:6" x14ac:dyDescent="0.15">
      <c r="A288">
        <v>129.05000000000001</v>
      </c>
      <c r="B288">
        <v>6.306</v>
      </c>
      <c r="C288" s="2">
        <f t="shared" si="16"/>
        <v>620.52219070058186</v>
      </c>
      <c r="D288" s="2">
        <f t="shared" si="17"/>
        <v>6.5687499999999996E-2</v>
      </c>
      <c r="E288" s="2">
        <f t="shared" si="18"/>
        <v>661.28274210222628</v>
      </c>
      <c r="F288" s="8">
        <f t="shared" si="19"/>
        <v>6.0840262546521813E-2</v>
      </c>
    </row>
    <row r="289" spans="1:6" x14ac:dyDescent="0.15">
      <c r="A289">
        <v>129.03</v>
      </c>
      <c r="B289">
        <v>6.3520000000000003</v>
      </c>
      <c r="C289" s="2">
        <f t="shared" si="16"/>
        <v>620.42602298408428</v>
      </c>
      <c r="D289" s="2">
        <f t="shared" si="17"/>
        <v>6.6166666666666665E-2</v>
      </c>
      <c r="E289" s="2">
        <f t="shared" si="18"/>
        <v>661.4775448381979</v>
      </c>
      <c r="F289" s="8">
        <f t="shared" si="19"/>
        <v>6.1290223810575098E-2</v>
      </c>
    </row>
    <row r="290" spans="1:6" x14ac:dyDescent="0.15">
      <c r="A290">
        <v>129.41</v>
      </c>
      <c r="B290">
        <v>6.3789999999999996</v>
      </c>
      <c r="C290" s="2">
        <f t="shared" si="16"/>
        <v>622.2532095975381</v>
      </c>
      <c r="D290" s="2">
        <f t="shared" si="17"/>
        <v>6.6447916666666662E-2</v>
      </c>
      <c r="E290" s="2">
        <f t="shared" si="18"/>
        <v>663.60063901444119</v>
      </c>
      <c r="F290" s="8">
        <f t="shared" si="19"/>
        <v>6.154579896532935E-2</v>
      </c>
    </row>
    <row r="291" spans="1:6" x14ac:dyDescent="0.15">
      <c r="A291">
        <v>129.54</v>
      </c>
      <c r="B291">
        <v>6.4450000000000003</v>
      </c>
      <c r="C291" s="2">
        <f t="shared" si="16"/>
        <v>622.87829975477223</v>
      </c>
      <c r="D291" s="2">
        <f t="shared" si="17"/>
        <v>6.713541666666667E-2</v>
      </c>
      <c r="E291" s="2">
        <f t="shared" si="18"/>
        <v>664.69549394143371</v>
      </c>
      <c r="F291" s="8">
        <f t="shared" si="19"/>
        <v>6.2187454383262571E-2</v>
      </c>
    </row>
    <row r="292" spans="1:6" x14ac:dyDescent="0.15">
      <c r="A292">
        <v>129.33000000000001</v>
      </c>
      <c r="B292">
        <v>6.4720000000000004</v>
      </c>
      <c r="C292" s="2">
        <f t="shared" si="16"/>
        <v>621.86853873154791</v>
      </c>
      <c r="D292" s="2">
        <f t="shared" si="17"/>
        <v>6.7416666666666666E-2</v>
      </c>
      <c r="E292" s="2">
        <f t="shared" si="18"/>
        <v>663.79284271769973</v>
      </c>
      <c r="F292" s="8">
        <f t="shared" si="19"/>
        <v>6.2455499326514591E-2</v>
      </c>
    </row>
    <row r="293" spans="1:6" x14ac:dyDescent="0.15">
      <c r="A293">
        <v>129.64000000000001</v>
      </c>
      <c r="B293">
        <v>6.5030000000000001</v>
      </c>
      <c r="C293" s="2">
        <f t="shared" si="16"/>
        <v>623.35913833726022</v>
      </c>
      <c r="D293" s="2">
        <f t="shared" si="17"/>
        <v>6.7739583333333339E-2</v>
      </c>
      <c r="E293" s="2">
        <f t="shared" si="18"/>
        <v>665.58522663525196</v>
      </c>
      <c r="F293" s="8">
        <f t="shared" si="19"/>
        <v>6.2751297525233299E-2</v>
      </c>
    </row>
    <row r="294" spans="1:6" x14ac:dyDescent="0.15">
      <c r="A294">
        <v>129.36000000000001</v>
      </c>
      <c r="B294">
        <v>6.5410000000000004</v>
      </c>
      <c r="C294" s="2">
        <f t="shared" si="16"/>
        <v>622.01279030629428</v>
      </c>
      <c r="D294" s="2">
        <f t="shared" si="17"/>
        <v>6.8135416666666671E-2</v>
      </c>
      <c r="E294" s="2">
        <f t="shared" si="18"/>
        <v>664.39389094580963</v>
      </c>
      <c r="F294" s="8">
        <f t="shared" si="19"/>
        <v>6.3127981166958169E-2</v>
      </c>
    </row>
    <row r="295" spans="1:6" x14ac:dyDescent="0.15">
      <c r="A295">
        <v>129.70000000000002</v>
      </c>
      <c r="B295">
        <v>6.5949999999999998</v>
      </c>
      <c r="C295" s="2">
        <f t="shared" si="16"/>
        <v>623.64764148675295</v>
      </c>
      <c r="D295" s="2">
        <f t="shared" si="17"/>
        <v>6.8697916666666664E-2</v>
      </c>
      <c r="E295" s="2">
        <f t="shared" si="18"/>
        <v>666.490935190973</v>
      </c>
      <c r="F295" s="8">
        <f t="shared" si="19"/>
        <v>6.364713722708365E-2</v>
      </c>
    </row>
    <row r="296" spans="1:6" x14ac:dyDescent="0.15">
      <c r="A296">
        <v>129.48000000000002</v>
      </c>
      <c r="B296">
        <v>6.63</v>
      </c>
      <c r="C296" s="2">
        <f t="shared" si="16"/>
        <v>622.58979660527973</v>
      </c>
      <c r="D296" s="2">
        <f t="shared" si="17"/>
        <v>6.9062499999999999E-2</v>
      </c>
      <c r="E296" s="2">
        <f t="shared" si="18"/>
        <v>665.58740443333193</v>
      </c>
      <c r="F296" s="8">
        <f t="shared" si="19"/>
        <v>6.3992965302745841E-2</v>
      </c>
    </row>
    <row r="297" spans="1:6" x14ac:dyDescent="0.15">
      <c r="A297">
        <v>129.77000000000001</v>
      </c>
      <c r="B297">
        <v>6.649</v>
      </c>
      <c r="C297" s="2">
        <f t="shared" si="16"/>
        <v>623.98422849449446</v>
      </c>
      <c r="D297" s="2">
        <f t="shared" si="17"/>
        <v>6.9260416666666672E-2</v>
      </c>
      <c r="E297" s="2">
        <f t="shared" si="18"/>
        <v>667.20163615345166</v>
      </c>
      <c r="F297" s="8">
        <f t="shared" si="19"/>
        <v>6.4171832326462133E-2</v>
      </c>
    </row>
    <row r="298" spans="1:6" x14ac:dyDescent="0.15">
      <c r="A298">
        <v>129.61000000000001</v>
      </c>
      <c r="B298">
        <v>6.6879999999999997</v>
      </c>
      <c r="C298" s="2">
        <f t="shared" si="16"/>
        <v>623.21488676251386</v>
      </c>
      <c r="D298" s="2">
        <f t="shared" si="17"/>
        <v>6.9666666666666668E-2</v>
      </c>
      <c r="E298" s="2">
        <f t="shared" si="18"/>
        <v>666.63219054030242</v>
      </c>
      <c r="F298" s="8">
        <f t="shared" si="19"/>
        <v>6.4555142240353372E-2</v>
      </c>
    </row>
    <row r="299" spans="1:6" x14ac:dyDescent="0.15">
      <c r="A299">
        <v>129.94</v>
      </c>
      <c r="B299">
        <v>6.7190000000000003</v>
      </c>
      <c r="C299" s="2">
        <f t="shared" si="16"/>
        <v>624.80165408472374</v>
      </c>
      <c r="D299" s="2">
        <f t="shared" si="17"/>
        <v>6.9989583333333341E-2</v>
      </c>
      <c r="E299" s="2">
        <f t="shared" si="18"/>
        <v>668.53126152009099</v>
      </c>
      <c r="F299" s="8">
        <f t="shared" si="19"/>
        <v>6.4849873469053299E-2</v>
      </c>
    </row>
    <row r="300" spans="1:6" x14ac:dyDescent="0.15">
      <c r="A300">
        <v>129.71</v>
      </c>
      <c r="B300">
        <v>6.7649999999999997</v>
      </c>
      <c r="C300" s="2">
        <f t="shared" si="16"/>
        <v>623.69572534500173</v>
      </c>
      <c r="D300" s="2">
        <f t="shared" si="17"/>
        <v>7.0468749999999997E-2</v>
      </c>
      <c r="E300" s="2">
        <f t="shared" si="18"/>
        <v>667.64678349040742</v>
      </c>
      <c r="F300" s="8">
        <f t="shared" si="19"/>
        <v>6.5302551334174508E-2</v>
      </c>
    </row>
    <row r="301" spans="1:6" x14ac:dyDescent="0.15">
      <c r="A301">
        <v>130.05000000000001</v>
      </c>
      <c r="B301">
        <v>6.8079999999999998</v>
      </c>
      <c r="C301" s="2">
        <f t="shared" si="16"/>
        <v>625.33057652546051</v>
      </c>
      <c r="D301" s="2">
        <f t="shared" si="17"/>
        <v>7.091666666666667E-2</v>
      </c>
      <c r="E301" s="2">
        <f t="shared" si="18"/>
        <v>669.67693657739119</v>
      </c>
      <c r="F301" s="8">
        <f t="shared" si="19"/>
        <v>6.5713570270247046E-2</v>
      </c>
    </row>
    <row r="302" spans="1:6" x14ac:dyDescent="0.15">
      <c r="A302">
        <v>130.11000000000001</v>
      </c>
      <c r="B302">
        <v>6.8390000000000004</v>
      </c>
      <c r="C302" s="2">
        <f t="shared" si="16"/>
        <v>625.61907967495324</v>
      </c>
      <c r="D302" s="2">
        <f t="shared" si="17"/>
        <v>7.1239583333333342E-2</v>
      </c>
      <c r="E302" s="2">
        <f t="shared" si="18"/>
        <v>670.18792223638036</v>
      </c>
      <c r="F302" s="8">
        <f t="shared" si="19"/>
        <v>6.6013765311933287E-2</v>
      </c>
    </row>
    <row r="303" spans="1:6" x14ac:dyDescent="0.15">
      <c r="A303">
        <v>129.83000000000001</v>
      </c>
      <c r="B303">
        <v>6.8769999999999998</v>
      </c>
      <c r="C303" s="2">
        <f t="shared" si="16"/>
        <v>624.27273164398719</v>
      </c>
      <c r="D303" s="2">
        <f t="shared" si="17"/>
        <v>7.163541666666666E-2</v>
      </c>
      <c r="E303" s="2">
        <f t="shared" si="18"/>
        <v>668.99276888894235</v>
      </c>
      <c r="F303" s="8">
        <f t="shared" si="19"/>
        <v>6.6389238166674427E-2</v>
      </c>
    </row>
    <row r="304" spans="1:6" x14ac:dyDescent="0.15">
      <c r="A304">
        <v>130.20000000000002</v>
      </c>
      <c r="B304">
        <v>6.9160000000000004</v>
      </c>
      <c r="C304" s="2">
        <f t="shared" si="16"/>
        <v>626.05183439919222</v>
      </c>
      <c r="D304" s="2">
        <f t="shared" si="17"/>
        <v>7.2041666666666671E-2</v>
      </c>
      <c r="E304" s="2">
        <f t="shared" si="18"/>
        <v>671.15365196903406</v>
      </c>
      <c r="F304" s="8">
        <f t="shared" si="19"/>
        <v>6.676028963315335E-2</v>
      </c>
    </row>
    <row r="305" spans="1:6" x14ac:dyDescent="0.15">
      <c r="A305">
        <v>129.9</v>
      </c>
      <c r="B305">
        <v>6.9349999999999996</v>
      </c>
      <c r="C305" s="2">
        <f t="shared" si="16"/>
        <v>624.60931865172859</v>
      </c>
      <c r="D305" s="2">
        <f t="shared" si="17"/>
        <v>7.2239583333333329E-2</v>
      </c>
      <c r="E305" s="2">
        <f t="shared" si="18"/>
        <v>669.73083557724669</v>
      </c>
      <c r="F305" s="8">
        <f t="shared" si="19"/>
        <v>6.6951351479235421E-2</v>
      </c>
    </row>
    <row r="306" spans="1:6" x14ac:dyDescent="0.15">
      <c r="A306">
        <v>130.25</v>
      </c>
      <c r="B306">
        <v>6.97</v>
      </c>
      <c r="C306" s="2">
        <f t="shared" si="16"/>
        <v>626.29225369043616</v>
      </c>
      <c r="D306" s="2">
        <f t="shared" si="17"/>
        <v>7.2604166666666664E-2</v>
      </c>
      <c r="E306" s="2">
        <f t="shared" si="18"/>
        <v>671.76368085941886</v>
      </c>
      <c r="F306" s="8">
        <f t="shared" si="19"/>
        <v>6.728377473065722E-2</v>
      </c>
    </row>
    <row r="307" spans="1:6" x14ac:dyDescent="0.15">
      <c r="A307">
        <v>130.11000000000001</v>
      </c>
      <c r="B307">
        <v>7.0039999999999996</v>
      </c>
      <c r="C307" s="2">
        <f t="shared" si="16"/>
        <v>625.61907967495324</v>
      </c>
      <c r="D307" s="2">
        <f t="shared" si="17"/>
        <v>7.2958333333333333E-2</v>
      </c>
      <c r="E307" s="2">
        <f t="shared" si="18"/>
        <v>671.26320502957162</v>
      </c>
      <c r="F307" s="8">
        <f t="shared" si="19"/>
        <v>6.7616929231418987E-2</v>
      </c>
    </row>
    <row r="308" spans="1:6" x14ac:dyDescent="0.15">
      <c r="A308">
        <v>130.39000000000001</v>
      </c>
      <c r="B308">
        <v>7.0469999999999997</v>
      </c>
      <c r="C308" s="2">
        <f t="shared" si="16"/>
        <v>626.96542770591918</v>
      </c>
      <c r="D308" s="2">
        <f t="shared" si="17"/>
        <v>7.3406249999999992E-2</v>
      </c>
      <c r="E308" s="2">
        <f t="shared" si="18"/>
        <v>672.98860863345669</v>
      </c>
      <c r="F308" s="8">
        <f t="shared" si="19"/>
        <v>6.8028270150800735E-2</v>
      </c>
    </row>
    <row r="309" spans="1:6" x14ac:dyDescent="0.15">
      <c r="A309">
        <v>130.08000000000001</v>
      </c>
      <c r="B309">
        <v>7.0860000000000003</v>
      </c>
      <c r="C309" s="2">
        <f t="shared" si="16"/>
        <v>625.47482810020688</v>
      </c>
      <c r="D309" s="2">
        <f t="shared" si="17"/>
        <v>7.3812500000000003E-2</v>
      </c>
      <c r="E309" s="2">
        <f t="shared" si="18"/>
        <v>671.64268884935348</v>
      </c>
      <c r="F309" s="8">
        <f t="shared" si="19"/>
        <v>6.8413344342780569E-2</v>
      </c>
    </row>
    <row r="310" spans="1:6" x14ac:dyDescent="0.15">
      <c r="A310">
        <v>130.48000000000002</v>
      </c>
      <c r="B310">
        <v>7.1239999999999997</v>
      </c>
      <c r="C310" s="2">
        <f t="shared" si="16"/>
        <v>627.39818243015827</v>
      </c>
      <c r="D310" s="2">
        <f t="shared" si="17"/>
        <v>7.4208333333333334E-2</v>
      </c>
      <c r="E310" s="2">
        <f t="shared" si="18"/>
        <v>673.95635588466303</v>
      </c>
      <c r="F310" s="8">
        <f t="shared" si="19"/>
        <v>6.8773284266209669E-2</v>
      </c>
    </row>
    <row r="311" spans="1:6" x14ac:dyDescent="0.15">
      <c r="A311">
        <v>130.57</v>
      </c>
      <c r="B311">
        <v>7.1740000000000004</v>
      </c>
      <c r="C311" s="2">
        <f t="shared" si="16"/>
        <v>627.83093715439725</v>
      </c>
      <c r="D311" s="2">
        <f t="shared" si="17"/>
        <v>7.4729166666666666E-2</v>
      </c>
      <c r="E311" s="2">
        <f t="shared" si="18"/>
        <v>674.74821989549775</v>
      </c>
      <c r="F311" s="8">
        <f t="shared" si="19"/>
        <v>6.9256081257804192E-2</v>
      </c>
    </row>
    <row r="312" spans="1:6" x14ac:dyDescent="0.15">
      <c r="A312">
        <v>130.29</v>
      </c>
      <c r="B312">
        <v>7.2130000000000001</v>
      </c>
      <c r="C312" s="2">
        <f t="shared" si="16"/>
        <v>626.48458912343119</v>
      </c>
      <c r="D312" s="2">
        <f t="shared" si="17"/>
        <v>7.5135416666666663E-2</v>
      </c>
      <c r="E312" s="2">
        <f t="shared" si="18"/>
        <v>673.55576976246562</v>
      </c>
      <c r="F312" s="8">
        <f t="shared" si="19"/>
        <v>6.9640043527599185E-2</v>
      </c>
    </row>
    <row r="313" spans="1:6" x14ac:dyDescent="0.15">
      <c r="A313">
        <v>130.61000000000001</v>
      </c>
      <c r="B313">
        <v>7.2670000000000003</v>
      </c>
      <c r="C313" s="2">
        <f t="shared" si="16"/>
        <v>628.02327258739251</v>
      </c>
      <c r="D313" s="2">
        <f t="shared" si="17"/>
        <v>7.569791666666667E-2</v>
      </c>
      <c r="E313" s="2">
        <f t="shared" si="18"/>
        <v>675.56332594044022</v>
      </c>
      <c r="F313" s="8">
        <f t="shared" si="19"/>
        <v>7.0156203494271083E-2</v>
      </c>
    </row>
    <row r="314" spans="1:6" x14ac:dyDescent="0.15">
      <c r="A314">
        <v>130.32</v>
      </c>
      <c r="B314">
        <v>7.2939999999999996</v>
      </c>
      <c r="C314" s="2">
        <f t="shared" si="16"/>
        <v>626.62884069817767</v>
      </c>
      <c r="D314" s="2">
        <f t="shared" si="17"/>
        <v>7.5979166666666667E-2</v>
      </c>
      <c r="E314" s="2">
        <f t="shared" si="18"/>
        <v>674.23957782372463</v>
      </c>
      <c r="F314" s="8">
        <f t="shared" si="19"/>
        <v>7.0423874376837975E-2</v>
      </c>
    </row>
    <row r="315" spans="1:6" x14ac:dyDescent="0.15">
      <c r="A315">
        <v>130.74</v>
      </c>
      <c r="B315">
        <v>7.3360000000000003</v>
      </c>
      <c r="C315" s="2">
        <f t="shared" si="16"/>
        <v>628.64836274462675</v>
      </c>
      <c r="D315" s="2">
        <f t="shared" si="17"/>
        <v>7.6416666666666674E-2</v>
      </c>
      <c r="E315" s="2">
        <f t="shared" si="18"/>
        <v>676.68757513102855</v>
      </c>
      <c r="F315" s="8">
        <f t="shared" si="19"/>
        <v>7.0821350893359905E-2</v>
      </c>
    </row>
    <row r="316" spans="1:6" x14ac:dyDescent="0.15">
      <c r="A316">
        <v>130.51</v>
      </c>
      <c r="B316">
        <v>7.375</v>
      </c>
      <c r="C316" s="2">
        <f t="shared" si="16"/>
        <v>627.54243400490452</v>
      </c>
      <c r="D316" s="2">
        <f t="shared" si="17"/>
        <v>7.6822916666666671E-2</v>
      </c>
      <c r="E316" s="2">
        <f t="shared" si="18"/>
        <v>675.75207411726046</v>
      </c>
      <c r="F316" s="8">
        <f t="shared" si="19"/>
        <v>7.1203643741421491E-2</v>
      </c>
    </row>
    <row r="317" spans="1:6" x14ac:dyDescent="0.15">
      <c r="A317">
        <v>130.83000000000001</v>
      </c>
      <c r="B317">
        <v>7.4169999999999998</v>
      </c>
      <c r="C317" s="2">
        <f t="shared" si="16"/>
        <v>629.08111746886573</v>
      </c>
      <c r="D317" s="2">
        <f t="shared" si="17"/>
        <v>7.7260416666666665E-2</v>
      </c>
      <c r="E317" s="2">
        <f t="shared" si="18"/>
        <v>677.6841867216425</v>
      </c>
      <c r="F317" s="8">
        <f t="shared" si="19"/>
        <v>7.1602955890614883E-2</v>
      </c>
    </row>
    <row r="318" spans="1:6" x14ac:dyDescent="0.15">
      <c r="A318">
        <v>130.46</v>
      </c>
      <c r="B318">
        <v>7.4560000000000004</v>
      </c>
      <c r="C318" s="2">
        <f t="shared" si="16"/>
        <v>627.3020147136607</v>
      </c>
      <c r="D318" s="2">
        <f t="shared" si="17"/>
        <v>7.7666666666666676E-2</v>
      </c>
      <c r="E318" s="2">
        <f t="shared" si="18"/>
        <v>676.02247118975504</v>
      </c>
      <c r="F318" s="8">
        <f t="shared" si="19"/>
        <v>7.1987968991440984E-2</v>
      </c>
    </row>
    <row r="319" spans="1:6" x14ac:dyDescent="0.15">
      <c r="A319">
        <v>130.93</v>
      </c>
      <c r="B319">
        <v>7.5019999999999998</v>
      </c>
      <c r="C319" s="2">
        <f t="shared" si="16"/>
        <v>629.5619560513536</v>
      </c>
      <c r="D319" s="2">
        <f t="shared" si="17"/>
        <v>7.8145833333333331E-2</v>
      </c>
      <c r="E319" s="2">
        <f t="shared" si="18"/>
        <v>678.75959974195007</v>
      </c>
      <c r="F319" s="8">
        <f t="shared" si="19"/>
        <v>7.2422379360628591E-2</v>
      </c>
    </row>
    <row r="320" spans="1:6" x14ac:dyDescent="0.15">
      <c r="A320">
        <v>131</v>
      </c>
      <c r="B320">
        <v>7.5220000000000002</v>
      </c>
      <c r="C320" s="2">
        <f t="shared" si="16"/>
        <v>629.89854305909512</v>
      </c>
      <c r="D320" s="2">
        <f t="shared" si="17"/>
        <v>7.8354166666666669E-2</v>
      </c>
      <c r="E320" s="2">
        <f t="shared" si="18"/>
        <v>679.25371848503801</v>
      </c>
      <c r="F320" s="8">
        <f t="shared" si="19"/>
        <v>7.2614085803352865E-2</v>
      </c>
    </row>
    <row r="321" spans="1:6" x14ac:dyDescent="0.15">
      <c r="A321">
        <v>130.57</v>
      </c>
      <c r="B321">
        <v>7.5449999999999999</v>
      </c>
      <c r="C321" s="2">
        <f t="shared" si="16"/>
        <v>627.83093715439725</v>
      </c>
      <c r="D321" s="2">
        <f t="shared" si="17"/>
        <v>7.8593750000000004E-2</v>
      </c>
      <c r="E321" s="2">
        <f t="shared" si="18"/>
        <v>677.17452487137564</v>
      </c>
      <c r="F321" s="8">
        <f t="shared" si="19"/>
        <v>7.2845498760091915E-2</v>
      </c>
    </row>
    <row r="322" spans="1:6" x14ac:dyDescent="0.15">
      <c r="A322">
        <v>130.99</v>
      </c>
      <c r="B322">
        <v>7.6609999999999996</v>
      </c>
      <c r="C322" s="2">
        <f t="shared" si="16"/>
        <v>629.85045920084633</v>
      </c>
      <c r="D322" s="2">
        <f t="shared" si="17"/>
        <v>7.9802083333333329E-2</v>
      </c>
      <c r="E322" s="2">
        <f t="shared" si="18"/>
        <v>680.11383803353044</v>
      </c>
      <c r="F322" s="8">
        <f t="shared" si="19"/>
        <v>7.3956110347045093E-2</v>
      </c>
    </row>
    <row r="323" spans="1:6" x14ac:dyDescent="0.15">
      <c r="A323">
        <v>130.79</v>
      </c>
      <c r="B323">
        <v>7.6879999999999997</v>
      </c>
      <c r="C323" s="2">
        <f t="shared" ref="C323:C386" si="20">A323*1000/207.97</f>
        <v>628.88878203587046</v>
      </c>
      <c r="D323" s="2">
        <f t="shared" ref="D323:D386" si="21">B323/96</f>
        <v>8.0083333333333326E-2</v>
      </c>
      <c r="E323" s="2">
        <f t="shared" ref="E323:E386" si="22">C323*(1+D323)</f>
        <v>679.25229199724311</v>
      </c>
      <c r="F323" s="8">
        <f t="shared" ref="F323:F386" si="23">LN(1+D323)-C323/223220</f>
        <v>7.422084903386722E-2</v>
      </c>
    </row>
    <row r="324" spans="1:6" x14ac:dyDescent="0.15">
      <c r="A324">
        <v>131.17000000000002</v>
      </c>
      <c r="B324">
        <v>7.7069999999999999</v>
      </c>
      <c r="C324" s="2">
        <f t="shared" si="20"/>
        <v>630.71596864932451</v>
      </c>
      <c r="D324" s="2">
        <f t="shared" si="21"/>
        <v>8.0281249999999998E-2</v>
      </c>
      <c r="E324" s="2">
        <f t="shared" si="22"/>
        <v>681.35063500745309</v>
      </c>
      <c r="F324" s="8">
        <f t="shared" si="23"/>
        <v>7.4395888694412951E-2</v>
      </c>
    </row>
    <row r="325" spans="1:6" x14ac:dyDescent="0.15">
      <c r="A325">
        <v>130.85</v>
      </c>
      <c r="B325">
        <v>7.734</v>
      </c>
      <c r="C325" s="2">
        <f t="shared" si="20"/>
        <v>629.1772851853633</v>
      </c>
      <c r="D325" s="2">
        <f t="shared" si="21"/>
        <v>8.0562499999999995E-2</v>
      </c>
      <c r="E325" s="2">
        <f t="shared" si="22"/>
        <v>679.86538022310924</v>
      </c>
      <c r="F325" s="8">
        <f t="shared" si="23"/>
        <v>7.4663096802464649E-2</v>
      </c>
    </row>
    <row r="326" spans="1:6" x14ac:dyDescent="0.15">
      <c r="A326">
        <v>131.09</v>
      </c>
      <c r="B326">
        <v>7.7569999999999997</v>
      </c>
      <c r="C326" s="2">
        <f t="shared" si="20"/>
        <v>630.33129778333409</v>
      </c>
      <c r="D326" s="2">
        <f t="shared" si="21"/>
        <v>8.080208333333333E-2</v>
      </c>
      <c r="E326" s="2">
        <f t="shared" si="22"/>
        <v>681.26337983443125</v>
      </c>
      <c r="F326" s="8">
        <f t="shared" si="23"/>
        <v>7.4879623322015545E-2</v>
      </c>
    </row>
    <row r="327" spans="1:6" x14ac:dyDescent="0.15">
      <c r="A327">
        <v>130.94</v>
      </c>
      <c r="B327">
        <v>7.7990000000000004</v>
      </c>
      <c r="C327" s="2">
        <f t="shared" si="20"/>
        <v>629.61003990960239</v>
      </c>
      <c r="D327" s="2">
        <f t="shared" si="21"/>
        <v>8.1239583333333337E-2</v>
      </c>
      <c r="E327" s="2">
        <f t="shared" si="22"/>
        <v>680.75929721434181</v>
      </c>
      <c r="F327" s="8">
        <f t="shared" si="23"/>
        <v>7.5287564534250256E-2</v>
      </c>
    </row>
    <row r="328" spans="1:6" x14ac:dyDescent="0.15">
      <c r="A328">
        <v>131.16</v>
      </c>
      <c r="B328">
        <v>7.8380000000000001</v>
      </c>
      <c r="C328" s="2">
        <f t="shared" si="20"/>
        <v>630.66788479107561</v>
      </c>
      <c r="D328" s="2">
        <f t="shared" si="21"/>
        <v>8.1645833333333334E-2</v>
      </c>
      <c r="E328" s="2">
        <f t="shared" si="22"/>
        <v>682.15928980141371</v>
      </c>
      <c r="F328" s="8">
        <f t="shared" si="23"/>
        <v>7.5658481106166214E-2</v>
      </c>
    </row>
    <row r="329" spans="1:6" x14ac:dyDescent="0.15">
      <c r="A329">
        <v>131.33000000000001</v>
      </c>
      <c r="B329">
        <v>7.8840000000000003</v>
      </c>
      <c r="C329" s="2">
        <f t="shared" si="20"/>
        <v>631.485310381305</v>
      </c>
      <c r="D329" s="2">
        <f t="shared" si="21"/>
        <v>8.2125000000000004E-2</v>
      </c>
      <c r="E329" s="2">
        <f t="shared" si="22"/>
        <v>683.34604149636971</v>
      </c>
      <c r="F329" s="8">
        <f t="shared" si="23"/>
        <v>7.6097718785225824E-2</v>
      </c>
    </row>
    <row r="330" spans="1:6" x14ac:dyDescent="0.15">
      <c r="A330">
        <v>131.03</v>
      </c>
      <c r="B330">
        <v>7.931</v>
      </c>
      <c r="C330" s="2">
        <f t="shared" si="20"/>
        <v>630.04279463384137</v>
      </c>
      <c r="D330" s="2">
        <f t="shared" si="21"/>
        <v>8.2614583333333338E-2</v>
      </c>
      <c r="E330" s="2">
        <f t="shared" si="22"/>
        <v>682.09351759468507</v>
      </c>
      <c r="F330" s="8">
        <f t="shared" si="23"/>
        <v>7.6556506483610842E-2</v>
      </c>
    </row>
    <row r="331" spans="1:6" x14ac:dyDescent="0.15">
      <c r="A331">
        <v>131.29</v>
      </c>
      <c r="B331">
        <v>7.9770000000000003</v>
      </c>
      <c r="C331" s="2">
        <f t="shared" si="20"/>
        <v>631.29297494830985</v>
      </c>
      <c r="D331" s="2">
        <f t="shared" si="21"/>
        <v>8.3093750000000008E-2</v>
      </c>
      <c r="E331" s="2">
        <f t="shared" si="22"/>
        <v>683.7494755854209</v>
      </c>
      <c r="F331" s="8">
        <f t="shared" si="23"/>
        <v>7.6993409241371491E-2</v>
      </c>
    </row>
    <row r="332" spans="1:6" x14ac:dyDescent="0.15">
      <c r="A332">
        <v>131.13</v>
      </c>
      <c r="B332">
        <v>8.0039999999999996</v>
      </c>
      <c r="C332" s="2">
        <f t="shared" si="20"/>
        <v>630.52363321632924</v>
      </c>
      <c r="D332" s="2">
        <f t="shared" si="21"/>
        <v>8.3374999999999991E-2</v>
      </c>
      <c r="E332" s="2">
        <f t="shared" si="22"/>
        <v>683.09354113574068</v>
      </c>
      <c r="F332" s="8">
        <f t="shared" si="23"/>
        <v>7.7256494907206055E-2</v>
      </c>
    </row>
    <row r="333" spans="1:6" x14ac:dyDescent="0.15">
      <c r="A333">
        <v>131.42000000000002</v>
      </c>
      <c r="B333">
        <v>8.0500000000000007</v>
      </c>
      <c r="C333" s="2">
        <f t="shared" si="20"/>
        <v>631.9180651055442</v>
      </c>
      <c r="D333" s="2">
        <f t="shared" si="21"/>
        <v>8.3854166666666674E-2</v>
      </c>
      <c r="E333" s="2">
        <f t="shared" si="22"/>
        <v>684.90702785658209</v>
      </c>
      <c r="F333" s="8">
        <f t="shared" si="23"/>
        <v>7.7692440911698246E-2</v>
      </c>
    </row>
    <row r="334" spans="1:6" x14ac:dyDescent="0.15">
      <c r="A334">
        <v>131.24</v>
      </c>
      <c r="B334">
        <v>8.0850000000000009</v>
      </c>
      <c r="C334" s="2">
        <f t="shared" si="20"/>
        <v>631.05255565706591</v>
      </c>
      <c r="D334" s="2">
        <f t="shared" si="21"/>
        <v>8.4218750000000009E-2</v>
      </c>
      <c r="E334" s="2">
        <f t="shared" si="22"/>
        <v>684.19901307880946</v>
      </c>
      <c r="F334" s="8">
        <f t="shared" si="23"/>
        <v>7.8032638474744773E-2</v>
      </c>
    </row>
    <row r="335" spans="1:6" x14ac:dyDescent="0.15">
      <c r="A335">
        <v>131.47</v>
      </c>
      <c r="B335">
        <v>8.1270000000000007</v>
      </c>
      <c r="C335" s="2">
        <f t="shared" si="20"/>
        <v>632.15848439678803</v>
      </c>
      <c r="D335" s="2">
        <f t="shared" si="21"/>
        <v>8.4656250000000002E-2</v>
      </c>
      <c r="E335" s="2">
        <f t="shared" si="22"/>
        <v>685.67465109150362</v>
      </c>
      <c r="F335" s="8">
        <f t="shared" si="23"/>
        <v>7.8431119006817332E-2</v>
      </c>
    </row>
    <row r="336" spans="1:6" x14ac:dyDescent="0.15">
      <c r="A336">
        <v>131.23000000000002</v>
      </c>
      <c r="B336">
        <v>8.17</v>
      </c>
      <c r="C336" s="2">
        <f t="shared" si="20"/>
        <v>631.00447179881724</v>
      </c>
      <c r="D336" s="2">
        <f t="shared" si="21"/>
        <v>8.5104166666666661E-2</v>
      </c>
      <c r="E336" s="2">
        <f t="shared" si="22"/>
        <v>684.70558153419586</v>
      </c>
      <c r="F336" s="8">
        <f t="shared" si="23"/>
        <v>7.8849160861650835E-2</v>
      </c>
    </row>
    <row r="337" spans="1:6" x14ac:dyDescent="0.15">
      <c r="A337">
        <v>131.53</v>
      </c>
      <c r="B337">
        <v>8.2089999999999996</v>
      </c>
      <c r="C337" s="2">
        <f t="shared" si="20"/>
        <v>632.44698754628075</v>
      </c>
      <c r="D337" s="2">
        <f t="shared" si="21"/>
        <v>8.5510416666666658E-2</v>
      </c>
      <c r="E337" s="2">
        <f t="shared" si="22"/>
        <v>686.52779297094139</v>
      </c>
      <c r="F337" s="8">
        <f t="shared" si="23"/>
        <v>7.9217016510413227E-2</v>
      </c>
    </row>
    <row r="338" spans="1:6" x14ac:dyDescent="0.15">
      <c r="A338">
        <v>131.62</v>
      </c>
      <c r="B338">
        <v>8.2590000000000003</v>
      </c>
      <c r="C338" s="2">
        <f t="shared" si="20"/>
        <v>632.87974227051984</v>
      </c>
      <c r="D338" s="2">
        <f t="shared" si="21"/>
        <v>8.6031250000000004E-2</v>
      </c>
      <c r="E338" s="2">
        <f t="shared" si="22"/>
        <v>687.3271775977305</v>
      </c>
      <c r="F338" s="8">
        <f t="shared" si="23"/>
        <v>7.9694767756507523E-2</v>
      </c>
    </row>
    <row r="339" spans="1:6" x14ac:dyDescent="0.15">
      <c r="A339">
        <v>131.25</v>
      </c>
      <c r="B339">
        <v>8.2929999999999993</v>
      </c>
      <c r="C339" s="2">
        <f t="shared" si="20"/>
        <v>631.1006395153147</v>
      </c>
      <c r="D339" s="2">
        <f t="shared" si="21"/>
        <v>8.6385416666666659E-2</v>
      </c>
      <c r="E339" s="2">
        <f t="shared" si="22"/>
        <v>685.6185312184449</v>
      </c>
      <c r="F339" s="8">
        <f t="shared" si="23"/>
        <v>8.0028795705467864E-2</v>
      </c>
    </row>
    <row r="340" spans="1:6" x14ac:dyDescent="0.15">
      <c r="A340">
        <v>131.31</v>
      </c>
      <c r="B340">
        <v>8.3089999999999993</v>
      </c>
      <c r="C340" s="2">
        <f t="shared" si="20"/>
        <v>631.38914266480742</v>
      </c>
      <c r="D340" s="2">
        <f t="shared" si="21"/>
        <v>8.6552083333333321E-2</v>
      </c>
      <c r="E340" s="2">
        <f t="shared" si="22"/>
        <v>686.03718835649374</v>
      </c>
      <c r="F340" s="8">
        <f t="shared" si="23"/>
        <v>8.018090541730423E-2</v>
      </c>
    </row>
    <row r="341" spans="1:6" x14ac:dyDescent="0.15">
      <c r="A341">
        <v>131.54</v>
      </c>
      <c r="B341">
        <v>8.3550000000000004</v>
      </c>
      <c r="C341" s="2">
        <f t="shared" si="20"/>
        <v>632.49507140452954</v>
      </c>
      <c r="D341" s="2">
        <f t="shared" si="21"/>
        <v>8.7031250000000004E-2</v>
      </c>
      <c r="E341" s="2">
        <f t="shared" si="22"/>
        <v>687.54190808770488</v>
      </c>
      <c r="F341" s="8">
        <f t="shared" si="23"/>
        <v>8.0616851193723513E-2</v>
      </c>
    </row>
    <row r="342" spans="1:6" x14ac:dyDescent="0.15">
      <c r="A342">
        <v>131.76</v>
      </c>
      <c r="B342">
        <v>8.4209999999999994</v>
      </c>
      <c r="C342" s="2">
        <f t="shared" si="20"/>
        <v>633.55291628600276</v>
      </c>
      <c r="D342" s="2">
        <f t="shared" si="21"/>
        <v>8.7718749999999998E-2</v>
      </c>
      <c r="E342" s="2">
        <f t="shared" si="22"/>
        <v>689.12738616146555</v>
      </c>
      <c r="F342" s="8">
        <f t="shared" si="23"/>
        <v>8.1244368772251885E-2</v>
      </c>
    </row>
    <row r="343" spans="1:6" x14ac:dyDescent="0.15">
      <c r="A343">
        <v>131.67000000000002</v>
      </c>
      <c r="B343">
        <v>8.4290000000000003</v>
      </c>
      <c r="C343" s="2">
        <f t="shared" si="20"/>
        <v>633.12016156176389</v>
      </c>
      <c r="D343" s="2">
        <f t="shared" si="21"/>
        <v>8.7802083333333336E-2</v>
      </c>
      <c r="E343" s="2">
        <f t="shared" si="22"/>
        <v>688.70943074722334</v>
      </c>
      <c r="F343" s="8">
        <f t="shared" si="23"/>
        <v>8.1322917471005507E-2</v>
      </c>
    </row>
    <row r="344" spans="1:6" x14ac:dyDescent="0.15">
      <c r="A344">
        <v>131.74</v>
      </c>
      <c r="B344">
        <v>8.4749999999999996</v>
      </c>
      <c r="C344" s="2">
        <f t="shared" si="20"/>
        <v>633.45674856950518</v>
      </c>
      <c r="D344" s="2">
        <f t="shared" si="21"/>
        <v>8.8281249999999992E-2</v>
      </c>
      <c r="E344" s="2">
        <f t="shared" si="22"/>
        <v>689.37910215415684</v>
      </c>
      <c r="F344" s="8">
        <f t="shared" si="23"/>
        <v>8.1761803280579345E-2</v>
      </c>
    </row>
    <row r="345" spans="1:6" x14ac:dyDescent="0.15">
      <c r="A345">
        <v>131.59</v>
      </c>
      <c r="B345">
        <v>8.5289999999999999</v>
      </c>
      <c r="C345" s="2">
        <f t="shared" si="20"/>
        <v>632.73549069577348</v>
      </c>
      <c r="D345" s="2">
        <f t="shared" si="21"/>
        <v>8.8843749999999999E-2</v>
      </c>
      <c r="E345" s="2">
        <f t="shared" si="22"/>
        <v>688.95008444727614</v>
      </c>
      <c r="F345" s="8">
        <f t="shared" si="23"/>
        <v>8.228177096642332E-2</v>
      </c>
    </row>
    <row r="346" spans="1:6" x14ac:dyDescent="0.15">
      <c r="A346">
        <v>131.76</v>
      </c>
      <c r="B346">
        <v>8.5709999999999997</v>
      </c>
      <c r="C346" s="2">
        <f t="shared" si="20"/>
        <v>633.55291628600276</v>
      </c>
      <c r="D346" s="2">
        <f t="shared" si="21"/>
        <v>8.9281249999999993E-2</v>
      </c>
      <c r="E346" s="2">
        <f t="shared" si="22"/>
        <v>690.11731259316241</v>
      </c>
      <c r="F346" s="8">
        <f t="shared" si="23"/>
        <v>8.2679830663203446E-2</v>
      </c>
    </row>
    <row r="347" spans="1:6" x14ac:dyDescent="0.15">
      <c r="A347">
        <v>131.86000000000001</v>
      </c>
      <c r="B347">
        <v>8.625</v>
      </c>
      <c r="C347" s="2">
        <f t="shared" si="20"/>
        <v>634.03375486849063</v>
      </c>
      <c r="D347" s="2">
        <f t="shared" si="21"/>
        <v>8.984375E-2</v>
      </c>
      <c r="E347" s="2">
        <f t="shared" si="22"/>
        <v>690.99772503245663</v>
      </c>
      <c r="F347" s="8">
        <f t="shared" si="23"/>
        <v>8.3193938834194112E-2</v>
      </c>
    </row>
    <row r="348" spans="1:6" x14ac:dyDescent="0.15">
      <c r="A348">
        <v>131.48000000000002</v>
      </c>
      <c r="B348">
        <v>8.6519999999999992</v>
      </c>
      <c r="C348" s="2">
        <f t="shared" si="20"/>
        <v>632.20656825503693</v>
      </c>
      <c r="D348" s="2">
        <f t="shared" si="21"/>
        <v>9.0124999999999997E-2</v>
      </c>
      <c r="E348" s="2">
        <f t="shared" si="22"/>
        <v>689.18418521902208</v>
      </c>
      <c r="F348" s="8">
        <f t="shared" si="23"/>
        <v>8.3460155643880859E-2</v>
      </c>
    </row>
    <row r="349" spans="1:6" x14ac:dyDescent="0.15">
      <c r="A349">
        <v>131.72</v>
      </c>
      <c r="B349">
        <v>8.6750000000000007</v>
      </c>
      <c r="C349" s="2">
        <f t="shared" si="20"/>
        <v>633.3605808530076</v>
      </c>
      <c r="D349" s="2">
        <f t="shared" si="21"/>
        <v>9.0364583333333345E-2</v>
      </c>
      <c r="E349" s="2">
        <f t="shared" si="22"/>
        <v>690.59394584154757</v>
      </c>
      <c r="F349" s="8">
        <f t="shared" si="23"/>
        <v>8.3674737672148072E-2</v>
      </c>
    </row>
    <row r="350" spans="1:6" x14ac:dyDescent="0.15">
      <c r="A350">
        <v>131.67000000000002</v>
      </c>
      <c r="B350">
        <v>8.718</v>
      </c>
      <c r="C350" s="2">
        <f t="shared" si="20"/>
        <v>633.12016156176389</v>
      </c>
      <c r="D350" s="2">
        <f t="shared" si="21"/>
        <v>9.0812500000000004E-2</v>
      </c>
      <c r="E350" s="2">
        <f t="shared" si="22"/>
        <v>690.61538623359161</v>
      </c>
      <c r="F350" s="8">
        <f t="shared" si="23"/>
        <v>8.4086525688547881E-2</v>
      </c>
    </row>
    <row r="351" spans="1:6" x14ac:dyDescent="0.15">
      <c r="A351">
        <v>131.73000000000002</v>
      </c>
      <c r="B351">
        <v>8.76</v>
      </c>
      <c r="C351" s="2">
        <f t="shared" si="20"/>
        <v>633.40866471125662</v>
      </c>
      <c r="D351" s="2">
        <f t="shared" si="21"/>
        <v>9.1249999999999998E-2</v>
      </c>
      <c r="E351" s="2">
        <f t="shared" si="22"/>
        <v>691.20720536615886</v>
      </c>
      <c r="F351" s="8">
        <f t="shared" si="23"/>
        <v>8.4486229996281817E-2</v>
      </c>
    </row>
    <row r="352" spans="1:6" x14ac:dyDescent="0.15">
      <c r="A352">
        <v>131.72</v>
      </c>
      <c r="B352">
        <v>8.7989999999999995</v>
      </c>
      <c r="C352" s="2">
        <f t="shared" si="20"/>
        <v>633.3605808530076</v>
      </c>
      <c r="D352" s="2">
        <f t="shared" si="21"/>
        <v>9.1656249999999995E-2</v>
      </c>
      <c r="E352" s="2">
        <f t="shared" si="22"/>
        <v>691.4120365918161</v>
      </c>
      <c r="F352" s="8">
        <f t="shared" si="23"/>
        <v>8.4858655623625004E-2</v>
      </c>
    </row>
    <row r="353" spans="1:6" x14ac:dyDescent="0.15">
      <c r="A353">
        <v>131.84</v>
      </c>
      <c r="B353">
        <v>8.8379999999999992</v>
      </c>
      <c r="C353" s="2">
        <f t="shared" si="20"/>
        <v>633.93758715199306</v>
      </c>
      <c r="D353" s="2">
        <f t="shared" si="21"/>
        <v>9.2062499999999992E-2</v>
      </c>
      <c r="E353" s="2">
        <f t="shared" si="22"/>
        <v>692.29946626917342</v>
      </c>
      <c r="F353" s="8">
        <f t="shared" si="23"/>
        <v>8.5228142429851925E-2</v>
      </c>
    </row>
    <row r="354" spans="1:6" x14ac:dyDescent="0.15">
      <c r="A354">
        <v>131.78</v>
      </c>
      <c r="B354">
        <v>8.8840000000000003</v>
      </c>
      <c r="C354" s="2">
        <f t="shared" si="20"/>
        <v>633.64908400250033</v>
      </c>
      <c r="D354" s="2">
        <f t="shared" si="21"/>
        <v>9.2541666666666675E-2</v>
      </c>
      <c r="E354" s="2">
        <f t="shared" si="22"/>
        <v>692.28802631789847</v>
      </c>
      <c r="F354" s="8">
        <f t="shared" si="23"/>
        <v>8.5668110859420499E-2</v>
      </c>
    </row>
    <row r="355" spans="1:6" x14ac:dyDescent="0.15">
      <c r="A355">
        <v>131.92000000000002</v>
      </c>
      <c r="B355">
        <v>8.923</v>
      </c>
      <c r="C355" s="2">
        <f t="shared" si="20"/>
        <v>634.32225801798347</v>
      </c>
      <c r="D355" s="2">
        <f t="shared" si="21"/>
        <v>9.2947916666666672E-2</v>
      </c>
      <c r="E355" s="2">
        <f t="shared" si="22"/>
        <v>693.28119039605087</v>
      </c>
      <c r="F355" s="8">
        <f t="shared" si="23"/>
        <v>8.6036865367304025E-2</v>
      </c>
    </row>
    <row r="356" spans="1:6" x14ac:dyDescent="0.15">
      <c r="A356">
        <v>132.23000000000002</v>
      </c>
      <c r="B356">
        <v>8.9570000000000007</v>
      </c>
      <c r="C356" s="2">
        <f t="shared" si="20"/>
        <v>635.81285762369589</v>
      </c>
      <c r="D356" s="2">
        <f t="shared" si="21"/>
        <v>9.3302083333333341E-2</v>
      </c>
      <c r="E356" s="2">
        <f t="shared" si="22"/>
        <v>695.13552185010678</v>
      </c>
      <c r="F356" s="8">
        <f t="shared" si="23"/>
        <v>8.6354182318471459E-2</v>
      </c>
    </row>
    <row r="357" spans="1:6" x14ac:dyDescent="0.15">
      <c r="A357">
        <v>131.69</v>
      </c>
      <c r="B357">
        <v>9</v>
      </c>
      <c r="C357" s="2">
        <f t="shared" si="20"/>
        <v>633.21632927826124</v>
      </c>
      <c r="D357" s="2">
        <f t="shared" si="21"/>
        <v>9.375E-2</v>
      </c>
      <c r="E357" s="2">
        <f t="shared" si="22"/>
        <v>692.58036014809818</v>
      </c>
      <c r="F357" s="8">
        <f t="shared" si="23"/>
        <v>8.6775422154975815E-2</v>
      </c>
    </row>
    <row r="358" spans="1:6" x14ac:dyDescent="0.15">
      <c r="A358">
        <v>132.14000000000001</v>
      </c>
      <c r="B358">
        <v>9.0380000000000003</v>
      </c>
      <c r="C358" s="2">
        <f t="shared" si="20"/>
        <v>635.3801028994568</v>
      </c>
      <c r="D358" s="2">
        <f t="shared" si="21"/>
        <v>9.4145833333333331E-2</v>
      </c>
      <c r="E358" s="2">
        <f t="shared" si="22"/>
        <v>695.19849217034528</v>
      </c>
      <c r="F358" s="8">
        <f t="shared" si="23"/>
        <v>8.71275679874777E-2</v>
      </c>
    </row>
    <row r="359" spans="1:6" x14ac:dyDescent="0.15">
      <c r="A359">
        <v>131.79</v>
      </c>
      <c r="B359">
        <v>9.0809999999999995</v>
      </c>
      <c r="C359" s="2">
        <f t="shared" si="20"/>
        <v>633.69716786074912</v>
      </c>
      <c r="D359" s="2">
        <f t="shared" si="21"/>
        <v>9.459374999999999E-2</v>
      </c>
      <c r="E359" s="2">
        <f t="shared" si="22"/>
        <v>693.64095933307692</v>
      </c>
      <c r="F359" s="8">
        <f t="shared" si="23"/>
        <v>8.754439922661722E-2</v>
      </c>
    </row>
    <row r="360" spans="1:6" x14ac:dyDescent="0.15">
      <c r="A360">
        <v>132.15</v>
      </c>
      <c r="B360">
        <v>9.1229999999999993</v>
      </c>
      <c r="C360" s="2">
        <f t="shared" si="20"/>
        <v>635.42818675770548</v>
      </c>
      <c r="D360" s="2">
        <f t="shared" si="21"/>
        <v>9.5031249999999998E-2</v>
      </c>
      <c r="E360" s="2">
        <f t="shared" si="22"/>
        <v>695.81372163052356</v>
      </c>
      <c r="F360" s="8">
        <f t="shared" si="23"/>
        <v>8.7936256271473057E-2</v>
      </c>
    </row>
    <row r="361" spans="1:6" x14ac:dyDescent="0.15">
      <c r="A361">
        <v>131.89000000000001</v>
      </c>
      <c r="B361">
        <v>9.1660000000000004</v>
      </c>
      <c r="C361" s="2">
        <f t="shared" si="20"/>
        <v>634.17800644323711</v>
      </c>
      <c r="D361" s="2">
        <f t="shared" si="21"/>
        <v>9.5479166666666671E-2</v>
      </c>
      <c r="E361" s="2">
        <f t="shared" si="22"/>
        <v>694.72879401676539</v>
      </c>
      <c r="F361" s="8">
        <f t="shared" si="23"/>
        <v>8.8350817942893622E-2</v>
      </c>
    </row>
    <row r="362" spans="1:6" x14ac:dyDescent="0.15">
      <c r="A362">
        <v>132.16</v>
      </c>
      <c r="B362">
        <v>9.2040000000000006</v>
      </c>
      <c r="C362" s="2">
        <f t="shared" si="20"/>
        <v>635.47627061595426</v>
      </c>
      <c r="D362" s="2">
        <f t="shared" si="21"/>
        <v>9.5875000000000002E-2</v>
      </c>
      <c r="E362" s="2">
        <f t="shared" si="22"/>
        <v>696.40255806125879</v>
      </c>
      <c r="F362" s="8">
        <f t="shared" si="23"/>
        <v>8.8706270113889873E-2</v>
      </c>
    </row>
    <row r="363" spans="1:6" x14ac:dyDescent="0.15">
      <c r="A363">
        <v>132.13</v>
      </c>
      <c r="B363">
        <v>9.2270000000000003</v>
      </c>
      <c r="C363" s="2">
        <f t="shared" si="20"/>
        <v>635.3320190412079</v>
      </c>
      <c r="D363" s="2">
        <f t="shared" si="21"/>
        <v>9.6114583333333337E-2</v>
      </c>
      <c r="E363" s="2">
        <f t="shared" si="22"/>
        <v>696.3966913296789</v>
      </c>
      <c r="F363" s="8">
        <f t="shared" si="23"/>
        <v>8.8925515315955661E-2</v>
      </c>
    </row>
    <row r="364" spans="1:6" x14ac:dyDescent="0.15">
      <c r="A364">
        <v>131.89000000000001</v>
      </c>
      <c r="B364">
        <v>9.266</v>
      </c>
      <c r="C364" s="2">
        <f t="shared" si="20"/>
        <v>634.17800644323711</v>
      </c>
      <c r="D364" s="2">
        <f t="shared" si="21"/>
        <v>9.6520833333333333E-2</v>
      </c>
      <c r="E364" s="2">
        <f t="shared" si="22"/>
        <v>695.38939610681041</v>
      </c>
      <c r="F364" s="8">
        <f t="shared" si="23"/>
        <v>8.930124380519186E-2</v>
      </c>
    </row>
    <row r="365" spans="1:6" x14ac:dyDescent="0.15">
      <c r="A365">
        <v>132.25</v>
      </c>
      <c r="B365">
        <v>9.32</v>
      </c>
      <c r="C365" s="2">
        <f t="shared" si="20"/>
        <v>635.90902534019335</v>
      </c>
      <c r="D365" s="2">
        <f t="shared" si="21"/>
        <v>9.7083333333333341E-2</v>
      </c>
      <c r="E365" s="2">
        <f t="shared" si="22"/>
        <v>697.64519321697048</v>
      </c>
      <c r="F365" s="8">
        <f t="shared" si="23"/>
        <v>8.9806343656015725E-2</v>
      </c>
    </row>
    <row r="366" spans="1:6" x14ac:dyDescent="0.15">
      <c r="A366">
        <v>132.01</v>
      </c>
      <c r="B366">
        <v>9.3550000000000004</v>
      </c>
      <c r="C366" s="2">
        <f t="shared" si="20"/>
        <v>634.75501274222245</v>
      </c>
      <c r="D366" s="2">
        <f t="shared" si="21"/>
        <v>9.7447916666666676E-2</v>
      </c>
      <c r="E366" s="2">
        <f t="shared" si="22"/>
        <v>696.61056632767543</v>
      </c>
      <c r="F366" s="8">
        <f t="shared" si="23"/>
        <v>9.0143778840768699E-2</v>
      </c>
    </row>
    <row r="367" spans="1:6" x14ac:dyDescent="0.15">
      <c r="A367">
        <v>132.14000000000001</v>
      </c>
      <c r="B367">
        <v>9.3970000000000002</v>
      </c>
      <c r="C367" s="2">
        <f t="shared" si="20"/>
        <v>635.3801028994568</v>
      </c>
      <c r="D367" s="2">
        <f t="shared" si="21"/>
        <v>9.7885416666666669E-2</v>
      </c>
      <c r="E367" s="2">
        <f t="shared" si="22"/>
        <v>697.57454901347967</v>
      </c>
      <c r="F367" s="8">
        <f t="shared" si="23"/>
        <v>9.0539551243862718E-2</v>
      </c>
    </row>
    <row r="368" spans="1:6" x14ac:dyDescent="0.15">
      <c r="A368">
        <v>132.1</v>
      </c>
      <c r="B368">
        <v>9.4469999999999992</v>
      </c>
      <c r="C368" s="2">
        <f t="shared" si="20"/>
        <v>635.18776746646154</v>
      </c>
      <c r="D368" s="2">
        <f t="shared" si="21"/>
        <v>9.8406249999999987E-2</v>
      </c>
      <c r="E368" s="2">
        <f t="shared" si="22"/>
        <v>697.69421370870805</v>
      </c>
      <c r="F368" s="8">
        <f t="shared" si="23"/>
        <v>9.1014697198418981E-2</v>
      </c>
    </row>
    <row r="369" spans="1:6" x14ac:dyDescent="0.15">
      <c r="A369">
        <v>132.21</v>
      </c>
      <c r="B369">
        <v>9.4819999999999993</v>
      </c>
      <c r="C369" s="2">
        <f t="shared" si="20"/>
        <v>635.7166899071982</v>
      </c>
      <c r="D369" s="2">
        <f t="shared" si="21"/>
        <v>9.8770833333333322E-2</v>
      </c>
      <c r="E369" s="2">
        <f t="shared" si="22"/>
        <v>698.50695713324035</v>
      </c>
      <c r="F369" s="8">
        <f t="shared" si="23"/>
        <v>9.1344192914380978E-2</v>
      </c>
    </row>
    <row r="370" spans="1:6" x14ac:dyDescent="0.15">
      <c r="A370">
        <v>132.02000000000001</v>
      </c>
      <c r="B370">
        <v>9.5250000000000004</v>
      </c>
      <c r="C370" s="2">
        <f t="shared" si="20"/>
        <v>634.80309660047124</v>
      </c>
      <c r="D370" s="2">
        <f t="shared" si="21"/>
        <v>9.9218750000000008E-2</v>
      </c>
      <c r="E370" s="2">
        <f t="shared" si="22"/>
        <v>697.78746634129914</v>
      </c>
      <c r="F370" s="8">
        <f t="shared" si="23"/>
        <v>9.1755855130389821E-2</v>
      </c>
    </row>
    <row r="371" spans="1:6" x14ac:dyDescent="0.15">
      <c r="A371">
        <v>132.09</v>
      </c>
      <c r="B371">
        <v>9.5440000000000005</v>
      </c>
      <c r="C371" s="2">
        <f t="shared" si="20"/>
        <v>635.13968360821275</v>
      </c>
      <c r="D371" s="2">
        <f t="shared" si="21"/>
        <v>9.9416666666666667E-2</v>
      </c>
      <c r="E371" s="2">
        <f t="shared" si="22"/>
        <v>698.28315382026256</v>
      </c>
      <c r="F371" s="8">
        <f t="shared" si="23"/>
        <v>9.1934383172109793E-2</v>
      </c>
    </row>
    <row r="372" spans="1:6" x14ac:dyDescent="0.15">
      <c r="A372">
        <v>132.32</v>
      </c>
      <c r="B372">
        <v>9.6059999999999999</v>
      </c>
      <c r="C372" s="2">
        <f t="shared" si="20"/>
        <v>636.24561234793475</v>
      </c>
      <c r="D372" s="2">
        <f t="shared" si="21"/>
        <v>0.1000625</v>
      </c>
      <c r="E372" s="2">
        <f t="shared" si="22"/>
        <v>699.90993893349992</v>
      </c>
      <c r="F372" s="8">
        <f t="shared" si="23"/>
        <v>9.2516688996601301E-2</v>
      </c>
    </row>
    <row r="373" spans="1:6" x14ac:dyDescent="0.15">
      <c r="A373">
        <v>132.28</v>
      </c>
      <c r="B373">
        <v>9.6560000000000006</v>
      </c>
      <c r="C373" s="2">
        <f t="shared" si="20"/>
        <v>636.0532769149396</v>
      </c>
      <c r="D373" s="2">
        <f t="shared" si="21"/>
        <v>0.10058333333333334</v>
      </c>
      <c r="E373" s="2">
        <f t="shared" si="22"/>
        <v>700.02963568463394</v>
      </c>
      <c r="F373" s="8">
        <f t="shared" si="23"/>
        <v>9.2990896538898804E-2</v>
      </c>
    </row>
    <row r="374" spans="1:6" x14ac:dyDescent="0.15">
      <c r="A374">
        <v>132.11000000000001</v>
      </c>
      <c r="B374">
        <v>9.6940000000000008</v>
      </c>
      <c r="C374" s="2">
        <f t="shared" si="20"/>
        <v>635.23585132471032</v>
      </c>
      <c r="D374" s="2">
        <f t="shared" si="21"/>
        <v>0.10097916666666668</v>
      </c>
      <c r="E374" s="2">
        <f t="shared" si="22"/>
        <v>699.3814382282701</v>
      </c>
      <c r="F374" s="8">
        <f t="shared" si="23"/>
        <v>9.3354151607698818E-2</v>
      </c>
    </row>
    <row r="375" spans="1:6" x14ac:dyDescent="0.15">
      <c r="A375">
        <v>132.42000000000002</v>
      </c>
      <c r="B375">
        <v>9.7409999999999997</v>
      </c>
      <c r="C375" s="2">
        <f t="shared" si="20"/>
        <v>636.72645093042286</v>
      </c>
      <c r="D375" s="2">
        <f t="shared" si="21"/>
        <v>0.10146875</v>
      </c>
      <c r="E375" s="2">
        <f t="shared" si="22"/>
        <v>701.33428799826925</v>
      </c>
      <c r="F375" s="8">
        <f t="shared" si="23"/>
        <v>9.3792054976664194E-2</v>
      </c>
    </row>
    <row r="376" spans="1:6" x14ac:dyDescent="0.15">
      <c r="A376">
        <v>132.13</v>
      </c>
      <c r="B376">
        <v>9.7870000000000008</v>
      </c>
      <c r="C376" s="2">
        <f t="shared" si="20"/>
        <v>635.3320190412079</v>
      </c>
      <c r="D376" s="2">
        <f t="shared" si="21"/>
        <v>0.10194791666666668</v>
      </c>
      <c r="E376" s="2">
        <f t="shared" si="22"/>
        <v>700.10279477408596</v>
      </c>
      <c r="F376" s="8">
        <f t="shared" si="23"/>
        <v>9.4233232478667661E-2</v>
      </c>
    </row>
    <row r="377" spans="1:6" x14ac:dyDescent="0.15">
      <c r="A377">
        <v>132.43</v>
      </c>
      <c r="B377">
        <v>9.8219999999999992</v>
      </c>
      <c r="C377" s="2">
        <f t="shared" si="20"/>
        <v>636.77453478867142</v>
      </c>
      <c r="D377" s="2">
        <f t="shared" si="21"/>
        <v>0.10231249999999999</v>
      </c>
      <c r="E377" s="2">
        <f t="shared" si="22"/>
        <v>701.92452937923736</v>
      </c>
      <c r="F377" s="8">
        <f t="shared" si="23"/>
        <v>9.4557568961121427E-2</v>
      </c>
    </row>
    <row r="378" spans="1:6" x14ac:dyDescent="0.15">
      <c r="A378">
        <v>132.57</v>
      </c>
      <c r="B378">
        <v>9.8490000000000002</v>
      </c>
      <c r="C378" s="2">
        <f t="shared" si="20"/>
        <v>637.44770880415444</v>
      </c>
      <c r="D378" s="2">
        <f t="shared" si="21"/>
        <v>0.10259375</v>
      </c>
      <c r="E378" s="2">
        <f t="shared" si="22"/>
        <v>702.84585967928069</v>
      </c>
      <c r="F378" s="8">
        <f t="shared" si="23"/>
        <v>9.4809666107571397E-2</v>
      </c>
    </row>
    <row r="379" spans="1:6" x14ac:dyDescent="0.15">
      <c r="A379">
        <v>132.19</v>
      </c>
      <c r="B379">
        <v>9.8989999999999991</v>
      </c>
      <c r="C379" s="2">
        <f t="shared" si="20"/>
        <v>635.62052219070063</v>
      </c>
      <c r="D379" s="2">
        <f t="shared" si="21"/>
        <v>0.10311458333333333</v>
      </c>
      <c r="E379" s="2">
        <f t="shared" si="22"/>
        <v>701.1622674945105</v>
      </c>
      <c r="F379" s="8">
        <f t="shared" si="23"/>
        <v>9.5290111181073667E-2</v>
      </c>
    </row>
    <row r="380" spans="1:6" x14ac:dyDescent="0.15">
      <c r="A380">
        <v>132.08000000000001</v>
      </c>
      <c r="B380">
        <v>9.9339999999999993</v>
      </c>
      <c r="C380" s="2">
        <f t="shared" si="20"/>
        <v>635.09159974996396</v>
      </c>
      <c r="D380" s="2">
        <f t="shared" si="21"/>
        <v>0.10347916666666666</v>
      </c>
      <c r="E380" s="2">
        <f t="shared" si="22"/>
        <v>700.81034924909034</v>
      </c>
      <c r="F380" s="8">
        <f t="shared" si="23"/>
        <v>9.5622929681713195E-2</v>
      </c>
    </row>
    <row r="381" spans="1:6" x14ac:dyDescent="0.15">
      <c r="A381">
        <v>132.36000000000001</v>
      </c>
      <c r="B381">
        <v>9.9879999999999995</v>
      </c>
      <c r="C381" s="2">
        <f t="shared" si="20"/>
        <v>636.4379477809299</v>
      </c>
      <c r="D381" s="2">
        <f t="shared" si="21"/>
        <v>0.10404166666666666</v>
      </c>
      <c r="E381" s="2">
        <f t="shared" si="22"/>
        <v>702.65401259797079</v>
      </c>
      <c r="F381" s="8">
        <f t="shared" si="23"/>
        <v>9.6126519672471239E-2</v>
      </c>
    </row>
    <row r="382" spans="1:6" x14ac:dyDescent="0.15">
      <c r="A382">
        <v>132.18</v>
      </c>
      <c r="B382">
        <v>10.019</v>
      </c>
      <c r="C382" s="2">
        <f t="shared" si="20"/>
        <v>635.57243833245184</v>
      </c>
      <c r="D382" s="2">
        <f t="shared" si="21"/>
        <v>0.10436458333333333</v>
      </c>
      <c r="E382" s="2">
        <f t="shared" si="22"/>
        <v>701.90369103716887</v>
      </c>
      <c r="F382" s="8">
        <f t="shared" si="23"/>
        <v>9.6422840231669832E-2</v>
      </c>
    </row>
    <row r="383" spans="1:6" x14ac:dyDescent="0.15">
      <c r="A383">
        <v>132.28</v>
      </c>
      <c r="B383">
        <v>10.069000000000001</v>
      </c>
      <c r="C383" s="2">
        <f t="shared" si="20"/>
        <v>636.0532769149396</v>
      </c>
      <c r="D383" s="2">
        <f t="shared" si="21"/>
        <v>0.10488541666666668</v>
      </c>
      <c r="E383" s="2">
        <f t="shared" si="22"/>
        <v>702.76598988636169</v>
      </c>
      <c r="F383" s="8">
        <f t="shared" si="23"/>
        <v>9.6892188533932583E-2</v>
      </c>
    </row>
    <row r="384" spans="1:6" x14ac:dyDescent="0.15">
      <c r="A384">
        <v>132.11000000000001</v>
      </c>
      <c r="B384">
        <v>10.103</v>
      </c>
      <c r="C384" s="2">
        <f t="shared" si="20"/>
        <v>635.23585132471032</v>
      </c>
      <c r="D384" s="2">
        <f t="shared" si="21"/>
        <v>0.10523958333333333</v>
      </c>
      <c r="E384" s="2">
        <f t="shared" si="22"/>
        <v>702.08780763651805</v>
      </c>
      <c r="F384" s="8">
        <f t="shared" si="23"/>
        <v>9.7216345202558577E-2</v>
      </c>
    </row>
    <row r="385" spans="1:6" x14ac:dyDescent="0.15">
      <c r="A385">
        <v>132.65</v>
      </c>
      <c r="B385">
        <v>10.157</v>
      </c>
      <c r="C385" s="2">
        <f t="shared" si="20"/>
        <v>637.83237967014475</v>
      </c>
      <c r="D385" s="2">
        <f t="shared" si="21"/>
        <v>0.10580208333333334</v>
      </c>
      <c r="E385" s="2">
        <f t="shared" si="22"/>
        <v>705.31637425670374</v>
      </c>
      <c r="F385" s="8">
        <f t="shared" si="23"/>
        <v>9.7713523014392359E-2</v>
      </c>
    </row>
    <row r="386" spans="1:6" x14ac:dyDescent="0.15">
      <c r="A386">
        <v>132.23000000000002</v>
      </c>
      <c r="B386">
        <v>10.204000000000001</v>
      </c>
      <c r="C386" s="2">
        <f t="shared" si="20"/>
        <v>635.81285762369589</v>
      </c>
      <c r="D386" s="2">
        <f t="shared" si="21"/>
        <v>0.10629166666666667</v>
      </c>
      <c r="E386" s="2">
        <f t="shared" si="22"/>
        <v>703.39446594861454</v>
      </c>
      <c r="F386" s="8">
        <f t="shared" si="23"/>
        <v>9.8165212730213738E-2</v>
      </c>
    </row>
    <row r="387" spans="1:6" x14ac:dyDescent="0.15">
      <c r="A387">
        <v>132.41</v>
      </c>
      <c r="B387">
        <v>10.239000000000001</v>
      </c>
      <c r="C387" s="2">
        <f t="shared" ref="C387:C450" si="24">A387*1000/207.97</f>
        <v>636.67836707217384</v>
      </c>
      <c r="D387" s="2">
        <f t="shared" ref="D387:D450" si="25">B387/96</f>
        <v>0.10665625000000001</v>
      </c>
      <c r="E387" s="2">
        <f t="shared" ref="E387:E450" si="26">C387*(1+D387)</f>
        <v>704.58409416021527</v>
      </c>
      <c r="F387" s="8">
        <f t="shared" ref="F387:F450" si="27">LN(1+D387)-C387/223220</f>
        <v>9.8490835498401694E-2</v>
      </c>
    </row>
    <row r="388" spans="1:6" x14ac:dyDescent="0.15">
      <c r="A388">
        <v>132.32</v>
      </c>
      <c r="B388">
        <v>10.289</v>
      </c>
      <c r="C388" s="2">
        <f t="shared" si="24"/>
        <v>636.24561234793475</v>
      </c>
      <c r="D388" s="2">
        <f t="shared" si="25"/>
        <v>0.10717708333333333</v>
      </c>
      <c r="E388" s="2">
        <f t="shared" si="26"/>
        <v>704.43656136301706</v>
      </c>
      <c r="F388" s="8">
        <f t="shared" si="27"/>
        <v>9.8963300435159912E-2</v>
      </c>
    </row>
    <row r="389" spans="1:6" x14ac:dyDescent="0.15">
      <c r="A389">
        <v>132.47</v>
      </c>
      <c r="B389">
        <v>10.331</v>
      </c>
      <c r="C389" s="2">
        <f t="shared" si="24"/>
        <v>636.96687022166657</v>
      </c>
      <c r="D389" s="2">
        <f t="shared" si="25"/>
        <v>0.10761458333333333</v>
      </c>
      <c r="E389" s="2">
        <f t="shared" si="26"/>
        <v>705.51379455770859</v>
      </c>
      <c r="F389" s="8">
        <f t="shared" si="27"/>
        <v>9.9355140306460407E-2</v>
      </c>
    </row>
    <row r="390" spans="1:6" x14ac:dyDescent="0.15">
      <c r="A390">
        <v>132.28</v>
      </c>
      <c r="B390">
        <v>10.37</v>
      </c>
      <c r="C390" s="2">
        <f t="shared" si="24"/>
        <v>636.0532769149396</v>
      </c>
      <c r="D390" s="2">
        <f t="shared" si="25"/>
        <v>0.10802083333333333</v>
      </c>
      <c r="E390" s="2">
        <f t="shared" si="26"/>
        <v>704.76028193168872</v>
      </c>
      <c r="F390" s="8">
        <f t="shared" si="27"/>
        <v>9.972594506096906E-2</v>
      </c>
    </row>
    <row r="391" spans="1:6" x14ac:dyDescent="0.15">
      <c r="A391">
        <v>132.59</v>
      </c>
      <c r="B391">
        <v>10.412000000000001</v>
      </c>
      <c r="C391" s="2">
        <f t="shared" si="24"/>
        <v>637.54387652065202</v>
      </c>
      <c r="D391" s="2">
        <f t="shared" si="25"/>
        <v>0.10845833333333334</v>
      </c>
      <c r="E391" s="2">
        <f t="shared" si="26"/>
        <v>706.69082279495444</v>
      </c>
      <c r="F391" s="8">
        <f t="shared" si="27"/>
        <v>0.10011403758513625</v>
      </c>
    </row>
    <row r="392" spans="1:6" x14ac:dyDescent="0.15">
      <c r="A392">
        <v>132.37</v>
      </c>
      <c r="B392">
        <v>10.458</v>
      </c>
      <c r="C392" s="2">
        <f t="shared" si="24"/>
        <v>636.48603163917869</v>
      </c>
      <c r="D392" s="2">
        <f t="shared" si="25"/>
        <v>0.10893750000000001</v>
      </c>
      <c r="E392" s="2">
        <f t="shared" si="26"/>
        <v>705.82322871087172</v>
      </c>
      <c r="F392" s="8">
        <f t="shared" si="27"/>
        <v>0.10055096527535884</v>
      </c>
    </row>
    <row r="393" spans="1:6" x14ac:dyDescent="0.15">
      <c r="A393">
        <v>132.51</v>
      </c>
      <c r="B393">
        <v>10.497</v>
      </c>
      <c r="C393" s="2">
        <f t="shared" si="24"/>
        <v>637.15920565466172</v>
      </c>
      <c r="D393" s="2">
        <f t="shared" si="25"/>
        <v>0.10934375</v>
      </c>
      <c r="E393" s="2">
        <f t="shared" si="26"/>
        <v>706.82858254796372</v>
      </c>
      <c r="F393" s="8">
        <f t="shared" si="27"/>
        <v>0.10091422410211642</v>
      </c>
    </row>
    <row r="394" spans="1:6" x14ac:dyDescent="0.15">
      <c r="A394">
        <v>132.31</v>
      </c>
      <c r="B394">
        <v>10.542999999999999</v>
      </c>
      <c r="C394" s="2">
        <f t="shared" si="24"/>
        <v>636.19752848968596</v>
      </c>
      <c r="D394" s="2">
        <f t="shared" si="25"/>
        <v>0.10982291666666666</v>
      </c>
      <c r="E394" s="2">
        <f t="shared" si="26"/>
        <v>706.06659664454799</v>
      </c>
      <c r="F394" s="8">
        <f t="shared" si="27"/>
        <v>0.10135037609744128</v>
      </c>
    </row>
    <row r="395" spans="1:6" x14ac:dyDescent="0.15">
      <c r="A395">
        <v>132.51</v>
      </c>
      <c r="B395">
        <v>10.59</v>
      </c>
      <c r="C395" s="2">
        <f t="shared" si="24"/>
        <v>637.15920565466172</v>
      </c>
      <c r="D395" s="2">
        <f t="shared" si="25"/>
        <v>0.11031249999999999</v>
      </c>
      <c r="E395" s="2">
        <f t="shared" si="26"/>
        <v>707.44583052844166</v>
      </c>
      <c r="F395" s="8">
        <f t="shared" si="27"/>
        <v>0.10178710706452063</v>
      </c>
    </row>
    <row r="396" spans="1:6" x14ac:dyDescent="0.15">
      <c r="A396">
        <v>132.69</v>
      </c>
      <c r="B396">
        <v>10.632</v>
      </c>
      <c r="C396" s="2">
        <f t="shared" si="24"/>
        <v>638.0247151031399</v>
      </c>
      <c r="D396" s="2">
        <f t="shared" si="25"/>
        <v>0.11075</v>
      </c>
      <c r="E396" s="2">
        <f t="shared" si="26"/>
        <v>708.68595230081257</v>
      </c>
      <c r="F396" s="8">
        <f t="shared" si="27"/>
        <v>0.10217718528212397</v>
      </c>
    </row>
    <row r="397" spans="1:6" x14ac:dyDescent="0.15">
      <c r="A397">
        <v>132.26</v>
      </c>
      <c r="B397">
        <v>10.682</v>
      </c>
      <c r="C397" s="2">
        <f t="shared" si="24"/>
        <v>635.95710919844214</v>
      </c>
      <c r="D397" s="2">
        <f t="shared" si="25"/>
        <v>0.11127083333333333</v>
      </c>
      <c r="E397" s="2">
        <f t="shared" si="26"/>
        <v>706.72058670321053</v>
      </c>
      <c r="F397" s="8">
        <f t="shared" si="27"/>
        <v>0.10265524041235798</v>
      </c>
    </row>
    <row r="398" spans="1:6" x14ac:dyDescent="0.15">
      <c r="A398">
        <v>132.59</v>
      </c>
      <c r="B398">
        <v>10.721</v>
      </c>
      <c r="C398" s="2">
        <f t="shared" si="24"/>
        <v>637.54387652065202</v>
      </c>
      <c r="D398" s="2">
        <f t="shared" si="25"/>
        <v>0.11167708333333333</v>
      </c>
      <c r="E398" s="2">
        <f t="shared" si="26"/>
        <v>708.7429171475053</v>
      </c>
      <c r="F398" s="8">
        <f t="shared" si="27"/>
        <v>0.10301363752036663</v>
      </c>
    </row>
    <row r="399" spans="1:6" x14ac:dyDescent="0.15">
      <c r="A399">
        <v>132.5</v>
      </c>
      <c r="B399">
        <v>10.744</v>
      </c>
      <c r="C399" s="2">
        <f t="shared" si="24"/>
        <v>637.11112179641293</v>
      </c>
      <c r="D399" s="2">
        <f t="shared" si="25"/>
        <v>0.11191666666666666</v>
      </c>
      <c r="E399" s="2">
        <f t="shared" si="26"/>
        <v>708.41447484412811</v>
      </c>
      <c r="F399" s="8">
        <f t="shared" si="27"/>
        <v>0.10323106821376521</v>
      </c>
    </row>
    <row r="400" spans="1:6" x14ac:dyDescent="0.15">
      <c r="A400">
        <v>132.33000000000001</v>
      </c>
      <c r="B400">
        <v>10.779</v>
      </c>
      <c r="C400" s="2">
        <f t="shared" si="24"/>
        <v>636.29369620618354</v>
      </c>
      <c r="D400" s="2">
        <f t="shared" si="25"/>
        <v>0.11228125</v>
      </c>
      <c r="E400" s="2">
        <f t="shared" si="26"/>
        <v>707.73754778333421</v>
      </c>
      <c r="F400" s="8">
        <f t="shared" si="27"/>
        <v>0.10356256372509652</v>
      </c>
    </row>
    <row r="401" spans="1:6" x14ac:dyDescent="0.15">
      <c r="A401">
        <v>132.66</v>
      </c>
      <c r="B401">
        <v>10.840999999999999</v>
      </c>
      <c r="C401" s="2">
        <f t="shared" si="24"/>
        <v>637.88046352839353</v>
      </c>
      <c r="D401" s="2">
        <f t="shared" si="25"/>
        <v>0.11292708333333333</v>
      </c>
      <c r="E401" s="2">
        <f t="shared" si="26"/>
        <v>709.91444378996971</v>
      </c>
      <c r="F401" s="8">
        <f t="shared" si="27"/>
        <v>0.10413592519921665</v>
      </c>
    </row>
    <row r="402" spans="1:6" x14ac:dyDescent="0.15">
      <c r="A402">
        <v>132.35</v>
      </c>
      <c r="B402">
        <v>10.864000000000001</v>
      </c>
      <c r="C402" s="2">
        <f t="shared" si="24"/>
        <v>636.38986392268112</v>
      </c>
      <c r="D402" s="2">
        <f t="shared" si="25"/>
        <v>0.11316666666666668</v>
      </c>
      <c r="E402" s="2">
        <f t="shared" si="26"/>
        <v>708.40798352326453</v>
      </c>
      <c r="F402" s="8">
        <f t="shared" si="27"/>
        <v>0.10435785290948259</v>
      </c>
    </row>
    <row r="403" spans="1:6" x14ac:dyDescent="0.15">
      <c r="A403">
        <v>132.67000000000002</v>
      </c>
      <c r="B403">
        <v>10.917999999999999</v>
      </c>
      <c r="C403" s="2">
        <f t="shared" si="24"/>
        <v>637.92854738664244</v>
      </c>
      <c r="D403" s="2">
        <f t="shared" si="25"/>
        <v>0.11372916666666666</v>
      </c>
      <c r="E403" s="2">
        <f t="shared" si="26"/>
        <v>710.47962947380245</v>
      </c>
      <c r="F403" s="8">
        <f t="shared" si="27"/>
        <v>0.10485614732225361</v>
      </c>
    </row>
    <row r="404" spans="1:6" x14ac:dyDescent="0.15">
      <c r="A404">
        <v>132.29</v>
      </c>
      <c r="B404">
        <v>10.956</v>
      </c>
      <c r="C404" s="2">
        <f t="shared" si="24"/>
        <v>636.10136077318839</v>
      </c>
      <c r="D404" s="2">
        <f t="shared" si="25"/>
        <v>0.11412499999999999</v>
      </c>
      <c r="E404" s="2">
        <f t="shared" si="26"/>
        <v>708.69642857142856</v>
      </c>
      <c r="F404" s="8">
        <f t="shared" si="27"/>
        <v>0.1052196823238058</v>
      </c>
    </row>
    <row r="405" spans="1:6" x14ac:dyDescent="0.15">
      <c r="A405">
        <v>132.70000000000002</v>
      </c>
      <c r="B405">
        <v>11.003</v>
      </c>
      <c r="C405" s="2">
        <f t="shared" si="24"/>
        <v>638.0727989613888</v>
      </c>
      <c r="D405" s="2">
        <f t="shared" si="25"/>
        <v>0.11461458333333334</v>
      </c>
      <c r="E405" s="2">
        <f t="shared" si="26"/>
        <v>711.20524695068218</v>
      </c>
      <c r="F405" s="8">
        <f t="shared" si="27"/>
        <v>0.1056501870222803</v>
      </c>
    </row>
    <row r="406" spans="1:6" x14ac:dyDescent="0.15">
      <c r="A406">
        <v>132.45000000000002</v>
      </c>
      <c r="B406">
        <v>11.045</v>
      </c>
      <c r="C406" s="2">
        <f t="shared" si="24"/>
        <v>636.87070250516911</v>
      </c>
      <c r="D406" s="2">
        <f t="shared" si="25"/>
        <v>0.11505208333333333</v>
      </c>
      <c r="E406" s="2">
        <f t="shared" si="26"/>
        <v>710.14400364235235</v>
      </c>
      <c r="F406" s="8">
        <f t="shared" si="27"/>
        <v>0.10604800762318359</v>
      </c>
    </row>
    <row r="407" spans="1:6" x14ac:dyDescent="0.15">
      <c r="A407">
        <v>132.37</v>
      </c>
      <c r="B407">
        <v>11.08</v>
      </c>
      <c r="C407" s="2">
        <f t="shared" si="24"/>
        <v>636.48603163917869</v>
      </c>
      <c r="D407" s="2">
        <f t="shared" si="25"/>
        <v>0.11541666666666667</v>
      </c>
      <c r="E407" s="2">
        <f t="shared" si="26"/>
        <v>709.94712779086728</v>
      </c>
      <c r="F407" s="8">
        <f t="shared" si="27"/>
        <v>0.10637664275801337</v>
      </c>
    </row>
    <row r="408" spans="1:6" x14ac:dyDescent="0.15">
      <c r="A408">
        <v>132.5</v>
      </c>
      <c r="B408">
        <v>11.141999999999999</v>
      </c>
      <c r="C408" s="2">
        <f t="shared" si="24"/>
        <v>637.11112179641293</v>
      </c>
      <c r="D408" s="2">
        <f t="shared" si="25"/>
        <v>0.1160625</v>
      </c>
      <c r="E408" s="2">
        <f t="shared" si="26"/>
        <v>711.05583136990913</v>
      </c>
      <c r="F408" s="8">
        <f t="shared" si="27"/>
        <v>0.10695268121668827</v>
      </c>
    </row>
    <row r="409" spans="1:6" x14ac:dyDescent="0.15">
      <c r="A409">
        <v>132.35</v>
      </c>
      <c r="B409">
        <v>11.172000000000001</v>
      </c>
      <c r="C409" s="2">
        <f t="shared" si="24"/>
        <v>636.38986392268112</v>
      </c>
      <c r="D409" s="2">
        <f t="shared" si="25"/>
        <v>0.11637500000000001</v>
      </c>
      <c r="E409" s="2">
        <f t="shared" si="26"/>
        <v>710.44973433668315</v>
      </c>
      <c r="F409" s="8">
        <f t="shared" si="27"/>
        <v>0.10723587541595191</v>
      </c>
    </row>
    <row r="410" spans="1:6" x14ac:dyDescent="0.15">
      <c r="A410">
        <v>132.48000000000002</v>
      </c>
      <c r="B410">
        <v>11.218999999999999</v>
      </c>
      <c r="C410" s="2">
        <f t="shared" si="24"/>
        <v>637.01495407991547</v>
      </c>
      <c r="D410" s="2">
        <f t="shared" si="25"/>
        <v>0.11686458333333333</v>
      </c>
      <c r="E410" s="2">
        <f t="shared" si="26"/>
        <v>711.45944126556719</v>
      </c>
      <c r="F410" s="8">
        <f t="shared" si="27"/>
        <v>0.10767152633171675</v>
      </c>
    </row>
    <row r="411" spans="1:6" x14ac:dyDescent="0.15">
      <c r="A411">
        <v>132.51</v>
      </c>
      <c r="B411">
        <v>11.265000000000001</v>
      </c>
      <c r="C411" s="2">
        <f t="shared" si="24"/>
        <v>637.15920565466172</v>
      </c>
      <c r="D411" s="2">
        <f t="shared" si="25"/>
        <v>0.11734375000000001</v>
      </c>
      <c r="E411" s="2">
        <f t="shared" si="26"/>
        <v>711.92585619320096</v>
      </c>
      <c r="F411" s="8">
        <f t="shared" si="27"/>
        <v>0.10809981653194423</v>
      </c>
    </row>
    <row r="412" spans="1:6" x14ac:dyDescent="0.15">
      <c r="A412">
        <v>132.45000000000002</v>
      </c>
      <c r="B412">
        <v>11.308</v>
      </c>
      <c r="C412" s="2">
        <f t="shared" si="24"/>
        <v>636.87070250516911</v>
      </c>
      <c r="D412" s="2">
        <f t="shared" si="25"/>
        <v>0.11779166666666667</v>
      </c>
      <c r="E412" s="2">
        <f t="shared" si="26"/>
        <v>711.88876400442382</v>
      </c>
      <c r="F412" s="8">
        <f t="shared" si="27"/>
        <v>0.10850190499782887</v>
      </c>
    </row>
    <row r="413" spans="1:6" x14ac:dyDescent="0.15">
      <c r="A413">
        <v>132.47</v>
      </c>
      <c r="B413">
        <v>11.35</v>
      </c>
      <c r="C413" s="2">
        <f t="shared" si="24"/>
        <v>636.96687022166657</v>
      </c>
      <c r="D413" s="2">
        <f t="shared" si="25"/>
        <v>0.11822916666666666</v>
      </c>
      <c r="E413" s="2">
        <f t="shared" si="26"/>
        <v>712.27493248224903</v>
      </c>
      <c r="F413" s="8">
        <f t="shared" si="27"/>
        <v>0.108892794328947</v>
      </c>
    </row>
    <row r="414" spans="1:6" x14ac:dyDescent="0.15">
      <c r="A414">
        <v>132.77000000000001</v>
      </c>
      <c r="B414">
        <v>11.404</v>
      </c>
      <c r="C414" s="2">
        <f t="shared" si="24"/>
        <v>638.4093859691302</v>
      </c>
      <c r="D414" s="2">
        <f t="shared" si="25"/>
        <v>0.11879166666666667</v>
      </c>
      <c r="E414" s="2">
        <f t="shared" si="26"/>
        <v>714.24710094404645</v>
      </c>
      <c r="F414" s="8">
        <f t="shared" si="27"/>
        <v>0.10938923302812753</v>
      </c>
    </row>
    <row r="415" spans="1:6" x14ac:dyDescent="0.15">
      <c r="A415">
        <v>132.45000000000002</v>
      </c>
      <c r="B415">
        <v>11.45</v>
      </c>
      <c r="C415" s="2">
        <f t="shared" si="24"/>
        <v>636.87070250516911</v>
      </c>
      <c r="D415" s="2">
        <f t="shared" si="25"/>
        <v>0.11927083333333333</v>
      </c>
      <c r="E415" s="2">
        <f t="shared" si="26"/>
        <v>712.83080191854594</v>
      </c>
      <c r="F415" s="8">
        <f t="shared" si="27"/>
        <v>0.10982432391301729</v>
      </c>
    </row>
    <row r="416" spans="1:6" x14ac:dyDescent="0.15">
      <c r="A416">
        <v>132.58000000000001</v>
      </c>
      <c r="B416">
        <v>11.484999999999999</v>
      </c>
      <c r="C416" s="2">
        <f t="shared" si="24"/>
        <v>637.49579266240323</v>
      </c>
      <c r="D416" s="2">
        <f t="shared" si="25"/>
        <v>0.11963541666666666</v>
      </c>
      <c r="E416" s="2">
        <f t="shared" si="26"/>
        <v>713.76286744081676</v>
      </c>
      <c r="F416" s="8">
        <f t="shared" si="27"/>
        <v>0.11014720344038101</v>
      </c>
    </row>
    <row r="417" spans="1:6" x14ac:dyDescent="0.15">
      <c r="A417">
        <v>132.49</v>
      </c>
      <c r="B417">
        <v>11.531000000000001</v>
      </c>
      <c r="C417" s="2">
        <f t="shared" si="24"/>
        <v>637.06303793816414</v>
      </c>
      <c r="D417" s="2">
        <f t="shared" si="25"/>
        <v>0.12011458333333334</v>
      </c>
      <c r="E417" s="2">
        <f t="shared" si="26"/>
        <v>713.58359929717415</v>
      </c>
      <c r="F417" s="8">
        <f t="shared" si="27"/>
        <v>0.11057701727331655</v>
      </c>
    </row>
    <row r="418" spans="1:6" x14ac:dyDescent="0.15">
      <c r="A418">
        <v>132.36000000000001</v>
      </c>
      <c r="B418">
        <v>11.554</v>
      </c>
      <c r="C418" s="2">
        <f t="shared" si="24"/>
        <v>636.4379477809299</v>
      </c>
      <c r="D418" s="2">
        <f t="shared" si="25"/>
        <v>0.12035416666666666</v>
      </c>
      <c r="E418" s="2">
        <f t="shared" si="26"/>
        <v>713.03590662114732</v>
      </c>
      <c r="F418" s="8">
        <f t="shared" si="27"/>
        <v>0.11079368654188493</v>
      </c>
    </row>
    <row r="419" spans="1:6" x14ac:dyDescent="0.15">
      <c r="A419">
        <v>132.81</v>
      </c>
      <c r="B419">
        <v>11.72</v>
      </c>
      <c r="C419" s="2">
        <f t="shared" si="24"/>
        <v>638.60172140212535</v>
      </c>
      <c r="D419" s="2">
        <f t="shared" si="25"/>
        <v>0.12208333333333334</v>
      </c>
      <c r="E419" s="2">
        <f t="shared" si="26"/>
        <v>716.56434822330152</v>
      </c>
      <c r="F419" s="8">
        <f t="shared" si="27"/>
        <v>0.11232621400175971</v>
      </c>
    </row>
    <row r="420" spans="1:6" x14ac:dyDescent="0.15">
      <c r="A420">
        <v>132.35</v>
      </c>
      <c r="B420">
        <v>11.635999999999999</v>
      </c>
      <c r="C420" s="2">
        <f t="shared" si="24"/>
        <v>636.38986392268112</v>
      </c>
      <c r="D420" s="2">
        <f t="shared" si="25"/>
        <v>0.12120833333333332</v>
      </c>
      <c r="E420" s="2">
        <f t="shared" si="26"/>
        <v>713.52561867897612</v>
      </c>
      <c r="F420" s="8">
        <f t="shared" si="27"/>
        <v>0.11155601918769782</v>
      </c>
    </row>
    <row r="421" spans="1:6" x14ac:dyDescent="0.15">
      <c r="A421">
        <v>132.70000000000002</v>
      </c>
      <c r="B421">
        <v>11.673999999999999</v>
      </c>
      <c r="C421" s="2">
        <f t="shared" si="24"/>
        <v>638.0727989613888</v>
      </c>
      <c r="D421" s="2">
        <f t="shared" si="25"/>
        <v>0.12160416666666667</v>
      </c>
      <c r="E421" s="2">
        <f t="shared" si="26"/>
        <v>715.66510995175611</v>
      </c>
      <c r="F421" s="8">
        <f t="shared" si="27"/>
        <v>0.11190145926041199</v>
      </c>
    </row>
    <row r="422" spans="1:6" x14ac:dyDescent="0.15">
      <c r="A422">
        <v>132.59</v>
      </c>
      <c r="B422">
        <v>11.705</v>
      </c>
      <c r="C422" s="2">
        <f t="shared" si="24"/>
        <v>637.54387652065202</v>
      </c>
      <c r="D422" s="2">
        <f t="shared" si="25"/>
        <v>0.12192708333333334</v>
      </c>
      <c r="E422" s="2">
        <f t="shared" si="26"/>
        <v>715.27774188184185</v>
      </c>
      <c r="F422" s="8">
        <f t="shared" si="27"/>
        <v>0.11219169342217444</v>
      </c>
    </row>
    <row r="423" spans="1:6" x14ac:dyDescent="0.15">
      <c r="A423">
        <v>132.32</v>
      </c>
      <c r="B423">
        <v>11.821</v>
      </c>
      <c r="C423" s="2">
        <f t="shared" si="24"/>
        <v>636.24561234793475</v>
      </c>
      <c r="D423" s="2">
        <f t="shared" si="25"/>
        <v>0.12313541666666666</v>
      </c>
      <c r="E423" s="2">
        <f t="shared" si="26"/>
        <v>714.58998092673619</v>
      </c>
      <c r="F423" s="8">
        <f t="shared" si="27"/>
        <v>0.11327394585434776</v>
      </c>
    </row>
    <row r="424" spans="1:6" x14ac:dyDescent="0.15">
      <c r="A424">
        <v>132.58000000000001</v>
      </c>
      <c r="B424">
        <v>11.843999999999999</v>
      </c>
      <c r="C424" s="2">
        <f t="shared" si="24"/>
        <v>637.49579266240323</v>
      </c>
      <c r="D424" s="2">
        <f t="shared" si="25"/>
        <v>0.123375</v>
      </c>
      <c r="E424" s="2">
        <f t="shared" si="26"/>
        <v>716.14683608212727</v>
      </c>
      <c r="F424" s="8">
        <f t="shared" si="27"/>
        <v>0.11348163895651872</v>
      </c>
    </row>
    <row r="425" spans="1:6" x14ac:dyDescent="0.15">
      <c r="A425">
        <v>132.32</v>
      </c>
      <c r="B425">
        <v>11.843999999999999</v>
      </c>
      <c r="C425" s="2">
        <f t="shared" si="24"/>
        <v>636.24561234793475</v>
      </c>
      <c r="D425" s="2">
        <f t="shared" si="25"/>
        <v>0.123375</v>
      </c>
      <c r="E425" s="2">
        <f t="shared" si="26"/>
        <v>714.74241477136115</v>
      </c>
      <c r="F425" s="8">
        <f t="shared" si="27"/>
        <v>0.11348723962095053</v>
      </c>
    </row>
    <row r="426" spans="1:6" x14ac:dyDescent="0.15">
      <c r="A426">
        <v>132.72</v>
      </c>
      <c r="B426">
        <v>11.882999999999999</v>
      </c>
      <c r="C426" s="2">
        <f t="shared" si="24"/>
        <v>638.16896667788626</v>
      </c>
      <c r="D426" s="2">
        <f t="shared" si="25"/>
        <v>0.12378125</v>
      </c>
      <c r="E426" s="2">
        <f t="shared" si="26"/>
        <v>717.16231908448333</v>
      </c>
      <c r="F426" s="8">
        <f t="shared" si="27"/>
        <v>0.11384019131107777</v>
      </c>
    </row>
    <row r="427" spans="1:6" x14ac:dyDescent="0.15">
      <c r="A427">
        <v>132.37</v>
      </c>
      <c r="B427">
        <v>11.920999999999999</v>
      </c>
      <c r="C427" s="2">
        <f t="shared" si="24"/>
        <v>636.48603163917869</v>
      </c>
      <c r="D427" s="2">
        <f t="shared" si="25"/>
        <v>0.12417708333333333</v>
      </c>
      <c r="E427" s="2">
        <f t="shared" si="26"/>
        <v>715.5230106305396</v>
      </c>
      <c r="F427" s="8">
        <f t="shared" si="27"/>
        <v>0.11419990208548586</v>
      </c>
    </row>
    <row r="428" spans="1:6" x14ac:dyDescent="0.15">
      <c r="A428">
        <v>132.65</v>
      </c>
      <c r="B428">
        <v>11.987</v>
      </c>
      <c r="C428" s="2">
        <f t="shared" si="24"/>
        <v>637.83237967014475</v>
      </c>
      <c r="D428" s="2">
        <f t="shared" si="25"/>
        <v>0.12486458333333333</v>
      </c>
      <c r="E428" s="2">
        <f t="shared" si="26"/>
        <v>717.47505399416582</v>
      </c>
      <c r="F428" s="8">
        <f t="shared" si="27"/>
        <v>0.11480524212984368</v>
      </c>
    </row>
    <row r="429" spans="1:6" x14ac:dyDescent="0.15">
      <c r="A429">
        <v>132.4</v>
      </c>
      <c r="B429">
        <v>12.013999999999999</v>
      </c>
      <c r="C429" s="2">
        <f t="shared" si="24"/>
        <v>636.63028321392505</v>
      </c>
      <c r="D429" s="2">
        <f t="shared" si="25"/>
        <v>0.12514583333333332</v>
      </c>
      <c r="E429" s="2">
        <f t="shared" si="26"/>
        <v>716.30191053196768</v>
      </c>
      <c r="F429" s="8">
        <f t="shared" si="27"/>
        <v>0.11506062622800506</v>
      </c>
    </row>
    <row r="430" spans="1:6" x14ac:dyDescent="0.15">
      <c r="A430">
        <v>132.79</v>
      </c>
      <c r="B430">
        <v>12.083</v>
      </c>
      <c r="C430" s="2">
        <f t="shared" si="24"/>
        <v>638.50555368562777</v>
      </c>
      <c r="D430" s="2">
        <f t="shared" si="25"/>
        <v>0.12586458333333334</v>
      </c>
      <c r="E430" s="2">
        <f t="shared" si="26"/>
        <v>718.87078915628865</v>
      </c>
      <c r="F430" s="8">
        <f t="shared" si="27"/>
        <v>0.11569082736229792</v>
      </c>
    </row>
    <row r="431" spans="1:6" x14ac:dyDescent="0.15">
      <c r="A431">
        <v>132.39000000000001</v>
      </c>
      <c r="B431">
        <v>12.125999999999999</v>
      </c>
      <c r="C431" s="2">
        <f t="shared" si="24"/>
        <v>636.58219935567649</v>
      </c>
      <c r="D431" s="2">
        <f t="shared" si="25"/>
        <v>0.12631249999999999</v>
      </c>
      <c r="E431" s="2">
        <f t="shared" si="26"/>
        <v>716.99048841179047</v>
      </c>
      <c r="F431" s="8">
        <f t="shared" si="27"/>
        <v>0.11609720704970976</v>
      </c>
    </row>
    <row r="432" spans="1:6" x14ac:dyDescent="0.15">
      <c r="A432">
        <v>132.32</v>
      </c>
      <c r="B432">
        <v>12.16</v>
      </c>
      <c r="C432" s="2">
        <f t="shared" si="24"/>
        <v>636.24561234793475</v>
      </c>
      <c r="D432" s="2">
        <f t="shared" si="25"/>
        <v>0.12666666666666668</v>
      </c>
      <c r="E432" s="2">
        <f t="shared" si="26"/>
        <v>716.83672324533984</v>
      </c>
      <c r="F432" s="8">
        <f t="shared" si="27"/>
        <v>0.11641311345136783</v>
      </c>
    </row>
    <row r="433" spans="1:6" x14ac:dyDescent="0.15">
      <c r="A433">
        <v>132.38</v>
      </c>
      <c r="B433">
        <v>12.207000000000001</v>
      </c>
      <c r="C433" s="2">
        <f t="shared" si="24"/>
        <v>636.53411549742748</v>
      </c>
      <c r="D433" s="2">
        <f t="shared" si="25"/>
        <v>0.12715625</v>
      </c>
      <c r="E433" s="2">
        <f t="shared" si="26"/>
        <v>717.47340662114732</v>
      </c>
      <c r="F433" s="8">
        <f t="shared" si="27"/>
        <v>0.11684626802468261</v>
      </c>
    </row>
    <row r="434" spans="1:6" x14ac:dyDescent="0.15">
      <c r="A434">
        <v>132.48000000000002</v>
      </c>
      <c r="B434">
        <v>12.260999999999999</v>
      </c>
      <c r="C434" s="2">
        <f t="shared" si="24"/>
        <v>637.01495407991547</v>
      </c>
      <c r="D434" s="2">
        <f t="shared" si="25"/>
        <v>0.12771874999999999</v>
      </c>
      <c r="E434" s="2">
        <f t="shared" si="26"/>
        <v>718.37370774630972</v>
      </c>
      <c r="F434" s="8">
        <f t="shared" si="27"/>
        <v>0.11734303294214157</v>
      </c>
    </row>
    <row r="435" spans="1:6" x14ac:dyDescent="0.15">
      <c r="A435">
        <v>132.41</v>
      </c>
      <c r="B435">
        <v>12.303000000000001</v>
      </c>
      <c r="C435" s="2">
        <f t="shared" si="24"/>
        <v>636.67836707217384</v>
      </c>
      <c r="D435" s="2">
        <f t="shared" si="25"/>
        <v>0.12815625</v>
      </c>
      <c r="E435" s="2">
        <f t="shared" si="26"/>
        <v>718.27267905226711</v>
      </c>
      <c r="F435" s="8">
        <f t="shared" si="27"/>
        <v>0.11773241691948864</v>
      </c>
    </row>
    <row r="436" spans="1:6" x14ac:dyDescent="0.15">
      <c r="A436">
        <v>132.43</v>
      </c>
      <c r="B436">
        <v>12.346</v>
      </c>
      <c r="C436" s="2">
        <f t="shared" si="24"/>
        <v>636.77453478867142</v>
      </c>
      <c r="D436" s="2">
        <f t="shared" si="25"/>
        <v>0.12860416666666666</v>
      </c>
      <c r="E436" s="2">
        <f t="shared" si="26"/>
        <v>718.66639318972284</v>
      </c>
      <c r="F436" s="8">
        <f t="shared" si="27"/>
        <v>0.11812894154841948</v>
      </c>
    </row>
    <row r="437" spans="1:6" x14ac:dyDescent="0.15">
      <c r="A437">
        <v>132.42000000000002</v>
      </c>
      <c r="B437">
        <v>12.391999999999999</v>
      </c>
      <c r="C437" s="2">
        <f t="shared" si="24"/>
        <v>636.72645093042286</v>
      </c>
      <c r="D437" s="2">
        <f t="shared" si="25"/>
        <v>0.12908333333333333</v>
      </c>
      <c r="E437" s="2">
        <f t="shared" si="26"/>
        <v>718.91722363802501</v>
      </c>
      <c r="F437" s="8">
        <f t="shared" si="27"/>
        <v>0.11855363259913937</v>
      </c>
    </row>
    <row r="438" spans="1:6" x14ac:dyDescent="0.15">
      <c r="A438">
        <v>132.35</v>
      </c>
      <c r="B438">
        <v>12.407</v>
      </c>
      <c r="C438" s="2">
        <f t="shared" si="24"/>
        <v>636.38986392268112</v>
      </c>
      <c r="D438" s="2">
        <f t="shared" si="25"/>
        <v>0.12923958333333332</v>
      </c>
      <c r="E438" s="2">
        <f t="shared" si="26"/>
        <v>718.63662477360515</v>
      </c>
      <c r="F438" s="8">
        <f t="shared" si="27"/>
        <v>0.11869351749258747</v>
      </c>
    </row>
    <row r="439" spans="1:6" x14ac:dyDescent="0.15">
      <c r="A439">
        <v>132.69</v>
      </c>
      <c r="B439">
        <v>12.461</v>
      </c>
      <c r="C439" s="2">
        <f t="shared" si="24"/>
        <v>638.0247151031399</v>
      </c>
      <c r="D439" s="2">
        <f t="shared" si="25"/>
        <v>0.12980208333333335</v>
      </c>
      <c r="E439" s="2">
        <f t="shared" si="26"/>
        <v>720.84165234168393</v>
      </c>
      <c r="F439" s="8">
        <f t="shared" si="27"/>
        <v>0.11918419233975378</v>
      </c>
    </row>
    <row r="440" spans="1:6" x14ac:dyDescent="0.15">
      <c r="A440">
        <v>132.36000000000001</v>
      </c>
      <c r="B440">
        <v>12.507999999999999</v>
      </c>
      <c r="C440" s="2">
        <f t="shared" si="24"/>
        <v>636.4379477809299</v>
      </c>
      <c r="D440" s="2">
        <f t="shared" si="25"/>
        <v>0.13029166666666667</v>
      </c>
      <c r="E440" s="2">
        <f t="shared" si="26"/>
        <v>719.36050872722024</v>
      </c>
      <c r="F440" s="8">
        <f t="shared" si="27"/>
        <v>0.11962454249731698</v>
      </c>
    </row>
    <row r="441" spans="1:6" x14ac:dyDescent="0.15">
      <c r="A441">
        <v>132.69</v>
      </c>
      <c r="B441">
        <v>12.585000000000001</v>
      </c>
      <c r="C441" s="2">
        <f t="shared" si="24"/>
        <v>638.0247151031399</v>
      </c>
      <c r="D441" s="2">
        <f t="shared" si="25"/>
        <v>0.13109375000000001</v>
      </c>
      <c r="E441" s="2">
        <f t="shared" si="26"/>
        <v>721.66576759869213</v>
      </c>
      <c r="F441" s="8">
        <f t="shared" si="27"/>
        <v>0.12032680739362146</v>
      </c>
    </row>
    <row r="442" spans="1:6" x14ac:dyDescent="0.15">
      <c r="A442">
        <v>132.25</v>
      </c>
      <c r="B442">
        <v>12.585000000000001</v>
      </c>
      <c r="C442" s="2">
        <f t="shared" si="24"/>
        <v>635.90902534019335</v>
      </c>
      <c r="D442" s="2">
        <f t="shared" si="25"/>
        <v>0.13109375000000001</v>
      </c>
      <c r="E442" s="2">
        <f t="shared" si="26"/>
        <v>719.27272413088428</v>
      </c>
      <c r="F442" s="8">
        <f t="shared" si="27"/>
        <v>0.12033628544112145</v>
      </c>
    </row>
    <row r="443" spans="1:6" x14ac:dyDescent="0.15">
      <c r="A443">
        <v>132.67000000000002</v>
      </c>
      <c r="B443">
        <v>12.693</v>
      </c>
      <c r="C443" s="2">
        <f t="shared" si="24"/>
        <v>637.92854738664244</v>
      </c>
      <c r="D443" s="2">
        <f t="shared" si="25"/>
        <v>0.13221875</v>
      </c>
      <c r="E443" s="2">
        <f t="shared" si="26"/>
        <v>722.27466251142005</v>
      </c>
      <c r="F443" s="8">
        <f t="shared" si="27"/>
        <v>0.12132135643020556</v>
      </c>
    </row>
    <row r="444" spans="1:6" x14ac:dyDescent="0.15">
      <c r="A444">
        <v>132.67000000000002</v>
      </c>
      <c r="B444">
        <v>12.685</v>
      </c>
      <c r="C444" s="2">
        <f t="shared" si="24"/>
        <v>637.92854738664244</v>
      </c>
      <c r="D444" s="2">
        <f t="shared" si="25"/>
        <v>0.13213541666666667</v>
      </c>
      <c r="E444" s="2">
        <f t="shared" si="26"/>
        <v>722.22150179913785</v>
      </c>
      <c r="F444" s="8">
        <f t="shared" si="27"/>
        <v>0.12124775192557656</v>
      </c>
    </row>
    <row r="445" spans="1:6" x14ac:dyDescent="0.15">
      <c r="A445">
        <v>132.36000000000001</v>
      </c>
      <c r="B445">
        <v>12.805</v>
      </c>
      <c r="C445" s="2">
        <f t="shared" si="24"/>
        <v>636.4379477809299</v>
      </c>
      <c r="D445" s="2">
        <f t="shared" si="25"/>
        <v>0.13338541666666667</v>
      </c>
      <c r="E445" s="2">
        <f t="shared" si="26"/>
        <v>721.32948862816738</v>
      </c>
      <c r="F445" s="8">
        <f t="shared" si="27"/>
        <v>0.12235792876428792</v>
      </c>
    </row>
    <row r="446" spans="1:6" x14ac:dyDescent="0.15">
      <c r="A446">
        <v>132.64000000000001</v>
      </c>
      <c r="B446">
        <v>12.801</v>
      </c>
      <c r="C446" s="2">
        <f t="shared" si="24"/>
        <v>637.78429581189607</v>
      </c>
      <c r="D446" s="2">
        <f t="shared" si="25"/>
        <v>0.13334375000000001</v>
      </c>
      <c r="E446" s="2">
        <f t="shared" si="26"/>
        <v>722.82884550656365</v>
      </c>
      <c r="F446" s="8">
        <f t="shared" si="27"/>
        <v>0.1223151335873336</v>
      </c>
    </row>
    <row r="447" spans="1:6" x14ac:dyDescent="0.15">
      <c r="A447">
        <v>132.30000000000001</v>
      </c>
      <c r="B447">
        <v>12.832000000000001</v>
      </c>
      <c r="C447" s="2">
        <f t="shared" si="24"/>
        <v>636.14944463143718</v>
      </c>
      <c r="D447" s="2">
        <f t="shared" si="25"/>
        <v>0.13366666666666668</v>
      </c>
      <c r="E447" s="2">
        <f t="shared" si="26"/>
        <v>721.18142039717259</v>
      </c>
      <c r="F447" s="8">
        <f t="shared" si="27"/>
        <v>0.12260734080183962</v>
      </c>
    </row>
    <row r="448" spans="1:6" x14ac:dyDescent="0.15">
      <c r="A448">
        <v>132.6</v>
      </c>
      <c r="B448">
        <v>12.901</v>
      </c>
      <c r="C448" s="2">
        <f t="shared" si="24"/>
        <v>637.59196037890081</v>
      </c>
      <c r="D448" s="2">
        <f t="shared" si="25"/>
        <v>0.13438541666666667</v>
      </c>
      <c r="E448" s="2">
        <f t="shared" si="26"/>
        <v>723.27502163773624</v>
      </c>
      <c r="F448" s="8">
        <f t="shared" si="27"/>
        <v>0.12323468230515031</v>
      </c>
    </row>
    <row r="449" spans="1:6" x14ac:dyDescent="0.15">
      <c r="A449">
        <v>132.27000000000001</v>
      </c>
      <c r="B449">
        <v>12.928000000000001</v>
      </c>
      <c r="C449" s="2">
        <f t="shared" si="24"/>
        <v>636.00519305669093</v>
      </c>
      <c r="D449" s="2">
        <f t="shared" si="25"/>
        <v>0.13466666666666668</v>
      </c>
      <c r="E449" s="2">
        <f t="shared" si="26"/>
        <v>721.65389238832529</v>
      </c>
      <c r="F449" s="8">
        <f t="shared" si="27"/>
        <v>0.12348969171842039</v>
      </c>
    </row>
    <row r="450" spans="1:6" x14ac:dyDescent="0.15">
      <c r="A450">
        <v>132.56</v>
      </c>
      <c r="B450">
        <v>12.981999999999999</v>
      </c>
      <c r="C450" s="2">
        <f t="shared" si="24"/>
        <v>637.39962494590566</v>
      </c>
      <c r="D450" s="2">
        <f t="shared" si="25"/>
        <v>0.13522916666666665</v>
      </c>
      <c r="E450" s="2">
        <f t="shared" si="26"/>
        <v>723.59464506098641</v>
      </c>
      <c r="F450" s="8">
        <f t="shared" si="27"/>
        <v>0.12397906229037058</v>
      </c>
    </row>
    <row r="451" spans="1:6" x14ac:dyDescent="0.15">
      <c r="A451">
        <v>132.24</v>
      </c>
      <c r="B451">
        <v>13.029</v>
      </c>
      <c r="C451" s="2">
        <f t="shared" ref="C451:C514" si="28">A451*1000/207.97</f>
        <v>635.86094148194456</v>
      </c>
      <c r="D451" s="2">
        <f t="shared" ref="D451:D514" si="29">B451/96</f>
        <v>0.13571875</v>
      </c>
      <c r="E451" s="2">
        <f t="shared" ref="E451:E514" si="30">C451*(1+D451)</f>
        <v>722.15919363369733</v>
      </c>
      <c r="F451" s="8">
        <f t="shared" ref="F451:F514" si="31">LN(1+D451)-C451/223220</f>
        <v>0.12441712632672544</v>
      </c>
    </row>
    <row r="452" spans="1:6" x14ac:dyDescent="0.15">
      <c r="A452">
        <v>132.59</v>
      </c>
      <c r="B452">
        <v>13.071</v>
      </c>
      <c r="C452" s="2">
        <f t="shared" si="28"/>
        <v>637.54387652065202</v>
      </c>
      <c r="D452" s="2">
        <f t="shared" si="29"/>
        <v>0.13615625000000001</v>
      </c>
      <c r="E452" s="2">
        <f t="shared" si="30"/>
        <v>724.34945995816702</v>
      </c>
      <c r="F452" s="8">
        <f t="shared" si="31"/>
        <v>0.12479473140468125</v>
      </c>
    </row>
    <row r="453" spans="1:6" x14ac:dyDescent="0.15">
      <c r="A453">
        <v>132.19</v>
      </c>
      <c r="B453">
        <v>13.117000000000001</v>
      </c>
      <c r="C453" s="2">
        <f t="shared" si="28"/>
        <v>635.62052219070063</v>
      </c>
      <c r="D453" s="2">
        <f t="shared" si="29"/>
        <v>0.13663541666666668</v>
      </c>
      <c r="E453" s="2">
        <f t="shared" si="30"/>
        <v>722.46879708211122</v>
      </c>
      <c r="F453" s="8">
        <f t="shared" si="31"/>
        <v>0.12522500253752958</v>
      </c>
    </row>
    <row r="454" spans="1:6" x14ac:dyDescent="0.15">
      <c r="A454">
        <v>132.51</v>
      </c>
      <c r="B454">
        <v>13.175000000000001</v>
      </c>
      <c r="C454" s="2">
        <f t="shared" si="28"/>
        <v>637.15920565466172</v>
      </c>
      <c r="D454" s="2">
        <f t="shared" si="29"/>
        <v>0.13723958333333333</v>
      </c>
      <c r="E454" s="2">
        <f t="shared" si="30"/>
        <v>724.60266955570512</v>
      </c>
      <c r="F454" s="8">
        <f t="shared" si="31"/>
        <v>0.12574950773509982</v>
      </c>
    </row>
    <row r="455" spans="1:6" x14ac:dyDescent="0.15">
      <c r="A455">
        <v>132.21</v>
      </c>
      <c r="B455">
        <v>13.226000000000001</v>
      </c>
      <c r="C455" s="2">
        <f t="shared" si="28"/>
        <v>635.7166899071982</v>
      </c>
      <c r="D455" s="2">
        <f t="shared" si="29"/>
        <v>0.13777083333333334</v>
      </c>
      <c r="E455" s="2">
        <f t="shared" si="30"/>
        <v>723.29990803962119</v>
      </c>
      <c r="F455" s="8">
        <f t="shared" si="31"/>
        <v>0.12622300087731594</v>
      </c>
    </row>
    <row r="456" spans="1:6" x14ac:dyDescent="0.15">
      <c r="A456">
        <v>132.14000000000001</v>
      </c>
      <c r="B456">
        <v>13.268000000000001</v>
      </c>
      <c r="C456" s="2">
        <f t="shared" si="28"/>
        <v>635.3801028994568</v>
      </c>
      <c r="D456" s="2">
        <f t="shared" si="29"/>
        <v>0.13820833333333335</v>
      </c>
      <c r="E456" s="2">
        <f t="shared" si="30"/>
        <v>723.19492795435247</v>
      </c>
      <c r="F456" s="8">
        <f t="shared" si="31"/>
        <v>0.12660895866948901</v>
      </c>
    </row>
    <row r="457" spans="1:6" x14ac:dyDescent="0.15">
      <c r="A457">
        <v>132.57</v>
      </c>
      <c r="B457">
        <v>13.303000000000001</v>
      </c>
      <c r="C457" s="2">
        <f t="shared" si="28"/>
        <v>637.44770880415444</v>
      </c>
      <c r="D457" s="2">
        <f t="shared" si="29"/>
        <v>0.13857291666666668</v>
      </c>
      <c r="E457" s="2">
        <f t="shared" si="30"/>
        <v>725.78069703563017</v>
      </c>
      <c r="F457" s="8">
        <f t="shared" si="31"/>
        <v>0.12691995810077031</v>
      </c>
    </row>
    <row r="458" spans="1:6" x14ac:dyDescent="0.15">
      <c r="A458">
        <v>132.07</v>
      </c>
      <c r="B458">
        <v>13.345000000000001</v>
      </c>
      <c r="C458" s="2">
        <f t="shared" si="28"/>
        <v>635.04351589171517</v>
      </c>
      <c r="D458" s="2">
        <f t="shared" si="29"/>
        <v>0.13901041666666666</v>
      </c>
      <c r="E458" s="2">
        <f t="shared" si="30"/>
        <v>723.3211796372874</v>
      </c>
      <c r="F458" s="8">
        <f t="shared" si="31"/>
        <v>0.12731490775126153</v>
      </c>
    </row>
    <row r="459" spans="1:6" x14ac:dyDescent="0.15">
      <c r="A459">
        <v>132.48000000000002</v>
      </c>
      <c r="B459">
        <v>13.388</v>
      </c>
      <c r="C459" s="2">
        <f t="shared" si="28"/>
        <v>637.01495407991547</v>
      </c>
      <c r="D459" s="2">
        <f t="shared" si="29"/>
        <v>0.13945833333333332</v>
      </c>
      <c r="E459" s="2">
        <f t="shared" si="30"/>
        <v>725.85199788431032</v>
      </c>
      <c r="F459" s="8">
        <f t="shared" si="31"/>
        <v>0.12769924935167154</v>
      </c>
    </row>
    <row r="460" spans="1:6" x14ac:dyDescent="0.15">
      <c r="A460">
        <v>132.11000000000001</v>
      </c>
      <c r="B460">
        <v>13.43</v>
      </c>
      <c r="C460" s="2">
        <f t="shared" si="28"/>
        <v>635.23585132471032</v>
      </c>
      <c r="D460" s="2">
        <f t="shared" si="29"/>
        <v>0.13989583333333333</v>
      </c>
      <c r="E460" s="2">
        <f t="shared" si="30"/>
        <v>724.10270010899012</v>
      </c>
      <c r="F460" s="8">
        <f t="shared" si="31"/>
        <v>0.12809110020064501</v>
      </c>
    </row>
    <row r="461" spans="1:6" x14ac:dyDescent="0.15">
      <c r="A461">
        <v>132.39000000000001</v>
      </c>
      <c r="B461">
        <v>13.48</v>
      </c>
      <c r="C461" s="2">
        <f t="shared" si="28"/>
        <v>636.58219935567649</v>
      </c>
      <c r="D461" s="2">
        <f t="shared" si="29"/>
        <v>0.14041666666666666</v>
      </c>
      <c r="E461" s="2">
        <f t="shared" si="30"/>
        <v>725.968949848536</v>
      </c>
      <c r="F461" s="8">
        <f t="shared" si="31"/>
        <v>0.12854187745799894</v>
      </c>
    </row>
    <row r="462" spans="1:6" x14ac:dyDescent="0.15">
      <c r="A462">
        <v>132.35</v>
      </c>
      <c r="B462">
        <v>13.542</v>
      </c>
      <c r="C462" s="2">
        <f t="shared" si="28"/>
        <v>636.38986392268112</v>
      </c>
      <c r="D462" s="2">
        <f t="shared" si="29"/>
        <v>0.14106250000000001</v>
      </c>
      <c r="E462" s="2">
        <f t="shared" si="30"/>
        <v>726.16060910227441</v>
      </c>
      <c r="F462" s="8">
        <f t="shared" si="31"/>
        <v>0.12910889228563074</v>
      </c>
    </row>
    <row r="463" spans="1:6" x14ac:dyDescent="0.15">
      <c r="A463">
        <v>132</v>
      </c>
      <c r="B463">
        <v>13.584</v>
      </c>
      <c r="C463" s="2">
        <f t="shared" si="28"/>
        <v>634.70692888397366</v>
      </c>
      <c r="D463" s="2">
        <f t="shared" si="29"/>
        <v>0.14149999999999999</v>
      </c>
      <c r="E463" s="2">
        <f t="shared" si="30"/>
        <v>724.51795932105586</v>
      </c>
      <c r="F463" s="8">
        <f t="shared" si="31"/>
        <v>0.12949977273771773</v>
      </c>
    </row>
    <row r="464" spans="1:6" x14ac:dyDescent="0.15">
      <c r="A464">
        <v>132.27000000000001</v>
      </c>
      <c r="B464">
        <v>13.627000000000001</v>
      </c>
      <c r="C464" s="2">
        <f t="shared" si="28"/>
        <v>636.00519305669093</v>
      </c>
      <c r="D464" s="2">
        <f t="shared" si="29"/>
        <v>0.14194791666666667</v>
      </c>
      <c r="E464" s="2">
        <f t="shared" si="30"/>
        <v>726.28480520026926</v>
      </c>
      <c r="F464" s="8">
        <f t="shared" si="31"/>
        <v>0.12988627274717618</v>
      </c>
    </row>
    <row r="465" spans="1:6" x14ac:dyDescent="0.15">
      <c r="A465">
        <v>131.91</v>
      </c>
      <c r="B465">
        <v>13.685</v>
      </c>
      <c r="C465" s="2">
        <f t="shared" si="28"/>
        <v>634.27417415973457</v>
      </c>
      <c r="D465" s="2">
        <f t="shared" si="29"/>
        <v>0.14255208333333333</v>
      </c>
      <c r="E465" s="2">
        <f t="shared" si="30"/>
        <v>724.69127909073427</v>
      </c>
      <c r="F465" s="8">
        <f t="shared" si="31"/>
        <v>0.13042295435135329</v>
      </c>
    </row>
    <row r="466" spans="1:6" x14ac:dyDescent="0.15">
      <c r="A466">
        <v>132.32</v>
      </c>
      <c r="B466">
        <v>13.727</v>
      </c>
      <c r="C466" s="2">
        <f t="shared" si="28"/>
        <v>636.24561234793475</v>
      </c>
      <c r="D466" s="2">
        <f t="shared" si="29"/>
        <v>0.14298958333333334</v>
      </c>
      <c r="E466" s="2">
        <f t="shared" si="30"/>
        <v>727.22210735522742</v>
      </c>
      <c r="F466" s="8">
        <f t="shared" si="31"/>
        <v>0.13079696395154305</v>
      </c>
    </row>
    <row r="467" spans="1:6" x14ac:dyDescent="0.15">
      <c r="A467">
        <v>131.87</v>
      </c>
      <c r="B467">
        <v>13.631</v>
      </c>
      <c r="C467" s="2">
        <f t="shared" si="28"/>
        <v>634.08183872673942</v>
      </c>
      <c r="D467" s="2">
        <f t="shared" si="29"/>
        <v>0.14198958333333334</v>
      </c>
      <c r="E467" s="2">
        <f t="shared" si="30"/>
        <v>724.114854806783</v>
      </c>
      <c r="F467" s="8">
        <f t="shared" si="31"/>
        <v>0.12993137585003689</v>
      </c>
    </row>
    <row r="468" spans="1:6" x14ac:dyDescent="0.15">
      <c r="A468">
        <v>132.26</v>
      </c>
      <c r="B468">
        <v>13.901</v>
      </c>
      <c r="C468" s="2">
        <f t="shared" si="28"/>
        <v>635.95710919844214</v>
      </c>
      <c r="D468" s="2">
        <f t="shared" si="29"/>
        <v>0.14480208333333333</v>
      </c>
      <c r="E468" s="2">
        <f t="shared" si="30"/>
        <v>728.04502352102077</v>
      </c>
      <c r="F468" s="8">
        <f t="shared" si="31"/>
        <v>0.13238275416698872</v>
      </c>
    </row>
    <row r="469" spans="1:6" x14ac:dyDescent="0.15">
      <c r="A469">
        <v>131.79</v>
      </c>
      <c r="B469">
        <v>13.866</v>
      </c>
      <c r="C469" s="2">
        <f t="shared" si="28"/>
        <v>633.69716786074912</v>
      </c>
      <c r="D469" s="2">
        <f t="shared" si="29"/>
        <v>0.1444375</v>
      </c>
      <c r="E469" s="2">
        <f t="shared" si="30"/>
        <v>725.22680254363604</v>
      </c>
      <c r="F469" s="8">
        <f t="shared" si="31"/>
        <v>0.13207435928337963</v>
      </c>
    </row>
    <row r="470" spans="1:6" x14ac:dyDescent="0.15">
      <c r="A470">
        <v>132.18</v>
      </c>
      <c r="B470">
        <v>13.923999999999999</v>
      </c>
      <c r="C470" s="2">
        <f t="shared" si="28"/>
        <v>635.57243833245184</v>
      </c>
      <c r="D470" s="2">
        <f t="shared" si="29"/>
        <v>0.14504166666666665</v>
      </c>
      <c r="E470" s="2">
        <f t="shared" si="30"/>
        <v>727.7569240755879</v>
      </c>
      <c r="F470" s="8">
        <f t="shared" si="31"/>
        <v>0.13259373481292805</v>
      </c>
    </row>
    <row r="471" spans="1:6" x14ac:dyDescent="0.15">
      <c r="A471">
        <v>132.04</v>
      </c>
      <c r="B471">
        <v>13.974</v>
      </c>
      <c r="C471" s="2">
        <f t="shared" si="28"/>
        <v>634.89926431696881</v>
      </c>
      <c r="D471" s="2">
        <f t="shared" si="29"/>
        <v>0.14556250000000001</v>
      </c>
      <c r="E471" s="2">
        <f t="shared" si="30"/>
        <v>727.31678847910757</v>
      </c>
      <c r="F471" s="8">
        <f t="shared" si="31"/>
        <v>0.13305150685925241</v>
      </c>
    </row>
    <row r="472" spans="1:6" x14ac:dyDescent="0.15">
      <c r="A472">
        <v>131.77000000000001</v>
      </c>
      <c r="B472">
        <v>14.009</v>
      </c>
      <c r="C472" s="2">
        <f t="shared" si="28"/>
        <v>633.60100014425154</v>
      </c>
      <c r="D472" s="2">
        <f t="shared" si="29"/>
        <v>0.14592708333333335</v>
      </c>
      <c r="E472" s="2">
        <f t="shared" si="30"/>
        <v>726.06054609238504</v>
      </c>
      <c r="F472" s="8">
        <f t="shared" si="31"/>
        <v>0.13337552934339827</v>
      </c>
    </row>
    <row r="473" spans="1:6" x14ac:dyDescent="0.15">
      <c r="A473">
        <v>131.87</v>
      </c>
      <c r="B473">
        <v>14.063000000000001</v>
      </c>
      <c r="C473" s="2">
        <f t="shared" si="28"/>
        <v>634.08183872673942</v>
      </c>
      <c r="D473" s="2">
        <f t="shared" si="29"/>
        <v>0.14648958333333334</v>
      </c>
      <c r="E473" s="2">
        <f t="shared" si="30"/>
        <v>726.96822308105334</v>
      </c>
      <c r="F473" s="8">
        <f t="shared" si="31"/>
        <v>0.1338641237338577</v>
      </c>
    </row>
    <row r="474" spans="1:6" x14ac:dyDescent="0.15">
      <c r="A474">
        <v>131.64000000000001</v>
      </c>
      <c r="B474">
        <v>14.102</v>
      </c>
      <c r="C474" s="2">
        <f t="shared" si="28"/>
        <v>632.97590998701753</v>
      </c>
      <c r="D474" s="2">
        <f t="shared" si="29"/>
        <v>0.14689583333333334</v>
      </c>
      <c r="E474" s="2">
        <f t="shared" si="30"/>
        <v>725.95743376448536</v>
      </c>
      <c r="F474" s="8">
        <f t="shared" si="31"/>
        <v>0.13422335791622059</v>
      </c>
    </row>
    <row r="475" spans="1:6" x14ac:dyDescent="0.15">
      <c r="A475">
        <v>131.78</v>
      </c>
      <c r="B475">
        <v>14.159000000000001</v>
      </c>
      <c r="C475" s="2">
        <f t="shared" si="28"/>
        <v>633.64908400250033</v>
      </c>
      <c r="D475" s="2">
        <f t="shared" si="29"/>
        <v>0.14748958333333334</v>
      </c>
      <c r="E475" s="2">
        <f t="shared" si="30"/>
        <v>727.10572338157749</v>
      </c>
      <c r="F475" s="8">
        <f t="shared" si="31"/>
        <v>0.13473790997995908</v>
      </c>
    </row>
    <row r="476" spans="1:6" x14ac:dyDescent="0.15">
      <c r="A476">
        <v>131.57</v>
      </c>
      <c r="B476">
        <v>14.19</v>
      </c>
      <c r="C476" s="2">
        <f t="shared" si="28"/>
        <v>632.6393229792759</v>
      </c>
      <c r="D476" s="2">
        <f t="shared" si="29"/>
        <v>0.14781249999999999</v>
      </c>
      <c r="E476" s="2">
        <f t="shared" si="30"/>
        <v>726.15132290715007</v>
      </c>
      <c r="F476" s="8">
        <f t="shared" si="31"/>
        <v>0.13502380541918343</v>
      </c>
    </row>
    <row r="477" spans="1:6" x14ac:dyDescent="0.15">
      <c r="A477">
        <v>131.87</v>
      </c>
      <c r="B477">
        <v>14.228999999999999</v>
      </c>
      <c r="C477" s="2">
        <f t="shared" si="28"/>
        <v>634.08183872673942</v>
      </c>
      <c r="D477" s="2">
        <f t="shared" si="29"/>
        <v>0.14821874999999998</v>
      </c>
      <c r="E477" s="2">
        <f t="shared" si="30"/>
        <v>728.0646562605184</v>
      </c>
      <c r="F477" s="8">
        <f t="shared" si="31"/>
        <v>0.13537121460797003</v>
      </c>
    </row>
    <row r="478" spans="1:6" x14ac:dyDescent="0.15">
      <c r="A478">
        <v>131.85</v>
      </c>
      <c r="B478">
        <v>14.305999999999999</v>
      </c>
      <c r="C478" s="2">
        <f t="shared" si="28"/>
        <v>633.98567101024184</v>
      </c>
      <c r="D478" s="2">
        <f t="shared" si="29"/>
        <v>0.14902083333333332</v>
      </c>
      <c r="E478" s="2">
        <f t="shared" si="30"/>
        <v>728.46274402558061</v>
      </c>
      <c r="F478" s="8">
        <f t="shared" si="31"/>
        <v>0.13606994731353489</v>
      </c>
    </row>
    <row r="479" spans="1:6" x14ac:dyDescent="0.15">
      <c r="A479">
        <v>131.42000000000002</v>
      </c>
      <c r="B479">
        <v>14.329000000000001</v>
      </c>
      <c r="C479" s="2">
        <f t="shared" si="28"/>
        <v>631.9180651055442</v>
      </c>
      <c r="D479" s="2">
        <f t="shared" si="29"/>
        <v>0.14926041666666667</v>
      </c>
      <c r="E479" s="2">
        <f t="shared" si="30"/>
        <v>726.23841880239149</v>
      </c>
      <c r="F479" s="8">
        <f t="shared" si="31"/>
        <v>0.13628769908525659</v>
      </c>
    </row>
    <row r="480" spans="1:6" x14ac:dyDescent="0.15">
      <c r="A480">
        <v>131.74</v>
      </c>
      <c r="B480">
        <v>14.395</v>
      </c>
      <c r="C480" s="2">
        <f t="shared" si="28"/>
        <v>633.45674856950518</v>
      </c>
      <c r="D480" s="2">
        <f t="shared" si="29"/>
        <v>0.14994791666666665</v>
      </c>
      <c r="E480" s="2">
        <f t="shared" si="30"/>
        <v>728.4422683159429</v>
      </c>
      <c r="F480" s="8">
        <f t="shared" si="31"/>
        <v>0.13687883790890615</v>
      </c>
    </row>
    <row r="481" spans="1:6" x14ac:dyDescent="0.15">
      <c r="A481">
        <v>131.36000000000001</v>
      </c>
      <c r="B481">
        <v>14.414</v>
      </c>
      <c r="C481" s="2">
        <f t="shared" si="28"/>
        <v>631.62956195605136</v>
      </c>
      <c r="D481" s="2">
        <f t="shared" si="29"/>
        <v>0.15014583333333334</v>
      </c>
      <c r="E481" s="2">
        <f t="shared" si="30"/>
        <v>726.46610889391104</v>
      </c>
      <c r="F481" s="8">
        <f t="shared" si="31"/>
        <v>0.13705911793036482</v>
      </c>
    </row>
    <row r="482" spans="1:6" x14ac:dyDescent="0.15">
      <c r="A482">
        <v>131.6</v>
      </c>
      <c r="B482">
        <v>14.488</v>
      </c>
      <c r="C482" s="2">
        <f t="shared" si="28"/>
        <v>632.78357455402227</v>
      </c>
      <c r="D482" s="2">
        <f t="shared" si="29"/>
        <v>0.15091666666666667</v>
      </c>
      <c r="E482" s="2">
        <f t="shared" si="30"/>
        <v>728.28116234713343</v>
      </c>
      <c r="F482" s="8">
        <f t="shared" si="31"/>
        <v>0.13772392846461401</v>
      </c>
    </row>
    <row r="483" spans="1:6" x14ac:dyDescent="0.15">
      <c r="A483">
        <v>131.19</v>
      </c>
      <c r="B483">
        <v>14.522</v>
      </c>
      <c r="C483" s="2">
        <f t="shared" si="28"/>
        <v>630.81213636582197</v>
      </c>
      <c r="D483" s="2">
        <f t="shared" si="29"/>
        <v>0.15127083333333333</v>
      </c>
      <c r="E483" s="2">
        <f t="shared" si="30"/>
        <v>726.23561391066016</v>
      </c>
      <c r="F483" s="8">
        <f t="shared" si="31"/>
        <v>0.13804043866962323</v>
      </c>
    </row>
    <row r="484" spans="1:6" x14ac:dyDescent="0.15">
      <c r="A484">
        <v>131.47</v>
      </c>
      <c r="B484">
        <v>14.625999999999999</v>
      </c>
      <c r="C484" s="2">
        <f t="shared" si="28"/>
        <v>632.15848439678803</v>
      </c>
      <c r="D484" s="2">
        <f t="shared" si="29"/>
        <v>0.15235416666666665</v>
      </c>
      <c r="E484" s="2">
        <f t="shared" si="30"/>
        <v>728.47046348832362</v>
      </c>
      <c r="F484" s="8">
        <f t="shared" si="31"/>
        <v>0.13897495385646205</v>
      </c>
    </row>
    <row r="485" spans="1:6" x14ac:dyDescent="0.15">
      <c r="A485">
        <v>131.05000000000001</v>
      </c>
      <c r="B485">
        <v>14.634</v>
      </c>
      <c r="C485" s="2">
        <f t="shared" si="28"/>
        <v>630.13896235033906</v>
      </c>
      <c r="D485" s="2">
        <f t="shared" si="29"/>
        <v>0.1524375</v>
      </c>
      <c r="E485" s="2">
        <f t="shared" si="30"/>
        <v>726.19577042361891</v>
      </c>
      <c r="F485" s="8">
        <f t="shared" si="31"/>
        <v>0.13905631419944411</v>
      </c>
    </row>
    <row r="486" spans="1:6" x14ac:dyDescent="0.15">
      <c r="A486">
        <v>131.43</v>
      </c>
      <c r="B486">
        <v>14.683999999999999</v>
      </c>
      <c r="C486" s="2">
        <f t="shared" si="28"/>
        <v>631.96614896379288</v>
      </c>
      <c r="D486" s="2">
        <f t="shared" si="29"/>
        <v>0.15295833333333334</v>
      </c>
      <c r="E486" s="2">
        <f t="shared" si="30"/>
        <v>728.63063783237965</v>
      </c>
      <c r="F486" s="8">
        <f t="shared" si="31"/>
        <v>0.13949996715163662</v>
      </c>
    </row>
    <row r="487" spans="1:6" x14ac:dyDescent="0.15">
      <c r="A487">
        <v>131</v>
      </c>
      <c r="B487">
        <v>14.734999999999999</v>
      </c>
      <c r="C487" s="2">
        <f t="shared" si="28"/>
        <v>629.89854305909512</v>
      </c>
      <c r="D487" s="2">
        <f t="shared" si="29"/>
        <v>0.15348958333333332</v>
      </c>
      <c r="E487" s="2">
        <f t="shared" si="30"/>
        <v>726.58140797550936</v>
      </c>
      <c r="F487" s="8">
        <f t="shared" si="31"/>
        <v>0.13996989487102243</v>
      </c>
    </row>
    <row r="488" spans="1:6" x14ac:dyDescent="0.15">
      <c r="A488">
        <v>131.26</v>
      </c>
      <c r="B488">
        <v>14.785</v>
      </c>
      <c r="C488" s="2">
        <f t="shared" si="28"/>
        <v>631.14872337356348</v>
      </c>
      <c r="D488" s="2">
        <f t="shared" si="29"/>
        <v>0.15401041666666668</v>
      </c>
      <c r="E488" s="2">
        <f t="shared" si="30"/>
        <v>728.35220123896079</v>
      </c>
      <c r="F488" s="8">
        <f t="shared" si="31"/>
        <v>0.14041572072202133</v>
      </c>
    </row>
    <row r="489" spans="1:6" x14ac:dyDescent="0.15">
      <c r="A489">
        <v>130.80000000000001</v>
      </c>
      <c r="B489">
        <v>14.827</v>
      </c>
      <c r="C489" s="2">
        <f t="shared" si="28"/>
        <v>628.93686589411936</v>
      </c>
      <c r="D489" s="2">
        <f t="shared" si="29"/>
        <v>0.15444791666666666</v>
      </c>
      <c r="E489" s="2">
        <f t="shared" si="30"/>
        <v>726.07485454632877</v>
      </c>
      <c r="F489" s="8">
        <f t="shared" si="31"/>
        <v>0.1408046704405638</v>
      </c>
    </row>
    <row r="490" spans="1:6" x14ac:dyDescent="0.15">
      <c r="A490">
        <v>131.15</v>
      </c>
      <c r="B490">
        <v>14.877000000000001</v>
      </c>
      <c r="C490" s="2">
        <f t="shared" si="28"/>
        <v>630.61980093282682</v>
      </c>
      <c r="D490" s="2">
        <f t="shared" si="29"/>
        <v>0.15496875000000002</v>
      </c>
      <c r="E490" s="2">
        <f t="shared" si="30"/>
        <v>728.34616320863586</v>
      </c>
      <c r="F490" s="8">
        <f t="shared" si="31"/>
        <v>0.14124818294516622</v>
      </c>
    </row>
    <row r="491" spans="1:6" x14ac:dyDescent="0.15">
      <c r="A491">
        <v>130.59</v>
      </c>
      <c r="B491">
        <v>14.893000000000001</v>
      </c>
      <c r="C491" s="2">
        <f t="shared" si="28"/>
        <v>627.92710487089482</v>
      </c>
      <c r="D491" s="2">
        <f t="shared" si="29"/>
        <v>0.15513541666666666</v>
      </c>
      <c r="E491" s="2">
        <f t="shared" si="30"/>
        <v>725.34083792133481</v>
      </c>
      <c r="F491" s="8">
        <f t="shared" si="31"/>
        <v>0.14140453955251439</v>
      </c>
    </row>
    <row r="492" spans="1:6" x14ac:dyDescent="0.15">
      <c r="A492">
        <v>130.92000000000002</v>
      </c>
      <c r="B492">
        <v>14.997</v>
      </c>
      <c r="C492" s="2">
        <f t="shared" si="28"/>
        <v>629.51387219310482</v>
      </c>
      <c r="D492" s="2">
        <f t="shared" si="29"/>
        <v>0.15621874999999999</v>
      </c>
      <c r="E492" s="2">
        <f t="shared" si="30"/>
        <v>727.8557424147715</v>
      </c>
      <c r="F492" s="8">
        <f t="shared" si="31"/>
        <v>0.14233483250064791</v>
      </c>
    </row>
    <row r="493" spans="1:6" x14ac:dyDescent="0.15">
      <c r="A493">
        <v>130.61000000000001</v>
      </c>
      <c r="B493">
        <v>15.023999999999999</v>
      </c>
      <c r="C493" s="2">
        <f t="shared" si="28"/>
        <v>628.02327258739251</v>
      </c>
      <c r="D493" s="2">
        <f t="shared" si="29"/>
        <v>0.1565</v>
      </c>
      <c r="E493" s="2">
        <f t="shared" si="30"/>
        <v>726.30891474731948</v>
      </c>
      <c r="F493" s="8">
        <f t="shared" si="31"/>
        <v>0.14258473045305461</v>
      </c>
    </row>
    <row r="494" spans="1:6" x14ac:dyDescent="0.15">
      <c r="A494">
        <v>130.34</v>
      </c>
      <c r="B494">
        <v>15.105</v>
      </c>
      <c r="C494" s="2">
        <f t="shared" si="28"/>
        <v>626.72500841467524</v>
      </c>
      <c r="D494" s="2">
        <f t="shared" si="29"/>
        <v>0.15734375</v>
      </c>
      <c r="E494" s="2">
        <f t="shared" si="30"/>
        <v>725.33627145742173</v>
      </c>
      <c r="F494" s="8">
        <f t="shared" si="31"/>
        <v>0.14331985250382587</v>
      </c>
    </row>
    <row r="495" spans="1:6" x14ac:dyDescent="0.15">
      <c r="A495">
        <v>130.6</v>
      </c>
      <c r="B495">
        <v>15.14</v>
      </c>
      <c r="C495" s="2">
        <f t="shared" si="28"/>
        <v>627.97518872914361</v>
      </c>
      <c r="D495" s="2">
        <f t="shared" si="29"/>
        <v>0.15770833333333334</v>
      </c>
      <c r="E495" s="2">
        <f t="shared" si="30"/>
        <v>727.01210911830231</v>
      </c>
      <c r="F495" s="8">
        <f t="shared" si="31"/>
        <v>0.14362921955780714</v>
      </c>
    </row>
    <row r="496" spans="1:6" x14ac:dyDescent="0.15">
      <c r="A496">
        <v>130.29</v>
      </c>
      <c r="B496">
        <v>15.170999999999999</v>
      </c>
      <c r="C496" s="2">
        <f t="shared" si="28"/>
        <v>626.48458912343119</v>
      </c>
      <c r="D496" s="2">
        <f t="shared" si="29"/>
        <v>0.15803124999999998</v>
      </c>
      <c r="E496" s="2">
        <f t="shared" si="30"/>
        <v>725.48873184834349</v>
      </c>
      <c r="F496" s="8">
        <f t="shared" si="31"/>
        <v>0.14391478585890963</v>
      </c>
    </row>
    <row r="497" spans="1:6" x14ac:dyDescent="0.15">
      <c r="A497">
        <v>130.38</v>
      </c>
      <c r="B497">
        <v>15.209</v>
      </c>
      <c r="C497" s="2">
        <f t="shared" si="28"/>
        <v>626.9173438476704</v>
      </c>
      <c r="D497" s="2">
        <f t="shared" si="29"/>
        <v>0.15842708333333333</v>
      </c>
      <c r="E497" s="2">
        <f t="shared" si="30"/>
        <v>726.2380301245372</v>
      </c>
      <c r="F497" s="8">
        <f t="shared" si="31"/>
        <v>0.14425460452298164</v>
      </c>
    </row>
    <row r="498" spans="1:6" x14ac:dyDescent="0.15">
      <c r="A498">
        <v>129.96</v>
      </c>
      <c r="B498">
        <v>15.259</v>
      </c>
      <c r="C498" s="2">
        <f t="shared" si="28"/>
        <v>624.89782180122143</v>
      </c>
      <c r="D498" s="2">
        <f t="shared" si="29"/>
        <v>0.15894791666666666</v>
      </c>
      <c r="E498" s="2">
        <f t="shared" si="30"/>
        <v>724.22402870606356</v>
      </c>
      <c r="F498" s="8">
        <f t="shared" si="31"/>
        <v>0.14471315460755754</v>
      </c>
    </row>
    <row r="499" spans="1:6" x14ac:dyDescent="0.15">
      <c r="A499">
        <v>130.20000000000002</v>
      </c>
      <c r="B499">
        <v>15.305999999999999</v>
      </c>
      <c r="C499" s="2">
        <f t="shared" si="28"/>
        <v>626.05183439919222</v>
      </c>
      <c r="D499" s="2">
        <f t="shared" si="29"/>
        <v>0.15943749999999998</v>
      </c>
      <c r="E499" s="2">
        <f t="shared" si="30"/>
        <v>725.86797374621335</v>
      </c>
      <c r="F499" s="8">
        <f t="shared" si="31"/>
        <v>0.14513033329714115</v>
      </c>
    </row>
    <row r="500" spans="1:6" x14ac:dyDescent="0.15">
      <c r="A500">
        <v>129.75</v>
      </c>
      <c r="B500">
        <v>15.343999999999999</v>
      </c>
      <c r="C500" s="2">
        <f t="shared" si="28"/>
        <v>623.88806077799688</v>
      </c>
      <c r="D500" s="2">
        <f t="shared" si="29"/>
        <v>0.15983333333333333</v>
      </c>
      <c r="E500" s="2">
        <f t="shared" si="30"/>
        <v>723.60616915901335</v>
      </c>
      <c r="F500" s="8">
        <f t="shared" si="31"/>
        <v>0.14548136967301475</v>
      </c>
    </row>
    <row r="501" spans="1:6" x14ac:dyDescent="0.15">
      <c r="A501">
        <v>129.95000000000002</v>
      </c>
      <c r="B501">
        <v>15.398</v>
      </c>
      <c r="C501" s="2">
        <f t="shared" si="28"/>
        <v>624.84973794297264</v>
      </c>
      <c r="D501" s="2">
        <f t="shared" si="29"/>
        <v>0.16039583333333332</v>
      </c>
      <c r="E501" s="2">
        <f t="shared" si="30"/>
        <v>725.07303236845064</v>
      </c>
      <c r="F501" s="8">
        <f t="shared" si="31"/>
        <v>0.14596192737776781</v>
      </c>
    </row>
    <row r="502" spans="1:6" x14ac:dyDescent="0.15">
      <c r="A502">
        <v>129.73000000000002</v>
      </c>
      <c r="B502">
        <v>15.445</v>
      </c>
      <c r="C502" s="2">
        <f t="shared" si="28"/>
        <v>623.79189306149931</v>
      </c>
      <c r="D502" s="2">
        <f t="shared" si="29"/>
        <v>0.16088541666666667</v>
      </c>
      <c r="E502" s="2">
        <f t="shared" si="30"/>
        <v>724.15091168998742</v>
      </c>
      <c r="F502" s="8">
        <f t="shared" si="31"/>
        <v>0.14638848804901772</v>
      </c>
    </row>
    <row r="503" spans="1:6" x14ac:dyDescent="0.15">
      <c r="A503">
        <v>129.30000000000001</v>
      </c>
      <c r="B503">
        <v>15.475</v>
      </c>
      <c r="C503" s="2">
        <f t="shared" si="28"/>
        <v>621.72428715680155</v>
      </c>
      <c r="D503" s="2">
        <f t="shared" si="29"/>
        <v>0.16119791666666666</v>
      </c>
      <c r="E503" s="2">
        <f t="shared" si="30"/>
        <v>721.94494698754636</v>
      </c>
      <c r="F503" s="8">
        <f t="shared" si="31"/>
        <v>0.14666690554173129</v>
      </c>
    </row>
    <row r="504" spans="1:6" x14ac:dyDescent="0.15">
      <c r="A504">
        <v>129.46</v>
      </c>
      <c r="B504">
        <v>15.590999999999999</v>
      </c>
      <c r="C504" s="2">
        <f t="shared" si="28"/>
        <v>622.49362888878215</v>
      </c>
      <c r="D504" s="2">
        <f t="shared" si="29"/>
        <v>0.16240625</v>
      </c>
      <c r="E504" s="2">
        <f t="shared" si="30"/>
        <v>723.59048480550098</v>
      </c>
      <c r="F504" s="8">
        <f t="shared" si="31"/>
        <v>0.14770350999938817</v>
      </c>
    </row>
    <row r="505" spans="1:6" x14ac:dyDescent="0.15">
      <c r="A505">
        <v>129.04</v>
      </c>
      <c r="B505">
        <v>15.611000000000001</v>
      </c>
      <c r="C505" s="2">
        <f t="shared" si="28"/>
        <v>620.47410684233296</v>
      </c>
      <c r="D505" s="2">
        <f t="shared" si="29"/>
        <v>0.16261458333333334</v>
      </c>
      <c r="E505" s="2">
        <f t="shared" si="30"/>
        <v>721.37224519562096</v>
      </c>
      <c r="F505" s="8">
        <f t="shared" si="31"/>
        <v>0.14789176709073762</v>
      </c>
    </row>
    <row r="506" spans="1:6" x14ac:dyDescent="0.15">
      <c r="A506">
        <v>129.25</v>
      </c>
      <c r="B506">
        <v>15.653</v>
      </c>
      <c r="C506" s="2">
        <f t="shared" si="28"/>
        <v>621.4838678655575</v>
      </c>
      <c r="D506" s="2">
        <f t="shared" si="29"/>
        <v>0.16305208333333335</v>
      </c>
      <c r="E506" s="2">
        <f t="shared" si="30"/>
        <v>722.81810727909465</v>
      </c>
      <c r="F506" s="8">
        <f t="shared" si="31"/>
        <v>0.1482634796862688</v>
      </c>
    </row>
    <row r="507" spans="1:6" x14ac:dyDescent="0.15">
      <c r="A507">
        <v>128.84</v>
      </c>
      <c r="B507">
        <v>15.699</v>
      </c>
      <c r="C507" s="2">
        <f t="shared" si="28"/>
        <v>619.51242967735732</v>
      </c>
      <c r="D507" s="2">
        <f t="shared" si="29"/>
        <v>0.16353124999999999</v>
      </c>
      <c r="E507" s="2">
        <f t="shared" si="30"/>
        <v>720.82207169303263</v>
      </c>
      <c r="F507" s="8">
        <f t="shared" si="31"/>
        <v>0.14868421737963533</v>
      </c>
    </row>
    <row r="508" spans="1:6" x14ac:dyDescent="0.15">
      <c r="A508">
        <v>128.96</v>
      </c>
      <c r="B508">
        <v>15.73</v>
      </c>
      <c r="C508" s="2">
        <f t="shared" si="28"/>
        <v>620.08943597634277</v>
      </c>
      <c r="D508" s="2">
        <f t="shared" si="29"/>
        <v>0.16385416666666666</v>
      </c>
      <c r="E508" s="2">
        <f t="shared" si="30"/>
        <v>721.69367376704975</v>
      </c>
      <c r="F508" s="8">
        <f t="shared" si="31"/>
        <v>0.14895912553323296</v>
      </c>
    </row>
    <row r="509" spans="1:6" x14ac:dyDescent="0.15">
      <c r="A509">
        <v>128.87</v>
      </c>
      <c r="B509">
        <v>15.823</v>
      </c>
      <c r="C509" s="2">
        <f t="shared" si="28"/>
        <v>619.65668125210368</v>
      </c>
      <c r="D509" s="2">
        <f t="shared" si="29"/>
        <v>0.16482291666666668</v>
      </c>
      <c r="E509" s="2">
        <f t="shared" si="30"/>
        <v>721.79030278806238</v>
      </c>
      <c r="F509" s="8">
        <f t="shared" si="31"/>
        <v>0.14979308173618455</v>
      </c>
    </row>
    <row r="510" spans="1:6" x14ac:dyDescent="0.15">
      <c r="A510">
        <v>128.32</v>
      </c>
      <c r="B510">
        <v>15.858000000000001</v>
      </c>
      <c r="C510" s="2">
        <f t="shared" si="28"/>
        <v>617.01206904842047</v>
      </c>
      <c r="D510" s="2">
        <f t="shared" si="29"/>
        <v>0.16518750000000001</v>
      </c>
      <c r="E510" s="2">
        <f t="shared" si="30"/>
        <v>718.93475020435642</v>
      </c>
      <c r="F510" s="8">
        <f t="shared" si="31"/>
        <v>0.15011787496627499</v>
      </c>
    </row>
    <row r="511" spans="1:6" x14ac:dyDescent="0.15">
      <c r="A511">
        <v>128.47</v>
      </c>
      <c r="B511">
        <v>15.9</v>
      </c>
      <c r="C511" s="2">
        <f t="shared" si="28"/>
        <v>617.73332692215229</v>
      </c>
      <c r="D511" s="2">
        <f t="shared" si="29"/>
        <v>0.16562499999999999</v>
      </c>
      <c r="E511" s="2">
        <f t="shared" si="30"/>
        <v>720.04540919363376</v>
      </c>
      <c r="F511" s="8">
        <f t="shared" si="31"/>
        <v>0.15049004939021815</v>
      </c>
    </row>
    <row r="512" spans="1:6" x14ac:dyDescent="0.15">
      <c r="A512">
        <v>127.98</v>
      </c>
      <c r="B512">
        <v>15.95</v>
      </c>
      <c r="C512" s="2">
        <f t="shared" si="28"/>
        <v>615.37721786796169</v>
      </c>
      <c r="D512" s="2">
        <f t="shared" si="29"/>
        <v>0.16614583333333333</v>
      </c>
      <c r="E512" s="2">
        <f t="shared" si="30"/>
        <v>717.61957854498235</v>
      </c>
      <c r="F512" s="8">
        <f t="shared" si="31"/>
        <v>0.15094733221545467</v>
      </c>
    </row>
    <row r="513" spans="1:6" x14ac:dyDescent="0.15">
      <c r="A513">
        <v>128.12</v>
      </c>
      <c r="B513">
        <v>16</v>
      </c>
      <c r="C513" s="2">
        <f t="shared" si="28"/>
        <v>616.05039188344472</v>
      </c>
      <c r="D513" s="2">
        <f t="shared" si="29"/>
        <v>0.16666666666666666</v>
      </c>
      <c r="E513" s="2">
        <f t="shared" si="30"/>
        <v>718.72545719735217</v>
      </c>
      <c r="F513" s="8">
        <f t="shared" si="31"/>
        <v>0.1513908447233992</v>
      </c>
    </row>
    <row r="514" spans="1:6" x14ac:dyDescent="0.15">
      <c r="A514">
        <v>127.62</v>
      </c>
      <c r="B514">
        <v>16.053999999999998</v>
      </c>
      <c r="C514" s="2">
        <f t="shared" si="28"/>
        <v>613.64619897100545</v>
      </c>
      <c r="D514" s="2">
        <f t="shared" si="29"/>
        <v>0.16722916666666665</v>
      </c>
      <c r="E514" s="2">
        <f t="shared" si="30"/>
        <v>716.26574145309417</v>
      </c>
      <c r="F514" s="8">
        <f t="shared" si="31"/>
        <v>0.15188364189554365</v>
      </c>
    </row>
    <row r="515" spans="1:6" x14ac:dyDescent="0.15">
      <c r="A515">
        <v>127.78999999999999</v>
      </c>
      <c r="B515">
        <v>16.116</v>
      </c>
      <c r="C515" s="2">
        <f t="shared" ref="C515:C578" si="32">A515*1000/207.97</f>
        <v>614.46362456123472</v>
      </c>
      <c r="D515" s="2">
        <f t="shared" ref="D515:D578" si="33">B515/96</f>
        <v>0.167875</v>
      </c>
      <c r="E515" s="2">
        <f t="shared" ref="E515:E578" si="34">C515*(1+D515)</f>
        <v>717.61670553445197</v>
      </c>
      <c r="F515" s="8">
        <f t="shared" ref="F515:F578" si="35">LN(1+D515)-C515/223220</f>
        <v>0.15243313156274846</v>
      </c>
    </row>
    <row r="516" spans="1:6" x14ac:dyDescent="0.15">
      <c r="A516">
        <v>127.34</v>
      </c>
      <c r="B516">
        <v>16.143000000000001</v>
      </c>
      <c r="C516" s="2">
        <f t="shared" si="32"/>
        <v>612.29985094003939</v>
      </c>
      <c r="D516" s="2">
        <f t="shared" si="33"/>
        <v>0.16815625000000001</v>
      </c>
      <c r="E516" s="2">
        <f t="shared" si="34"/>
        <v>715.26189774967543</v>
      </c>
      <c r="F516" s="8">
        <f t="shared" si="35"/>
        <v>0.15268361803323408</v>
      </c>
    </row>
    <row r="517" spans="1:6" x14ac:dyDescent="0.15">
      <c r="A517">
        <v>127.53</v>
      </c>
      <c r="B517">
        <v>16.193000000000001</v>
      </c>
      <c r="C517" s="2">
        <f t="shared" si="32"/>
        <v>613.21344424676636</v>
      </c>
      <c r="D517" s="2">
        <f t="shared" si="33"/>
        <v>0.16867708333333334</v>
      </c>
      <c r="E517" s="2">
        <f t="shared" si="34"/>
        <v>716.64849948309848</v>
      </c>
      <c r="F517" s="8">
        <f t="shared" si="35"/>
        <v>0.15312528517890781</v>
      </c>
    </row>
    <row r="518" spans="1:6" x14ac:dyDescent="0.15">
      <c r="A518">
        <v>126.92999999999999</v>
      </c>
      <c r="B518">
        <v>16.239999999999998</v>
      </c>
      <c r="C518" s="2">
        <f t="shared" si="32"/>
        <v>610.3284127518391</v>
      </c>
      <c r="D518" s="2">
        <f t="shared" si="33"/>
        <v>0.16916666666666666</v>
      </c>
      <c r="E518" s="2">
        <f t="shared" si="34"/>
        <v>713.57563590902521</v>
      </c>
      <c r="F518" s="8">
        <f t="shared" si="35"/>
        <v>0.15355704303279416</v>
      </c>
    </row>
    <row r="519" spans="1:6" x14ac:dyDescent="0.15">
      <c r="A519">
        <v>127.1</v>
      </c>
      <c r="B519">
        <v>16.29</v>
      </c>
      <c r="C519" s="2">
        <f t="shared" si="32"/>
        <v>611.1458383420686</v>
      </c>
      <c r="D519" s="2">
        <f t="shared" si="33"/>
        <v>0.16968749999999999</v>
      </c>
      <c r="E519" s="2">
        <f t="shared" si="34"/>
        <v>714.8496477857384</v>
      </c>
      <c r="F519" s="8">
        <f t="shared" si="35"/>
        <v>0.1539987558501382</v>
      </c>
    </row>
    <row r="520" spans="1:6" x14ac:dyDescent="0.15">
      <c r="A520">
        <v>126.55</v>
      </c>
      <c r="B520">
        <v>16.335999999999999</v>
      </c>
      <c r="C520" s="2">
        <f t="shared" si="32"/>
        <v>608.50122613838539</v>
      </c>
      <c r="D520" s="2">
        <f t="shared" si="33"/>
        <v>0.17016666666666666</v>
      </c>
      <c r="E520" s="2">
        <f t="shared" si="34"/>
        <v>712.04785145293397</v>
      </c>
      <c r="F520" s="8">
        <f t="shared" si="35"/>
        <v>0.15442017309995887</v>
      </c>
    </row>
    <row r="521" spans="1:6" x14ac:dyDescent="0.15">
      <c r="A521">
        <v>126.74</v>
      </c>
      <c r="B521">
        <v>16.379000000000001</v>
      </c>
      <c r="C521" s="2">
        <f t="shared" si="32"/>
        <v>609.41481944511224</v>
      </c>
      <c r="D521" s="2">
        <f t="shared" si="33"/>
        <v>0.17061458333333335</v>
      </c>
      <c r="E521" s="2">
        <f t="shared" si="34"/>
        <v>713.3898749418986</v>
      </c>
      <c r="F521" s="8">
        <f t="shared" si="35"/>
        <v>0.15479878729579374</v>
      </c>
    </row>
    <row r="522" spans="1:6" x14ac:dyDescent="0.15">
      <c r="A522">
        <v>126.46</v>
      </c>
      <c r="B522">
        <v>16.456</v>
      </c>
      <c r="C522" s="2">
        <f t="shared" si="32"/>
        <v>608.0684714141463</v>
      </c>
      <c r="D522" s="2">
        <f t="shared" si="33"/>
        <v>0.17141666666666666</v>
      </c>
      <c r="E522" s="2">
        <f t="shared" si="34"/>
        <v>712.30154188905453</v>
      </c>
      <c r="F522" s="8">
        <f t="shared" si="35"/>
        <v>0.15548976554606467</v>
      </c>
    </row>
    <row r="523" spans="1:6" x14ac:dyDescent="0.15">
      <c r="A523">
        <v>125.92</v>
      </c>
      <c r="B523">
        <v>16.501999999999999</v>
      </c>
      <c r="C523" s="2">
        <f t="shared" si="32"/>
        <v>605.47194306871188</v>
      </c>
      <c r="D523" s="2">
        <f t="shared" si="33"/>
        <v>0.17189583333333333</v>
      </c>
      <c r="E523" s="2">
        <f t="shared" si="34"/>
        <v>709.5500472824607</v>
      </c>
      <c r="F523" s="8">
        <f t="shared" si="35"/>
        <v>0.15591036293003432</v>
      </c>
    </row>
    <row r="524" spans="1:6" x14ac:dyDescent="0.15">
      <c r="A524">
        <v>126.11</v>
      </c>
      <c r="B524">
        <v>16.544</v>
      </c>
      <c r="C524" s="2">
        <f t="shared" si="32"/>
        <v>606.38553637543873</v>
      </c>
      <c r="D524" s="2">
        <f t="shared" si="33"/>
        <v>0.17233333333333334</v>
      </c>
      <c r="E524" s="2">
        <f t="shared" si="34"/>
        <v>710.88597714413936</v>
      </c>
      <c r="F524" s="8">
        <f t="shared" si="35"/>
        <v>0.15627952716413795</v>
      </c>
    </row>
    <row r="525" spans="1:6" x14ac:dyDescent="0.15">
      <c r="A525">
        <v>125.50999999999999</v>
      </c>
      <c r="B525">
        <v>16.602</v>
      </c>
      <c r="C525" s="2">
        <f t="shared" si="32"/>
        <v>603.50050488051158</v>
      </c>
      <c r="D525" s="2">
        <f t="shared" si="33"/>
        <v>0.17293749999999999</v>
      </c>
      <c r="E525" s="2">
        <f t="shared" si="34"/>
        <v>707.86837344328501</v>
      </c>
      <c r="F525" s="8">
        <f t="shared" si="35"/>
        <v>0.15680767301998363</v>
      </c>
    </row>
    <row r="526" spans="1:6" x14ac:dyDescent="0.15">
      <c r="A526">
        <v>125.71</v>
      </c>
      <c r="B526">
        <v>16.645</v>
      </c>
      <c r="C526" s="2">
        <f t="shared" si="32"/>
        <v>604.46218204548734</v>
      </c>
      <c r="D526" s="2">
        <f t="shared" si="33"/>
        <v>0.17338541666666665</v>
      </c>
      <c r="E526" s="2">
        <f t="shared" si="34"/>
        <v>709.26710933868662</v>
      </c>
      <c r="F526" s="8">
        <f t="shared" si="35"/>
        <v>0.15718516790849016</v>
      </c>
    </row>
    <row r="527" spans="1:6" x14ac:dyDescent="0.15">
      <c r="A527">
        <v>125.14</v>
      </c>
      <c r="B527">
        <v>16.695</v>
      </c>
      <c r="C527" s="2">
        <f t="shared" si="32"/>
        <v>601.72140212530655</v>
      </c>
      <c r="D527" s="2">
        <f t="shared" si="33"/>
        <v>0.17390625000000001</v>
      </c>
      <c r="E527" s="2">
        <f t="shared" si="34"/>
        <v>706.36451471366058</v>
      </c>
      <c r="F527" s="8">
        <f t="shared" si="35"/>
        <v>0.15764122014833351</v>
      </c>
    </row>
    <row r="528" spans="1:6" x14ac:dyDescent="0.15">
      <c r="A528">
        <v>125.25999999999999</v>
      </c>
      <c r="B528">
        <v>16.748999999999999</v>
      </c>
      <c r="C528" s="2">
        <f t="shared" si="32"/>
        <v>602.29840842429189</v>
      </c>
      <c r="D528" s="2">
        <f t="shared" si="33"/>
        <v>0.17446874999999998</v>
      </c>
      <c r="E528" s="2">
        <f t="shared" si="34"/>
        <v>707.38065886906759</v>
      </c>
      <c r="F528" s="8">
        <f t="shared" si="35"/>
        <v>0.15811768990090988</v>
      </c>
    </row>
    <row r="529" spans="1:6" x14ac:dyDescent="0.15">
      <c r="A529">
        <v>124.66</v>
      </c>
      <c r="B529">
        <v>16.806999999999999</v>
      </c>
      <c r="C529" s="2">
        <f t="shared" si="32"/>
        <v>599.41337692936486</v>
      </c>
      <c r="D529" s="2">
        <f t="shared" si="33"/>
        <v>0.17507291666666666</v>
      </c>
      <c r="E529" s="2">
        <f t="shared" si="34"/>
        <v>704.35442511740484</v>
      </c>
      <c r="F529" s="8">
        <f t="shared" si="35"/>
        <v>0.15864489922338926</v>
      </c>
    </row>
    <row r="530" spans="1:6" x14ac:dyDescent="0.15">
      <c r="A530">
        <v>124.92</v>
      </c>
      <c r="B530">
        <v>16.853000000000002</v>
      </c>
      <c r="C530" s="2">
        <f t="shared" si="32"/>
        <v>600.66355724383322</v>
      </c>
      <c r="D530" s="2">
        <f t="shared" si="33"/>
        <v>0.17555208333333336</v>
      </c>
      <c r="E530" s="2">
        <f t="shared" si="34"/>
        <v>706.11129610039904</v>
      </c>
      <c r="F530" s="8">
        <f t="shared" si="35"/>
        <v>0.15904699155405755</v>
      </c>
    </row>
    <row r="531" spans="1:6" x14ac:dyDescent="0.15">
      <c r="A531">
        <v>124.32</v>
      </c>
      <c r="B531">
        <v>16.899999999999999</v>
      </c>
      <c r="C531" s="2">
        <f t="shared" si="32"/>
        <v>597.77852574890608</v>
      </c>
      <c r="D531" s="2">
        <f t="shared" si="33"/>
        <v>0.17604166666666665</v>
      </c>
      <c r="E531" s="2">
        <f t="shared" si="34"/>
        <v>703.01245371928644</v>
      </c>
      <c r="F531" s="8">
        <f t="shared" si="35"/>
        <v>0.15947630044869351</v>
      </c>
    </row>
    <row r="532" spans="1:6" x14ac:dyDescent="0.15">
      <c r="A532">
        <v>124.42</v>
      </c>
      <c r="B532">
        <v>16.95</v>
      </c>
      <c r="C532" s="2">
        <f t="shared" si="32"/>
        <v>598.25936433139395</v>
      </c>
      <c r="D532" s="2">
        <f t="shared" si="33"/>
        <v>0.17656249999999998</v>
      </c>
      <c r="E532" s="2">
        <f t="shared" si="34"/>
        <v>703.88953334615564</v>
      </c>
      <c r="F532" s="8">
        <f t="shared" si="35"/>
        <v>0.15991691810538489</v>
      </c>
    </row>
    <row r="533" spans="1:6" x14ac:dyDescent="0.15">
      <c r="A533">
        <v>123.72</v>
      </c>
      <c r="B533">
        <v>16.995999999999999</v>
      </c>
      <c r="C533" s="2">
        <f t="shared" si="32"/>
        <v>594.89349425397893</v>
      </c>
      <c r="D533" s="2">
        <f t="shared" si="33"/>
        <v>0.17704166666666665</v>
      </c>
      <c r="E533" s="2">
        <f t="shared" si="34"/>
        <v>700.21442996586052</v>
      </c>
      <c r="F533" s="8">
        <f t="shared" si="35"/>
        <v>0.16033917375902446</v>
      </c>
    </row>
    <row r="534" spans="1:6" x14ac:dyDescent="0.15">
      <c r="A534">
        <v>123.89999999999999</v>
      </c>
      <c r="B534">
        <v>17.015000000000001</v>
      </c>
      <c r="C534" s="2">
        <f t="shared" si="32"/>
        <v>595.75900370245699</v>
      </c>
      <c r="D534" s="2">
        <f t="shared" si="33"/>
        <v>0.17723958333333334</v>
      </c>
      <c r="E534" s="2">
        <f t="shared" si="34"/>
        <v>701.35108128576223</v>
      </c>
      <c r="F534" s="8">
        <f t="shared" si="35"/>
        <v>0.1605034297857881</v>
      </c>
    </row>
    <row r="535" spans="1:6" x14ac:dyDescent="0.15">
      <c r="A535">
        <v>123.47</v>
      </c>
      <c r="B535">
        <v>17.096</v>
      </c>
      <c r="C535" s="2">
        <f t="shared" si="32"/>
        <v>593.69139779775935</v>
      </c>
      <c r="D535" s="2">
        <f t="shared" si="33"/>
        <v>0.17808333333333334</v>
      </c>
      <c r="E535" s="2">
        <f t="shared" si="34"/>
        <v>699.41794088891038</v>
      </c>
      <c r="F535" s="8">
        <f t="shared" si="35"/>
        <v>0.16122915472229726</v>
      </c>
    </row>
    <row r="536" spans="1:6" x14ac:dyDescent="0.15">
      <c r="A536">
        <v>123.03</v>
      </c>
      <c r="B536">
        <v>17.149999999999999</v>
      </c>
      <c r="C536" s="2">
        <f t="shared" si="32"/>
        <v>591.57570803481269</v>
      </c>
      <c r="D536" s="2">
        <f t="shared" si="33"/>
        <v>0.17864583333333331</v>
      </c>
      <c r="E536" s="2">
        <f t="shared" si="34"/>
        <v>697.25824337644849</v>
      </c>
      <c r="F536" s="8">
        <f t="shared" si="35"/>
        <v>0.1617159892846122</v>
      </c>
    </row>
    <row r="537" spans="1:6" x14ac:dyDescent="0.15">
      <c r="A537">
        <v>122.94</v>
      </c>
      <c r="B537">
        <v>17.166</v>
      </c>
      <c r="C537" s="2">
        <f t="shared" si="32"/>
        <v>591.1429533105736</v>
      </c>
      <c r="D537" s="2">
        <f t="shared" si="33"/>
        <v>0.17881250000000001</v>
      </c>
      <c r="E537" s="2">
        <f t="shared" si="34"/>
        <v>696.84670264942054</v>
      </c>
      <c r="F537" s="8">
        <f t="shared" si="35"/>
        <v>0.16185932319368862</v>
      </c>
    </row>
    <row r="538" spans="1:6" x14ac:dyDescent="0.15">
      <c r="A538">
        <v>122.73</v>
      </c>
      <c r="B538">
        <v>17.228000000000002</v>
      </c>
      <c r="C538" s="2">
        <f t="shared" si="32"/>
        <v>590.13319228734917</v>
      </c>
      <c r="D538" s="2">
        <f t="shared" si="33"/>
        <v>0.17945833333333336</v>
      </c>
      <c r="E538" s="2">
        <f t="shared" si="34"/>
        <v>696.03751141991631</v>
      </c>
      <c r="F538" s="8">
        <f t="shared" si="35"/>
        <v>0.16241156451665942</v>
      </c>
    </row>
    <row r="539" spans="1:6" x14ac:dyDescent="0.15">
      <c r="A539">
        <v>122.7</v>
      </c>
      <c r="B539">
        <v>17.282</v>
      </c>
      <c r="C539" s="2">
        <f t="shared" si="32"/>
        <v>589.98894071260281</v>
      </c>
      <c r="D539" s="2">
        <f t="shared" si="33"/>
        <v>0.18002083333333332</v>
      </c>
      <c r="E539" s="2">
        <f t="shared" si="34"/>
        <v>696.19924147713618</v>
      </c>
      <c r="F539" s="8">
        <f t="shared" si="35"/>
        <v>0.16288901089747784</v>
      </c>
    </row>
    <row r="540" spans="1:6" x14ac:dyDescent="0.15">
      <c r="A540">
        <v>122.00999999999999</v>
      </c>
      <c r="B540">
        <v>17.327999999999999</v>
      </c>
      <c r="C540" s="2">
        <f t="shared" si="32"/>
        <v>586.67115449343646</v>
      </c>
      <c r="D540" s="2">
        <f t="shared" si="33"/>
        <v>0.18049999999999999</v>
      </c>
      <c r="E540" s="2">
        <f t="shared" si="34"/>
        <v>692.56529787950171</v>
      </c>
      <c r="F540" s="8">
        <f t="shared" si="35"/>
        <v>0.16330985805371881</v>
      </c>
    </row>
    <row r="541" spans="1:6" x14ac:dyDescent="0.15">
      <c r="A541">
        <v>122.12</v>
      </c>
      <c r="B541">
        <v>17.355</v>
      </c>
      <c r="C541" s="2">
        <f t="shared" si="32"/>
        <v>587.20007693417324</v>
      </c>
      <c r="D541" s="2">
        <f t="shared" si="33"/>
        <v>0.18078125</v>
      </c>
      <c r="E541" s="2">
        <f t="shared" si="34"/>
        <v>693.35484084242921</v>
      </c>
      <c r="F541" s="8">
        <f t="shared" si="35"/>
        <v>0.16354570667136992</v>
      </c>
    </row>
    <row r="542" spans="1:6" x14ac:dyDescent="0.15">
      <c r="A542">
        <v>121.64</v>
      </c>
      <c r="B542">
        <v>17.428000000000001</v>
      </c>
      <c r="C542" s="2">
        <f t="shared" si="32"/>
        <v>584.89205173823143</v>
      </c>
      <c r="D542" s="2">
        <f t="shared" si="33"/>
        <v>0.18154166666666668</v>
      </c>
      <c r="E542" s="2">
        <f t="shared" si="34"/>
        <v>691.07432963087626</v>
      </c>
      <c r="F542" s="8">
        <f t="shared" si="35"/>
        <v>0.16419983361451637</v>
      </c>
    </row>
    <row r="543" spans="1:6" x14ac:dyDescent="0.15">
      <c r="A543">
        <v>121.6</v>
      </c>
      <c r="B543">
        <v>17.489999999999998</v>
      </c>
      <c r="C543" s="2">
        <f t="shared" si="32"/>
        <v>584.69971630523628</v>
      </c>
      <c r="D543" s="2">
        <f t="shared" si="33"/>
        <v>0.18218749999999997</v>
      </c>
      <c r="E543" s="2">
        <f t="shared" si="34"/>
        <v>691.22469586959653</v>
      </c>
      <c r="F543" s="8">
        <f t="shared" si="35"/>
        <v>0.16474714817248826</v>
      </c>
    </row>
    <row r="544" spans="1:6" x14ac:dyDescent="0.15">
      <c r="A544">
        <v>120.99</v>
      </c>
      <c r="B544">
        <v>17.552</v>
      </c>
      <c r="C544" s="2">
        <f t="shared" si="32"/>
        <v>581.76660095206034</v>
      </c>
      <c r="D544" s="2">
        <f t="shared" si="33"/>
        <v>0.18283333333333332</v>
      </c>
      <c r="E544" s="2">
        <f t="shared" si="34"/>
        <v>688.13292782612871</v>
      </c>
      <c r="F544" s="8">
        <f t="shared" si="35"/>
        <v>0.16530644266246558</v>
      </c>
    </row>
    <row r="545" spans="1:6" x14ac:dyDescent="0.15">
      <c r="A545">
        <v>121</v>
      </c>
      <c r="B545">
        <v>17.574999999999999</v>
      </c>
      <c r="C545" s="2">
        <f t="shared" si="32"/>
        <v>581.81468481030913</v>
      </c>
      <c r="D545" s="2">
        <f t="shared" si="33"/>
        <v>0.18307291666666667</v>
      </c>
      <c r="E545" s="2">
        <f t="shared" si="34"/>
        <v>688.32919611802981</v>
      </c>
      <c r="F545" s="8">
        <f t="shared" si="35"/>
        <v>0.16550875711513499</v>
      </c>
    </row>
    <row r="546" spans="1:6" x14ac:dyDescent="0.15">
      <c r="A546">
        <v>120.37</v>
      </c>
      <c r="B546">
        <v>17.620999999999999</v>
      </c>
      <c r="C546" s="2">
        <f t="shared" si="32"/>
        <v>578.78540174063562</v>
      </c>
      <c r="D546" s="2">
        <f t="shared" si="33"/>
        <v>0.18355208333333331</v>
      </c>
      <c r="E546" s="2">
        <f t="shared" si="34"/>
        <v>685.02266803304951</v>
      </c>
      <c r="F546" s="8">
        <f t="shared" si="35"/>
        <v>0.16592726466803895</v>
      </c>
    </row>
    <row r="547" spans="1:6" x14ac:dyDescent="0.15">
      <c r="A547">
        <v>120.52</v>
      </c>
      <c r="B547">
        <v>17.667000000000002</v>
      </c>
      <c r="C547" s="2">
        <f t="shared" si="32"/>
        <v>579.50665961436744</v>
      </c>
      <c r="D547" s="2">
        <f t="shared" si="33"/>
        <v>0.18403125000000001</v>
      </c>
      <c r="E547" s="2">
        <f t="shared" si="34"/>
        <v>686.15399456652403</v>
      </c>
      <c r="F547" s="8">
        <f t="shared" si="35"/>
        <v>0.16632880632027669</v>
      </c>
    </row>
    <row r="548" spans="1:6" x14ac:dyDescent="0.15">
      <c r="A548">
        <v>120.11</v>
      </c>
      <c r="B548">
        <v>17.725000000000001</v>
      </c>
      <c r="C548" s="2">
        <f t="shared" si="32"/>
        <v>577.53522142616725</v>
      </c>
      <c r="D548" s="2">
        <f t="shared" si="33"/>
        <v>0.18463541666666669</v>
      </c>
      <c r="E548" s="2">
        <f t="shared" si="34"/>
        <v>684.16867767386316</v>
      </c>
      <c r="F548" s="8">
        <f t="shared" si="35"/>
        <v>0.16684777043090612</v>
      </c>
    </row>
    <row r="549" spans="1:6" x14ac:dyDescent="0.15">
      <c r="A549">
        <v>119.49</v>
      </c>
      <c r="B549">
        <v>17.783000000000001</v>
      </c>
      <c r="C549" s="2">
        <f t="shared" si="32"/>
        <v>574.55402221474253</v>
      </c>
      <c r="D549" s="2">
        <f t="shared" si="33"/>
        <v>0.18523958333333335</v>
      </c>
      <c r="E549" s="2">
        <f t="shared" si="34"/>
        <v>680.98416989229224</v>
      </c>
      <c r="F549" s="8">
        <f t="shared" si="35"/>
        <v>0.16737099805283923</v>
      </c>
    </row>
    <row r="550" spans="1:6" x14ac:dyDescent="0.15">
      <c r="A550">
        <v>119.53</v>
      </c>
      <c r="B550">
        <v>17.829999999999998</v>
      </c>
      <c r="C550" s="2">
        <f t="shared" si="32"/>
        <v>574.74635764773768</v>
      </c>
      <c r="D550" s="2">
        <f t="shared" si="33"/>
        <v>0.18572916666666664</v>
      </c>
      <c r="E550" s="2">
        <f t="shared" si="34"/>
        <v>681.49351969835402</v>
      </c>
      <c r="F550" s="8">
        <f t="shared" si="35"/>
        <v>0.16778311810185007</v>
      </c>
    </row>
    <row r="551" spans="1:6" x14ac:dyDescent="0.15">
      <c r="A551">
        <v>118.85</v>
      </c>
      <c r="B551">
        <v>17.867999999999999</v>
      </c>
      <c r="C551" s="2">
        <f t="shared" si="32"/>
        <v>571.47665528682023</v>
      </c>
      <c r="D551" s="2">
        <f t="shared" si="33"/>
        <v>0.18612499999999998</v>
      </c>
      <c r="E551" s="2">
        <f t="shared" si="34"/>
        <v>677.84274775207973</v>
      </c>
      <c r="F551" s="8">
        <f t="shared" si="35"/>
        <v>0.1681315414359375</v>
      </c>
    </row>
    <row r="552" spans="1:6" x14ac:dyDescent="0.15">
      <c r="A552">
        <v>118.89999999999999</v>
      </c>
      <c r="B552">
        <v>17.922000000000001</v>
      </c>
      <c r="C552" s="2">
        <f t="shared" si="32"/>
        <v>571.71707457806406</v>
      </c>
      <c r="D552" s="2">
        <f t="shared" si="33"/>
        <v>0.18668750000000001</v>
      </c>
      <c r="E552" s="2">
        <f t="shared" si="34"/>
        <v>678.44950593835642</v>
      </c>
      <c r="F552" s="8">
        <f t="shared" si="35"/>
        <v>0.16860458529479644</v>
      </c>
    </row>
    <row r="553" spans="1:6" x14ac:dyDescent="0.15">
      <c r="A553">
        <v>118.14</v>
      </c>
      <c r="B553">
        <v>17.972000000000001</v>
      </c>
      <c r="C553" s="2">
        <f t="shared" si="32"/>
        <v>568.06270135115642</v>
      </c>
      <c r="D553" s="2">
        <f t="shared" si="33"/>
        <v>0.18720833333333334</v>
      </c>
      <c r="E553" s="2">
        <f t="shared" si="34"/>
        <v>674.4087728999375</v>
      </c>
      <c r="F553" s="8">
        <f t="shared" si="35"/>
        <v>0.16905975696975867</v>
      </c>
    </row>
    <row r="554" spans="1:6" x14ac:dyDescent="0.15">
      <c r="A554">
        <v>118.34</v>
      </c>
      <c r="B554">
        <v>18.03</v>
      </c>
      <c r="C554" s="2">
        <f t="shared" si="32"/>
        <v>569.02437851613217</v>
      </c>
      <c r="D554" s="2">
        <f t="shared" si="33"/>
        <v>0.18781250000000002</v>
      </c>
      <c r="E554" s="2">
        <f t="shared" si="34"/>
        <v>675.89426960619323</v>
      </c>
      <c r="F554" s="8">
        <f t="shared" si="35"/>
        <v>0.16956421624427581</v>
      </c>
    </row>
    <row r="555" spans="1:6" x14ac:dyDescent="0.15">
      <c r="A555">
        <v>117.53999999999999</v>
      </c>
      <c r="B555">
        <v>18.088000000000001</v>
      </c>
      <c r="C555" s="2">
        <f t="shared" si="32"/>
        <v>565.17766985622916</v>
      </c>
      <c r="D555" s="2">
        <f t="shared" si="33"/>
        <v>0.18841666666666668</v>
      </c>
      <c r="E555" s="2">
        <f t="shared" si="34"/>
        <v>671.66656248497372</v>
      </c>
      <c r="F555" s="8">
        <f t="shared" si="35"/>
        <v>0.17008995782311101</v>
      </c>
    </row>
    <row r="556" spans="1:6" x14ac:dyDescent="0.15">
      <c r="A556">
        <v>117.53</v>
      </c>
      <c r="B556">
        <v>18.131</v>
      </c>
      <c r="C556" s="2">
        <f t="shared" si="32"/>
        <v>565.12958599798048</v>
      </c>
      <c r="D556" s="2">
        <f t="shared" si="33"/>
        <v>0.18886458333333334</v>
      </c>
      <c r="E556" s="2">
        <f t="shared" si="34"/>
        <v>671.86254978682825</v>
      </c>
      <c r="F556" s="8">
        <f t="shared" si="35"/>
        <v>0.1704670042640794</v>
      </c>
    </row>
    <row r="557" spans="1:6" x14ac:dyDescent="0.15">
      <c r="A557">
        <v>117.11</v>
      </c>
      <c r="B557">
        <v>18.154</v>
      </c>
      <c r="C557" s="2">
        <f t="shared" si="32"/>
        <v>563.11006395153152</v>
      </c>
      <c r="D557" s="2">
        <f t="shared" si="33"/>
        <v>0.18910416666666666</v>
      </c>
      <c r="E557" s="2">
        <f t="shared" si="34"/>
        <v>669.59652333669919</v>
      </c>
      <c r="F557" s="8">
        <f t="shared" si="35"/>
        <v>0.17067755399975038</v>
      </c>
    </row>
    <row r="558" spans="1:6" x14ac:dyDescent="0.15">
      <c r="A558">
        <v>116.75999999999999</v>
      </c>
      <c r="B558">
        <v>18.207999999999998</v>
      </c>
      <c r="C558" s="2">
        <f t="shared" si="32"/>
        <v>561.42712891282395</v>
      </c>
      <c r="D558" s="2">
        <f t="shared" si="33"/>
        <v>0.18966666666666665</v>
      </c>
      <c r="E558" s="2">
        <f t="shared" si="34"/>
        <v>667.91114102995618</v>
      </c>
      <c r="F558" s="8">
        <f t="shared" si="35"/>
        <v>0.17115802668969038</v>
      </c>
    </row>
    <row r="559" spans="1:6" x14ac:dyDescent="0.15">
      <c r="A559">
        <v>116.59</v>
      </c>
      <c r="B559">
        <v>18.262</v>
      </c>
      <c r="C559" s="2">
        <f t="shared" si="32"/>
        <v>560.60970332259456</v>
      </c>
      <c r="D559" s="2">
        <f t="shared" si="33"/>
        <v>0.19022916666666667</v>
      </c>
      <c r="E559" s="2">
        <f t="shared" si="34"/>
        <v>667.2540200108989</v>
      </c>
      <c r="F559" s="8">
        <f t="shared" si="35"/>
        <v>0.17163439843634876</v>
      </c>
    </row>
    <row r="560" spans="1:6" x14ac:dyDescent="0.15">
      <c r="A560">
        <v>115.91</v>
      </c>
      <c r="B560">
        <v>18.324000000000002</v>
      </c>
      <c r="C560" s="2">
        <f t="shared" si="32"/>
        <v>557.34000096167722</v>
      </c>
      <c r="D560" s="2">
        <f t="shared" si="33"/>
        <v>0.19087500000000002</v>
      </c>
      <c r="E560" s="2">
        <f t="shared" si="34"/>
        <v>663.72227364523746</v>
      </c>
      <c r="F560" s="8">
        <f t="shared" si="35"/>
        <v>0.17219151175907191</v>
      </c>
    </row>
    <row r="561" spans="1:6" x14ac:dyDescent="0.15">
      <c r="A561">
        <v>115.77</v>
      </c>
      <c r="B561">
        <v>18.37</v>
      </c>
      <c r="C561" s="2">
        <f t="shared" si="32"/>
        <v>556.66682694619419</v>
      </c>
      <c r="D561" s="2">
        <f t="shared" si="33"/>
        <v>0.19135416666666669</v>
      </c>
      <c r="E561" s="2">
        <f t="shared" si="34"/>
        <v>663.18734372746076</v>
      </c>
      <c r="F561" s="8">
        <f t="shared" si="35"/>
        <v>0.17259681178194092</v>
      </c>
    </row>
    <row r="562" spans="1:6" x14ac:dyDescent="0.15">
      <c r="A562">
        <v>115.11</v>
      </c>
      <c r="B562">
        <v>18.423999999999999</v>
      </c>
      <c r="C562" s="2">
        <f t="shared" si="32"/>
        <v>553.49329230177432</v>
      </c>
      <c r="D562" s="2">
        <f t="shared" si="33"/>
        <v>0.19191666666666665</v>
      </c>
      <c r="E562" s="2">
        <f t="shared" si="34"/>
        <v>659.71787998268985</v>
      </c>
      <c r="F562" s="8">
        <f t="shared" si="35"/>
        <v>0.1730830692126645</v>
      </c>
    </row>
    <row r="563" spans="1:6" x14ac:dyDescent="0.15">
      <c r="A563">
        <v>115.03</v>
      </c>
      <c r="B563">
        <v>18.466000000000001</v>
      </c>
      <c r="C563" s="2">
        <f t="shared" si="32"/>
        <v>553.10862143578402</v>
      </c>
      <c r="D563" s="2">
        <f t="shared" si="33"/>
        <v>0.19235416666666669</v>
      </c>
      <c r="E563" s="2">
        <f t="shared" si="34"/>
        <v>659.50136938821299</v>
      </c>
      <c r="F563" s="8">
        <f t="shared" si="35"/>
        <v>0.17345178100791139</v>
      </c>
    </row>
    <row r="564" spans="1:6" x14ac:dyDescent="0.15">
      <c r="A564">
        <v>114.42999999999999</v>
      </c>
      <c r="B564">
        <v>18.524000000000001</v>
      </c>
      <c r="C564" s="2">
        <f t="shared" si="32"/>
        <v>550.22358994085675</v>
      </c>
      <c r="D564" s="2">
        <f t="shared" si="33"/>
        <v>0.19295833333333334</v>
      </c>
      <c r="E564" s="2">
        <f t="shared" si="34"/>
        <v>656.39381681652787</v>
      </c>
      <c r="F564" s="8">
        <f t="shared" si="35"/>
        <v>0.17397127796837505</v>
      </c>
    </row>
    <row r="565" spans="1:6" x14ac:dyDescent="0.15">
      <c r="A565">
        <v>114.28</v>
      </c>
      <c r="B565">
        <v>18.59</v>
      </c>
      <c r="C565" s="2">
        <f t="shared" si="32"/>
        <v>549.50233206712505</v>
      </c>
      <c r="D565" s="2">
        <f t="shared" si="33"/>
        <v>0.19364583333333332</v>
      </c>
      <c r="E565" s="2">
        <f t="shared" si="34"/>
        <v>655.91116907887351</v>
      </c>
      <c r="F565" s="8">
        <f t="shared" si="35"/>
        <v>0.17455064154257</v>
      </c>
    </row>
    <row r="566" spans="1:6" x14ac:dyDescent="0.15">
      <c r="A566">
        <v>113.53</v>
      </c>
      <c r="B566">
        <v>18.648</v>
      </c>
      <c r="C566" s="2">
        <f t="shared" si="32"/>
        <v>545.89604269846609</v>
      </c>
      <c r="D566" s="2">
        <f t="shared" si="33"/>
        <v>0.19425000000000001</v>
      </c>
      <c r="E566" s="2">
        <f t="shared" si="34"/>
        <v>651.93634899264316</v>
      </c>
      <c r="F566" s="8">
        <f t="shared" si="35"/>
        <v>0.17507282162276772</v>
      </c>
    </row>
    <row r="567" spans="1:6" x14ac:dyDescent="0.15">
      <c r="A567">
        <v>113.45</v>
      </c>
      <c r="B567">
        <v>18.678999999999998</v>
      </c>
      <c r="C567" s="2">
        <f t="shared" si="32"/>
        <v>545.51137183247579</v>
      </c>
      <c r="D567" s="2">
        <f t="shared" si="33"/>
        <v>0.19457291666666665</v>
      </c>
      <c r="E567" s="2">
        <f t="shared" si="34"/>
        <v>651.65311052475499</v>
      </c>
      <c r="F567" s="8">
        <f t="shared" si="35"/>
        <v>0.17534490120922239</v>
      </c>
    </row>
    <row r="568" spans="1:6" x14ac:dyDescent="0.15">
      <c r="A568">
        <v>112.88</v>
      </c>
      <c r="B568">
        <v>18.748000000000001</v>
      </c>
      <c r="C568" s="2">
        <f t="shared" si="32"/>
        <v>542.770591912295</v>
      </c>
      <c r="D568" s="2">
        <f t="shared" si="33"/>
        <v>0.19529166666666667</v>
      </c>
      <c r="E568" s="2">
        <f t="shared" si="34"/>
        <v>648.76916542450022</v>
      </c>
      <c r="F568" s="8">
        <f t="shared" si="35"/>
        <v>0.17595867812294133</v>
      </c>
    </row>
    <row r="569" spans="1:6" x14ac:dyDescent="0.15">
      <c r="A569">
        <v>112.72</v>
      </c>
      <c r="B569">
        <v>18.786999999999999</v>
      </c>
      <c r="C569" s="2">
        <f t="shared" si="32"/>
        <v>542.00125018031451</v>
      </c>
      <c r="D569" s="2">
        <f t="shared" si="33"/>
        <v>0.19569791666666667</v>
      </c>
      <c r="E569" s="2">
        <f t="shared" si="34"/>
        <v>648.06976567133086</v>
      </c>
      <c r="F569" s="8">
        <f t="shared" si="35"/>
        <v>0.17630194214597134</v>
      </c>
    </row>
    <row r="570" spans="1:6" x14ac:dyDescent="0.15">
      <c r="A570">
        <v>111.89</v>
      </c>
      <c r="B570">
        <v>18.841000000000001</v>
      </c>
      <c r="C570" s="2">
        <f t="shared" si="32"/>
        <v>538.01028994566525</v>
      </c>
      <c r="D570" s="2">
        <f t="shared" si="33"/>
        <v>0.19626041666666669</v>
      </c>
      <c r="E570" s="2">
        <f t="shared" si="34"/>
        <v>643.60041362135564</v>
      </c>
      <c r="F570" s="8">
        <f t="shared" si="35"/>
        <v>0.17679014711723098</v>
      </c>
    </row>
    <row r="571" spans="1:6" x14ac:dyDescent="0.15">
      <c r="A571">
        <v>111.83</v>
      </c>
      <c r="B571">
        <v>18.902000000000001</v>
      </c>
      <c r="C571" s="2">
        <f t="shared" si="32"/>
        <v>537.72178679617252</v>
      </c>
      <c r="D571" s="2">
        <f t="shared" si="33"/>
        <v>0.19689583333333335</v>
      </c>
      <c r="E571" s="2">
        <f t="shared" si="34"/>
        <v>643.59696610889387</v>
      </c>
      <c r="F571" s="8">
        <f t="shared" si="35"/>
        <v>0.17732246773957702</v>
      </c>
    </row>
    <row r="572" spans="1:6" x14ac:dyDescent="0.15">
      <c r="A572">
        <v>111.32</v>
      </c>
      <c r="B572">
        <v>18.952999999999999</v>
      </c>
      <c r="C572" s="2">
        <f t="shared" si="32"/>
        <v>535.26951002548446</v>
      </c>
      <c r="D572" s="2">
        <f t="shared" si="33"/>
        <v>0.19742708333333334</v>
      </c>
      <c r="E572" s="2">
        <f t="shared" si="34"/>
        <v>640.94620818707835</v>
      </c>
      <c r="F572" s="8">
        <f t="shared" si="35"/>
        <v>0.17777721168691368</v>
      </c>
    </row>
    <row r="573" spans="1:6" x14ac:dyDescent="0.15">
      <c r="A573">
        <v>110.50999999999999</v>
      </c>
      <c r="B573">
        <v>18.998999999999999</v>
      </c>
      <c r="C573" s="2">
        <f t="shared" si="32"/>
        <v>531.37471750733278</v>
      </c>
      <c r="D573" s="2">
        <f t="shared" si="33"/>
        <v>0.19790624999999998</v>
      </c>
      <c r="E573" s="2">
        <f t="shared" si="34"/>
        <v>636.53709519401832</v>
      </c>
      <c r="F573" s="8">
        <f t="shared" si="35"/>
        <v>0.17819474341174313</v>
      </c>
    </row>
    <row r="574" spans="1:6" x14ac:dyDescent="0.15">
      <c r="A574">
        <v>110.39999999999999</v>
      </c>
      <c r="B574">
        <v>19.056999999999999</v>
      </c>
      <c r="C574" s="2">
        <f t="shared" si="32"/>
        <v>530.84579506659611</v>
      </c>
      <c r="D574" s="2">
        <f t="shared" si="33"/>
        <v>0.19851041666666666</v>
      </c>
      <c r="E574" s="2">
        <f t="shared" si="34"/>
        <v>636.22421503101407</v>
      </c>
      <c r="F574" s="8">
        <f t="shared" si="35"/>
        <v>0.17870133799254787</v>
      </c>
    </row>
    <row r="575" spans="1:6" x14ac:dyDescent="0.15">
      <c r="A575">
        <v>109.69</v>
      </c>
      <c r="B575">
        <v>19.103000000000002</v>
      </c>
      <c r="C575" s="2">
        <f t="shared" si="32"/>
        <v>527.4318411309323</v>
      </c>
      <c r="D575" s="2">
        <f t="shared" si="33"/>
        <v>0.19898958333333336</v>
      </c>
      <c r="E575" s="2">
        <f t="shared" si="34"/>
        <v>632.38528343430937</v>
      </c>
      <c r="F575" s="8">
        <f t="shared" si="35"/>
        <v>0.17911635405254089</v>
      </c>
    </row>
    <row r="576" spans="1:6" x14ac:dyDescent="0.15">
      <c r="A576">
        <v>109.45</v>
      </c>
      <c r="B576">
        <v>19.157</v>
      </c>
      <c r="C576" s="2">
        <f t="shared" si="32"/>
        <v>526.27782853296151</v>
      </c>
      <c r="D576" s="2">
        <f t="shared" si="33"/>
        <v>0.19955208333333332</v>
      </c>
      <c r="E576" s="2">
        <f t="shared" si="34"/>
        <v>631.29766562885675</v>
      </c>
      <c r="F576" s="8">
        <f t="shared" si="35"/>
        <v>0.17959055890913919</v>
      </c>
    </row>
    <row r="577" spans="1:6" x14ac:dyDescent="0.15">
      <c r="A577">
        <v>108.98</v>
      </c>
      <c r="B577">
        <v>19.196000000000002</v>
      </c>
      <c r="C577" s="2">
        <f t="shared" si="32"/>
        <v>524.0178871952686</v>
      </c>
      <c r="D577" s="2">
        <f t="shared" si="33"/>
        <v>0.19995833333333335</v>
      </c>
      <c r="E577" s="2">
        <f t="shared" si="34"/>
        <v>628.7996305556893</v>
      </c>
      <c r="F577" s="8">
        <f t="shared" si="35"/>
        <v>0.17993929393129235</v>
      </c>
    </row>
    <row r="578" spans="1:6" x14ac:dyDescent="0.15">
      <c r="A578">
        <v>108.45</v>
      </c>
      <c r="B578">
        <v>19.268999999999998</v>
      </c>
      <c r="C578" s="2">
        <f t="shared" si="32"/>
        <v>521.46944270808285</v>
      </c>
      <c r="D578" s="2">
        <f t="shared" si="33"/>
        <v>0.20071874999999997</v>
      </c>
      <c r="E578" s="2">
        <f t="shared" si="34"/>
        <v>626.13813741164586</v>
      </c>
      <c r="F578" s="8">
        <f t="shared" si="35"/>
        <v>0.1805842125247632</v>
      </c>
    </row>
    <row r="579" spans="1:6" x14ac:dyDescent="0.15">
      <c r="A579">
        <v>107.95</v>
      </c>
      <c r="B579">
        <v>19.295999999999999</v>
      </c>
      <c r="C579" s="2">
        <f t="shared" ref="C579:C607" si="36">A579*1000/207.97</f>
        <v>519.06524979564358</v>
      </c>
      <c r="D579" s="2">
        <f t="shared" ref="D579:D607" si="37">B579/96</f>
        <v>0.20099999999999998</v>
      </c>
      <c r="E579" s="2">
        <f t="shared" ref="E579:E607" si="38">C579*(1+D579)</f>
        <v>623.39736500456797</v>
      </c>
      <c r="F579" s="8">
        <f t="shared" ref="F579:F607" si="39">LN(1+D579)-C579/223220</f>
        <v>0.18082919030779349</v>
      </c>
    </row>
    <row r="580" spans="1:6" x14ac:dyDescent="0.15">
      <c r="A580">
        <v>107.53999999999999</v>
      </c>
      <c r="B580">
        <v>19.341999999999999</v>
      </c>
      <c r="C580" s="2">
        <f t="shared" si="36"/>
        <v>517.09381160744329</v>
      </c>
      <c r="D580" s="2">
        <f t="shared" si="37"/>
        <v>0.20147916666666665</v>
      </c>
      <c r="E580" s="2">
        <f t="shared" si="38"/>
        <v>621.27744185860126</v>
      </c>
      <c r="F580" s="8">
        <f t="shared" si="39"/>
        <v>0.18123691563417726</v>
      </c>
    </row>
    <row r="581" spans="1:6" x14ac:dyDescent="0.15">
      <c r="A581">
        <v>107.07</v>
      </c>
      <c r="B581">
        <v>19.45</v>
      </c>
      <c r="C581" s="2">
        <f t="shared" si="36"/>
        <v>514.83387026975049</v>
      </c>
      <c r="D581" s="2">
        <f t="shared" si="37"/>
        <v>0.20260416666666667</v>
      </c>
      <c r="E581" s="2">
        <f t="shared" si="38"/>
        <v>619.14135752752804</v>
      </c>
      <c r="F581" s="8">
        <f t="shared" si="39"/>
        <v>0.18218294763761506</v>
      </c>
    </row>
    <row r="582" spans="1:6" x14ac:dyDescent="0.15">
      <c r="A582">
        <v>106.47</v>
      </c>
      <c r="B582">
        <v>19.466000000000001</v>
      </c>
      <c r="C582" s="2">
        <f t="shared" si="36"/>
        <v>511.94883877482329</v>
      </c>
      <c r="D582" s="2">
        <f t="shared" si="37"/>
        <v>0.20277083333333334</v>
      </c>
      <c r="E582" s="2">
        <f t="shared" si="38"/>
        <v>615.75713143722658</v>
      </c>
      <c r="F582" s="8">
        <f t="shared" si="39"/>
        <v>0.18233445077878521</v>
      </c>
    </row>
    <row r="583" spans="1:6" x14ac:dyDescent="0.15">
      <c r="A583">
        <v>106.03</v>
      </c>
      <c r="B583">
        <v>19.492999999999999</v>
      </c>
      <c r="C583" s="2">
        <f t="shared" si="36"/>
        <v>509.83314901187674</v>
      </c>
      <c r="D583" s="2">
        <f t="shared" si="37"/>
        <v>0.20305208333333333</v>
      </c>
      <c r="E583" s="2">
        <f t="shared" si="38"/>
        <v>613.35583207113211</v>
      </c>
      <c r="F583" s="8">
        <f t="shared" si="39"/>
        <v>0.18257773655945861</v>
      </c>
    </row>
    <row r="584" spans="1:6" x14ac:dyDescent="0.15">
      <c r="A584">
        <v>105.42999999999999</v>
      </c>
      <c r="B584">
        <v>19.558</v>
      </c>
      <c r="C584" s="2">
        <f t="shared" si="36"/>
        <v>506.94811751694948</v>
      </c>
      <c r="D584" s="2">
        <f t="shared" si="37"/>
        <v>0.20372916666666666</v>
      </c>
      <c r="E584" s="2">
        <f t="shared" si="38"/>
        <v>610.22823504191308</v>
      </c>
      <c r="F584" s="8">
        <f t="shared" si="39"/>
        <v>0.1831533075266786</v>
      </c>
    </row>
    <row r="585" spans="1:6" x14ac:dyDescent="0.15">
      <c r="A585">
        <v>104.82</v>
      </c>
      <c r="B585">
        <v>19.651</v>
      </c>
      <c r="C585" s="2">
        <f t="shared" si="36"/>
        <v>504.0150021637736</v>
      </c>
      <c r="D585" s="2">
        <f t="shared" si="37"/>
        <v>0.20469791666666667</v>
      </c>
      <c r="E585" s="2">
        <f t="shared" si="38"/>
        <v>607.18582307544352</v>
      </c>
      <c r="F585" s="8">
        <f t="shared" si="39"/>
        <v>0.18397091454460271</v>
      </c>
    </row>
    <row r="586" spans="1:6" x14ac:dyDescent="0.15">
      <c r="A586">
        <v>104.33</v>
      </c>
      <c r="B586">
        <v>19.670000000000002</v>
      </c>
      <c r="C586" s="2">
        <f t="shared" si="36"/>
        <v>501.65889310958312</v>
      </c>
      <c r="D586" s="2">
        <f t="shared" si="37"/>
        <v>0.20489583333333336</v>
      </c>
      <c r="E586" s="2">
        <f t="shared" si="38"/>
        <v>604.44671006234876</v>
      </c>
      <c r="F586" s="8">
        <f t="shared" si="39"/>
        <v>0.18414574353112523</v>
      </c>
    </row>
    <row r="587" spans="1:6" x14ac:dyDescent="0.15">
      <c r="A587">
        <v>103.91</v>
      </c>
      <c r="B587">
        <v>19.759</v>
      </c>
      <c r="C587" s="2">
        <f t="shared" si="36"/>
        <v>499.63937106313409</v>
      </c>
      <c r="D587" s="2">
        <f t="shared" si="37"/>
        <v>0.20582291666666666</v>
      </c>
      <c r="E587" s="2">
        <f t="shared" si="38"/>
        <v>602.47660369684729</v>
      </c>
      <c r="F587" s="8">
        <f t="shared" si="39"/>
        <v>0.18492392517434689</v>
      </c>
    </row>
    <row r="588" spans="1:6" x14ac:dyDescent="0.15">
      <c r="A588">
        <v>102.94</v>
      </c>
      <c r="B588">
        <v>19.817</v>
      </c>
      <c r="C588" s="2">
        <f t="shared" si="36"/>
        <v>494.97523681300186</v>
      </c>
      <c r="D588" s="2">
        <f t="shared" si="37"/>
        <v>0.20642708333333334</v>
      </c>
      <c r="E588" s="2">
        <f t="shared" si="38"/>
        <v>597.15153127053577</v>
      </c>
      <c r="F588" s="8">
        <f t="shared" si="39"/>
        <v>0.18544573543755166</v>
      </c>
    </row>
    <row r="589" spans="1:6" x14ac:dyDescent="0.15">
      <c r="A589">
        <v>102.67999999999999</v>
      </c>
      <c r="B589">
        <v>19.832000000000001</v>
      </c>
      <c r="C589" s="2">
        <f t="shared" si="36"/>
        <v>493.72505649853338</v>
      </c>
      <c r="D589" s="2">
        <f t="shared" si="37"/>
        <v>0.20658333333333334</v>
      </c>
      <c r="E589" s="2">
        <f t="shared" si="38"/>
        <v>595.72042442018869</v>
      </c>
      <c r="F589" s="8">
        <f t="shared" si="39"/>
        <v>0.18558084238106062</v>
      </c>
    </row>
    <row r="590" spans="1:6" x14ac:dyDescent="0.15">
      <c r="A590">
        <v>101.86</v>
      </c>
      <c r="B590">
        <v>19.96</v>
      </c>
      <c r="C590" s="2">
        <f t="shared" si="36"/>
        <v>489.78218012213301</v>
      </c>
      <c r="D590" s="2">
        <f t="shared" si="37"/>
        <v>0.20791666666666667</v>
      </c>
      <c r="E590" s="2">
        <f t="shared" si="38"/>
        <v>591.61605840585992</v>
      </c>
      <c r="F590" s="8">
        <f t="shared" si="39"/>
        <v>0.18670294458937214</v>
      </c>
    </row>
    <row r="591" spans="1:6" x14ac:dyDescent="0.15">
      <c r="A591">
        <v>101.53</v>
      </c>
      <c r="B591">
        <v>19.96</v>
      </c>
      <c r="C591" s="2">
        <f t="shared" si="36"/>
        <v>488.19541279992308</v>
      </c>
      <c r="D591" s="2">
        <f t="shared" si="37"/>
        <v>0.20791666666666667</v>
      </c>
      <c r="E591" s="2">
        <f t="shared" si="38"/>
        <v>589.69937571124046</v>
      </c>
      <c r="F591" s="8">
        <f t="shared" si="39"/>
        <v>0.18671005312499711</v>
      </c>
    </row>
    <row r="592" spans="1:6" x14ac:dyDescent="0.15">
      <c r="A592">
        <v>100.55</v>
      </c>
      <c r="B592">
        <v>19.975000000000001</v>
      </c>
      <c r="C592" s="2">
        <f t="shared" si="36"/>
        <v>483.48319469154205</v>
      </c>
      <c r="D592" s="2">
        <f t="shared" si="37"/>
        <v>0.20807291666666669</v>
      </c>
      <c r="E592" s="2">
        <f t="shared" si="38"/>
        <v>584.08295317032901</v>
      </c>
      <c r="F592" s="8">
        <f t="shared" si="39"/>
        <v>0.18686050990605413</v>
      </c>
    </row>
    <row r="593" spans="1:6" x14ac:dyDescent="0.15">
      <c r="A593">
        <v>100.28</v>
      </c>
      <c r="B593">
        <v>20.033000000000001</v>
      </c>
      <c r="C593" s="2">
        <f t="shared" si="36"/>
        <v>482.18493051882484</v>
      </c>
      <c r="D593" s="2">
        <f t="shared" si="37"/>
        <v>0.20867708333333335</v>
      </c>
      <c r="E593" s="2">
        <f t="shared" si="38"/>
        <v>582.80587544677917</v>
      </c>
      <c r="F593" s="8">
        <f t="shared" si="39"/>
        <v>0.18736630875028726</v>
      </c>
    </row>
    <row r="594" spans="1:6" x14ac:dyDescent="0.15">
      <c r="A594">
        <v>99.22</v>
      </c>
      <c r="B594">
        <v>20.079000000000001</v>
      </c>
      <c r="C594" s="2">
        <f t="shared" si="36"/>
        <v>477.08804154445352</v>
      </c>
      <c r="D594" s="2">
        <f t="shared" si="37"/>
        <v>0.20915625000000002</v>
      </c>
      <c r="E594" s="2">
        <f t="shared" si="38"/>
        <v>576.87398723373565</v>
      </c>
      <c r="F594" s="8">
        <f t="shared" si="39"/>
        <v>0.18778550261129306</v>
      </c>
    </row>
    <row r="595" spans="1:6" x14ac:dyDescent="0.15">
      <c r="A595">
        <v>98.95</v>
      </c>
      <c r="B595">
        <v>20.134</v>
      </c>
      <c r="C595" s="2">
        <f t="shared" si="36"/>
        <v>475.78977737173631</v>
      </c>
      <c r="D595" s="2">
        <f t="shared" si="37"/>
        <v>0.20972916666666666</v>
      </c>
      <c r="E595" s="2">
        <f t="shared" si="38"/>
        <v>575.57677088842945</v>
      </c>
      <c r="F595" s="8">
        <f t="shared" si="39"/>
        <v>0.18826502171740941</v>
      </c>
    </row>
    <row r="596" spans="1:6" x14ac:dyDescent="0.15">
      <c r="A596">
        <v>98.09</v>
      </c>
      <c r="B596">
        <v>20.199000000000002</v>
      </c>
      <c r="C596" s="2">
        <f t="shared" si="36"/>
        <v>471.65456556234074</v>
      </c>
      <c r="D596" s="2">
        <f t="shared" si="37"/>
        <v>0.21040625000000002</v>
      </c>
      <c r="E596" s="2">
        <f t="shared" si="38"/>
        <v>570.89363399769206</v>
      </c>
      <c r="F596" s="8">
        <f t="shared" si="39"/>
        <v>0.18884308869897959</v>
      </c>
    </row>
    <row r="597" spans="1:6" x14ac:dyDescent="0.15">
      <c r="A597">
        <v>97.49</v>
      </c>
      <c r="B597">
        <v>20.23</v>
      </c>
      <c r="C597" s="2">
        <f t="shared" si="36"/>
        <v>468.76953406741359</v>
      </c>
      <c r="D597" s="2">
        <f t="shared" si="37"/>
        <v>0.21072916666666666</v>
      </c>
      <c r="E597" s="2">
        <f t="shared" si="38"/>
        <v>567.55294734016127</v>
      </c>
      <c r="F597" s="8">
        <f t="shared" si="39"/>
        <v>0.18912276143602236</v>
      </c>
    </row>
    <row r="598" spans="1:6" x14ac:dyDescent="0.15">
      <c r="A598">
        <v>96.91</v>
      </c>
      <c r="B598">
        <v>20.28</v>
      </c>
      <c r="C598" s="2">
        <f t="shared" si="36"/>
        <v>465.98067028898402</v>
      </c>
      <c r="D598" s="2">
        <f t="shared" si="37"/>
        <v>0.21125000000000002</v>
      </c>
      <c r="E598" s="2">
        <f t="shared" si="38"/>
        <v>564.41908688753188</v>
      </c>
      <c r="F598" s="8">
        <f t="shared" si="39"/>
        <v>0.18956534426096724</v>
      </c>
    </row>
    <row r="599" spans="1:6" x14ac:dyDescent="0.15">
      <c r="A599">
        <v>96.149999999999991</v>
      </c>
      <c r="B599">
        <v>20.326000000000001</v>
      </c>
      <c r="C599" s="2">
        <f t="shared" si="36"/>
        <v>462.32629706207621</v>
      </c>
      <c r="D599" s="2">
        <f t="shared" si="37"/>
        <v>0.21172916666666666</v>
      </c>
      <c r="E599" s="2">
        <f t="shared" si="38"/>
        <v>560.21425866711547</v>
      </c>
      <c r="F599" s="8">
        <f t="shared" si="39"/>
        <v>0.18997723404134961</v>
      </c>
    </row>
    <row r="600" spans="1:6" x14ac:dyDescent="0.15">
      <c r="A600">
        <v>95.399999999999991</v>
      </c>
      <c r="B600">
        <v>20.404</v>
      </c>
      <c r="C600" s="2">
        <f t="shared" si="36"/>
        <v>458.72000769341724</v>
      </c>
      <c r="D600" s="2">
        <f t="shared" si="37"/>
        <v>0.21254166666666666</v>
      </c>
      <c r="E600" s="2">
        <f t="shared" si="38"/>
        <v>556.2171226619223</v>
      </c>
      <c r="F600" s="8">
        <f t="shared" si="39"/>
        <v>0.19066369447409884</v>
      </c>
    </row>
    <row r="601" spans="1:6" x14ac:dyDescent="0.15">
      <c r="A601">
        <v>94.57</v>
      </c>
      <c r="B601">
        <v>20.489000000000001</v>
      </c>
      <c r="C601" s="2">
        <f t="shared" si="36"/>
        <v>454.72904745876809</v>
      </c>
      <c r="D601" s="2">
        <f t="shared" si="37"/>
        <v>0.21342708333333335</v>
      </c>
      <c r="E601" s="2">
        <f t="shared" si="38"/>
        <v>551.78054176483795</v>
      </c>
      <c r="F601" s="8">
        <f t="shared" si="39"/>
        <v>0.19141152249716978</v>
      </c>
    </row>
    <row r="602" spans="1:6" x14ac:dyDescent="0.15">
      <c r="A602">
        <v>93.84</v>
      </c>
      <c r="B602">
        <v>20.542999999999999</v>
      </c>
      <c r="C602" s="2">
        <f t="shared" si="36"/>
        <v>451.21892580660671</v>
      </c>
      <c r="D602" s="2">
        <f t="shared" si="37"/>
        <v>0.21398958333333332</v>
      </c>
      <c r="E602" s="2">
        <f t="shared" si="38"/>
        <v>547.77507573207674</v>
      </c>
      <c r="F602" s="8">
        <f t="shared" si="39"/>
        <v>0.1918907031106501</v>
      </c>
    </row>
    <row r="603" spans="1:6" x14ac:dyDescent="0.15">
      <c r="A603">
        <v>92.96</v>
      </c>
      <c r="B603">
        <v>20.588999999999999</v>
      </c>
      <c r="C603" s="2">
        <f t="shared" si="36"/>
        <v>446.98754628071356</v>
      </c>
      <c r="D603" s="2">
        <f t="shared" si="37"/>
        <v>0.21446874999999999</v>
      </c>
      <c r="E603" s="2">
        <f t="shared" si="38"/>
        <v>542.8524065971053</v>
      </c>
      <c r="F603" s="8">
        <f t="shared" si="39"/>
        <v>0.19230428543110994</v>
      </c>
    </row>
    <row r="604" spans="1:6" x14ac:dyDescent="0.15">
      <c r="A604">
        <v>80.12</v>
      </c>
      <c r="B604">
        <v>20.581</v>
      </c>
      <c r="C604" s="2">
        <f t="shared" si="36"/>
        <v>385.24787228927249</v>
      </c>
      <c r="D604" s="2">
        <f t="shared" si="37"/>
        <v>0.21438541666666666</v>
      </c>
      <c r="E604" s="2">
        <f t="shared" si="38"/>
        <v>467.83939790995493</v>
      </c>
      <c r="F604" s="8">
        <f t="shared" si="39"/>
        <v>0.19251225262775115</v>
      </c>
    </row>
    <row r="605" spans="1:6" x14ac:dyDescent="0.15">
      <c r="A605">
        <v>80.460000000000008</v>
      </c>
      <c r="B605">
        <v>20.585000000000001</v>
      </c>
      <c r="C605" s="2">
        <f t="shared" si="36"/>
        <v>386.88272346973127</v>
      </c>
      <c r="D605" s="2">
        <f t="shared" si="37"/>
        <v>0.21442708333333335</v>
      </c>
      <c r="E605" s="2">
        <f t="shared" si="38"/>
        <v>469.84085745540227</v>
      </c>
      <c r="F605" s="8">
        <f t="shared" si="39"/>
        <v>0.19253923900164552</v>
      </c>
    </row>
    <row r="606" spans="1:6" x14ac:dyDescent="0.15">
      <c r="A606">
        <v>80.55</v>
      </c>
      <c r="B606">
        <v>20.623999999999999</v>
      </c>
      <c r="C606" s="2">
        <f t="shared" si="36"/>
        <v>387.31547819397031</v>
      </c>
      <c r="D606" s="2">
        <f t="shared" si="37"/>
        <v>0.21483333333333332</v>
      </c>
      <c r="E606" s="2">
        <f t="shared" si="38"/>
        <v>470.52375342597497</v>
      </c>
      <c r="F606" s="8">
        <f t="shared" si="39"/>
        <v>0.19287176424901242</v>
      </c>
    </row>
    <row r="607" spans="1:6" x14ac:dyDescent="0.15">
      <c r="A607">
        <v>78.239999999999995</v>
      </c>
      <c r="B607">
        <v>21.824000000000002</v>
      </c>
      <c r="C607" s="2">
        <f t="shared" si="36"/>
        <v>376.20810693850075</v>
      </c>
      <c r="D607" s="2">
        <f t="shared" si="37"/>
        <v>0.22733333333333336</v>
      </c>
      <c r="E607" s="2">
        <f t="shared" si="38"/>
        <v>461.73274991585328</v>
      </c>
      <c r="F607" s="8">
        <f t="shared" si="39"/>
        <v>0.20315842496914283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500"/>
  <sheetViews>
    <sheetView workbookViewId="0">
      <selection activeCell="C4" sqref="C4"/>
    </sheetView>
  </sheetViews>
  <sheetFormatPr defaultRowHeight="13.5" x14ac:dyDescent="0.15"/>
  <cols>
    <col min="1" max="2" width="9.125" customWidth="1"/>
    <col min="3" max="3" width="13.875" style="2" bestFit="1" customWidth="1"/>
    <col min="4" max="4" width="9.5" style="2" bestFit="1" customWidth="1"/>
    <col min="5" max="5" width="10.5" style="2" bestFit="1" customWidth="1"/>
    <col min="6" max="6" width="13" style="14" bestFit="1" customWidth="1"/>
    <col min="7" max="12" width="9.125" style="2" customWidth="1"/>
    <col min="13" max="14" width="11.625" style="2" bestFit="1" customWidth="1"/>
  </cols>
  <sheetData>
    <row r="1" spans="1:14" x14ac:dyDescent="0.15">
      <c r="A1" t="s">
        <v>9</v>
      </c>
      <c r="B1" t="s">
        <v>1</v>
      </c>
      <c r="C1" s="2" t="s">
        <v>2</v>
      </c>
      <c r="D1" s="2" t="s">
        <v>3</v>
      </c>
      <c r="E1" s="2" t="s">
        <v>4</v>
      </c>
      <c r="F1" s="14" t="s">
        <v>5</v>
      </c>
      <c r="M1" s="2" t="s">
        <v>6</v>
      </c>
      <c r="N1" s="2" t="s">
        <v>7</v>
      </c>
    </row>
    <row r="2" spans="1:14" x14ac:dyDescent="0.15">
      <c r="A2">
        <v>0</v>
      </c>
      <c r="B2">
        <v>0</v>
      </c>
      <c r="C2" s="2">
        <f>A2*1000/195.35</f>
        <v>0</v>
      </c>
      <c r="D2" s="2">
        <f>B2/96</f>
        <v>0</v>
      </c>
      <c r="E2" s="2">
        <f>C2*(1+D2)</f>
        <v>0</v>
      </c>
      <c r="F2" s="14">
        <f>LN(1+D2)-C2/146075</f>
        <v>0</v>
      </c>
      <c r="M2" s="2">
        <v>1148.4675150371131</v>
      </c>
      <c r="N2" s="2">
        <v>0</v>
      </c>
    </row>
    <row r="3" spans="1:14" x14ac:dyDescent="0.15">
      <c r="A3">
        <v>4.9999999999997158E-2</v>
      </c>
      <c r="B3">
        <v>-8.0000000000000002E-3</v>
      </c>
      <c r="C3" s="2">
        <f t="shared" ref="C3:C66" si="0">A3*1000/195.35</f>
        <v>0.25595085743535789</v>
      </c>
      <c r="D3" s="2">
        <f t="shared" ref="D3:D66" si="1">B3/96</f>
        <v>-8.3333333333333331E-5</v>
      </c>
      <c r="E3" s="2">
        <f t="shared" ref="E3:E66" si="2">C3*(1+D3)</f>
        <v>0.2559295281972383</v>
      </c>
      <c r="F3" s="14">
        <f t="shared" ref="F3:F66" si="3">LN(1+D3)-C3/146075</f>
        <v>-8.5088993716526473E-5</v>
      </c>
      <c r="M3" s="2">
        <v>1150.2050273014247</v>
      </c>
      <c r="N3" s="2">
        <v>2.008694531167963E-3</v>
      </c>
    </row>
    <row r="4" spans="1:14" x14ac:dyDescent="0.15">
      <c r="A4">
        <v>5.9999999999998721E-2</v>
      </c>
      <c r="B4">
        <v>-5.3999999999999999E-2</v>
      </c>
      <c r="C4" s="2">
        <f t="shared" si="0"/>
        <v>0.30714102892244033</v>
      </c>
      <c r="D4" s="2">
        <f t="shared" si="1"/>
        <v>-5.6249999999999996E-4</v>
      </c>
      <c r="E4" s="2">
        <f t="shared" si="2"/>
        <v>0.30696826209367145</v>
      </c>
      <c r="F4" s="14">
        <f t="shared" si="3"/>
        <v>-5.6476088803791293E-4</v>
      </c>
      <c r="M4" s="2">
        <v>1152.3626658348264</v>
      </c>
      <c r="N4" s="2">
        <v>6.1954483706522408E-3</v>
      </c>
    </row>
    <row r="5" spans="1:14" x14ac:dyDescent="0.15">
      <c r="A5">
        <v>0.10999999999999943</v>
      </c>
      <c r="B5">
        <v>0</v>
      </c>
      <c r="C5" s="2">
        <f t="shared" si="0"/>
        <v>0.56309188635781637</v>
      </c>
      <c r="D5" s="2">
        <f t="shared" si="1"/>
        <v>0</v>
      </c>
      <c r="E5" s="2">
        <f t="shared" si="2"/>
        <v>0.56309188635781637</v>
      </c>
      <c r="F5" s="14">
        <f t="shared" si="3"/>
        <v>-3.8548135297471595E-6</v>
      </c>
      <c r="M5" s="2">
        <v>1158.0711170122001</v>
      </c>
      <c r="N5" s="2">
        <v>8.8242743566989898E-3</v>
      </c>
    </row>
    <row r="6" spans="1:14" x14ac:dyDescent="0.15">
      <c r="A6">
        <v>7.9999999999998295E-2</v>
      </c>
      <c r="B6">
        <v>-4.0000000000000001E-3</v>
      </c>
      <c r="C6" s="2">
        <f t="shared" si="0"/>
        <v>0.40952137189658716</v>
      </c>
      <c r="D6" s="2">
        <f t="shared" si="1"/>
        <v>-4.1666666666666665E-5</v>
      </c>
      <c r="E6" s="2">
        <f t="shared" si="2"/>
        <v>0.40950430850609143</v>
      </c>
      <c r="F6" s="14">
        <f t="shared" si="3"/>
        <v>-4.4471035495293535E-5</v>
      </c>
      <c r="M6" s="2">
        <v>1160.7535449193756</v>
      </c>
      <c r="N6" s="2">
        <v>1.2588336796247969E-2</v>
      </c>
    </row>
    <row r="7" spans="1:14" x14ac:dyDescent="0.15">
      <c r="A7">
        <v>0.11999999999999744</v>
      </c>
      <c r="B7">
        <v>-3.9E-2</v>
      </c>
      <c r="C7" s="2">
        <f t="shared" si="0"/>
        <v>0.61428205784488066</v>
      </c>
      <c r="D7" s="2">
        <f t="shared" si="1"/>
        <v>-4.0624999999999998E-4</v>
      </c>
      <c r="E7" s="2">
        <f t="shared" si="2"/>
        <v>0.61403250575888113</v>
      </c>
      <c r="F7" s="14">
        <f t="shared" si="3"/>
        <v>-4.1053779301051429E-4</v>
      </c>
      <c r="M7" s="2">
        <v>1164.387646105281</v>
      </c>
      <c r="N7" s="2">
        <v>1.6167949271041225E-2</v>
      </c>
    </row>
    <row r="8" spans="1:14" x14ac:dyDescent="0.15">
      <c r="A8">
        <v>0.15999999999999659</v>
      </c>
      <c r="B8">
        <v>-2.3E-2</v>
      </c>
      <c r="C8" s="2">
        <f t="shared" si="0"/>
        <v>0.81904274379317432</v>
      </c>
      <c r="D8" s="2">
        <f t="shared" si="1"/>
        <v>-2.3958333333333332E-4</v>
      </c>
      <c r="E8" s="2">
        <f t="shared" si="2"/>
        <v>0.81884651480247395</v>
      </c>
      <c r="F8" s="14">
        <f t="shared" si="3"/>
        <v>-2.4521903950277808E-4</v>
      </c>
      <c r="M8" s="2">
        <v>1171.8247995051615</v>
      </c>
      <c r="N8" s="2">
        <v>2.0811868133153416E-2</v>
      </c>
    </row>
    <row r="9" spans="1:14" x14ac:dyDescent="0.15">
      <c r="A9">
        <v>0.15999999999999659</v>
      </c>
      <c r="B9">
        <v>-4.0000000000000001E-3</v>
      </c>
      <c r="C9" s="2">
        <f t="shared" si="0"/>
        <v>0.81904274379317432</v>
      </c>
      <c r="D9" s="2">
        <f t="shared" si="1"/>
        <v>-4.1666666666666665E-5</v>
      </c>
      <c r="E9" s="2">
        <f t="shared" si="2"/>
        <v>0.81900861701218286</v>
      </c>
      <c r="F9" s="14">
        <f t="shared" si="3"/>
        <v>-4.7274536244200515E-5</v>
      </c>
      <c r="M9" s="2">
        <v>1177.7149027386743</v>
      </c>
      <c r="N9" s="2">
        <v>2.4784294820975283E-2</v>
      </c>
    </row>
    <row r="10" spans="1:14" x14ac:dyDescent="0.15">
      <c r="A10">
        <v>0.19999999999999929</v>
      </c>
      <c r="B10">
        <v>-8.0000000000000002E-3</v>
      </c>
      <c r="C10" s="2">
        <f t="shared" si="0"/>
        <v>1.023803429741486</v>
      </c>
      <c r="D10" s="2">
        <f t="shared" si="1"/>
        <v>-8.3333333333333331E-5</v>
      </c>
      <c r="E10" s="2">
        <f t="shared" si="2"/>
        <v>1.0237181127890076</v>
      </c>
      <c r="F10" s="14">
        <f t="shared" si="3"/>
        <v>-9.0345557620727238E-5</v>
      </c>
      <c r="M10" s="2">
        <v>1180.3929277578702</v>
      </c>
      <c r="N10" s="2">
        <v>2.7779982426522916E-2</v>
      </c>
    </row>
    <row r="11" spans="1:14" x14ac:dyDescent="0.15">
      <c r="A11">
        <v>0.19999999999999929</v>
      </c>
      <c r="B11">
        <v>-3.5000000000000003E-2</v>
      </c>
      <c r="C11" s="2">
        <f t="shared" si="0"/>
        <v>1.023803429741486</v>
      </c>
      <c r="D11" s="2">
        <f t="shared" si="1"/>
        <v>-3.6458333333333335E-4</v>
      </c>
      <c r="E11" s="2">
        <f t="shared" si="2"/>
        <v>1.0234301680743927</v>
      </c>
      <c r="F11" s="14">
        <f t="shared" si="3"/>
        <v>-3.716585618670875E-4</v>
      </c>
      <c r="M11" s="2">
        <v>1186.2981027642691</v>
      </c>
      <c r="N11" s="2">
        <v>3.0553529146422627E-2</v>
      </c>
    </row>
    <row r="12" spans="1:14" x14ac:dyDescent="0.15">
      <c r="A12">
        <v>0.19999999999999929</v>
      </c>
      <c r="B12">
        <v>4.0000000000000001E-3</v>
      </c>
      <c r="C12" s="2">
        <f t="shared" si="0"/>
        <v>1.023803429741486</v>
      </c>
      <c r="D12" s="2">
        <f t="shared" si="1"/>
        <v>4.1666666666666665E-5</v>
      </c>
      <c r="E12" s="2">
        <f t="shared" si="2"/>
        <v>1.0238460882177252</v>
      </c>
      <c r="F12" s="14">
        <f t="shared" si="3"/>
        <v>3.4657046763006353E-5</v>
      </c>
      <c r="M12" s="2">
        <v>1191.370748016381</v>
      </c>
      <c r="N12" s="2">
        <v>3.5227228686786544E-2</v>
      </c>
    </row>
    <row r="13" spans="1:14" x14ac:dyDescent="0.15">
      <c r="A13">
        <v>0.25</v>
      </c>
      <c r="B13">
        <v>-8.0000000000000002E-3</v>
      </c>
      <c r="C13" s="2">
        <f t="shared" si="0"/>
        <v>1.2797542871768621</v>
      </c>
      <c r="D13" s="2">
        <f t="shared" si="1"/>
        <v>-8.3333333333333331E-5</v>
      </c>
      <c r="E13" s="2">
        <f t="shared" si="2"/>
        <v>1.279647640986264</v>
      </c>
      <c r="F13" s="14">
        <f t="shared" si="3"/>
        <v>-9.2097745588794164E-5</v>
      </c>
      <c r="M13" s="2">
        <v>1197.723583738589</v>
      </c>
      <c r="N13" s="2">
        <v>3.9099824100812849E-2</v>
      </c>
    </row>
    <row r="14" spans="1:14" x14ac:dyDescent="0.15">
      <c r="A14">
        <v>0.22999999999999687</v>
      </c>
      <c r="B14">
        <v>-1.2E-2</v>
      </c>
      <c r="C14" s="2">
        <f t="shared" si="0"/>
        <v>1.1773739442026971</v>
      </c>
      <c r="D14" s="2">
        <f t="shared" si="1"/>
        <v>-1.25E-4</v>
      </c>
      <c r="E14" s="2">
        <f t="shared" si="2"/>
        <v>1.1772267724596717</v>
      </c>
      <c r="F14" s="14">
        <f t="shared" si="3"/>
        <v>-1.3306787780425209E-4</v>
      </c>
      <c r="M14" s="2">
        <v>1205.4697674046586</v>
      </c>
      <c r="N14" s="2">
        <v>4.5907632293094539E-2</v>
      </c>
    </row>
    <row r="15" spans="1:14" x14ac:dyDescent="0.15">
      <c r="A15">
        <v>0.36999999999999744</v>
      </c>
      <c r="B15">
        <v>-1.9E-2</v>
      </c>
      <c r="C15" s="2">
        <f t="shared" si="0"/>
        <v>1.8940363450217428</v>
      </c>
      <c r="D15" s="2">
        <f t="shared" si="1"/>
        <v>-1.9791666666666666E-4</v>
      </c>
      <c r="E15" s="2">
        <f t="shared" si="2"/>
        <v>1.8936614836617904</v>
      </c>
      <c r="F15" s="14">
        <f t="shared" si="3"/>
        <v>-2.1090244571843572E-4</v>
      </c>
      <c r="M15" s="2">
        <v>1210.5925406321987</v>
      </c>
      <c r="N15" s="2">
        <v>5.1232638134251454E-2</v>
      </c>
    </row>
    <row r="16" spans="1:14" x14ac:dyDescent="0.15">
      <c r="A16">
        <v>0.57999999999999829</v>
      </c>
      <c r="B16">
        <v>0</v>
      </c>
      <c r="C16" s="2">
        <f t="shared" si="0"/>
        <v>2.9690299462503114</v>
      </c>
      <c r="D16" s="2">
        <f t="shared" si="1"/>
        <v>0</v>
      </c>
      <c r="E16" s="2">
        <f t="shared" si="2"/>
        <v>2.9690299462503114</v>
      </c>
      <c r="F16" s="14">
        <f t="shared" si="3"/>
        <v>-2.032538042957598E-5</v>
      </c>
      <c r="M16" s="2">
        <v>1221.7331499018856</v>
      </c>
      <c r="N16" s="2">
        <v>5.4667965314676624E-2</v>
      </c>
    </row>
    <row r="17" spans="1:14" x14ac:dyDescent="0.15">
      <c r="A17">
        <v>0.73999999999999844</v>
      </c>
      <c r="B17">
        <v>0</v>
      </c>
      <c r="C17" s="2">
        <f t="shared" si="0"/>
        <v>3.7880726900435038</v>
      </c>
      <c r="D17" s="2">
        <f t="shared" si="1"/>
        <v>0</v>
      </c>
      <c r="E17" s="2">
        <f t="shared" si="2"/>
        <v>3.7880726900435038</v>
      </c>
      <c r="F17" s="14">
        <f t="shared" si="3"/>
        <v>-2.5932381927390066E-5</v>
      </c>
      <c r="M17" s="2">
        <v>1229.8090457298865</v>
      </c>
      <c r="N17" s="2">
        <v>6.0986724952100502E-2</v>
      </c>
    </row>
    <row r="18" spans="1:14" x14ac:dyDescent="0.15">
      <c r="A18">
        <v>0.81999999999999673</v>
      </c>
      <c r="B18">
        <v>8.0000000000000002E-3</v>
      </c>
      <c r="C18" s="2">
        <f t="shared" si="0"/>
        <v>4.1975940619400909</v>
      </c>
      <c r="D18" s="2">
        <f t="shared" si="1"/>
        <v>8.3333333333333331E-5</v>
      </c>
      <c r="E18" s="2">
        <f t="shared" si="2"/>
        <v>4.1979438614452533</v>
      </c>
      <c r="F18" s="14">
        <f t="shared" si="3"/>
        <v>5.4593978627805078E-5</v>
      </c>
      <c r="M18" s="2">
        <v>1234.369625031994</v>
      </c>
      <c r="N18" s="2">
        <v>6.4957914707616637E-2</v>
      </c>
    </row>
    <row r="19" spans="1:14" x14ac:dyDescent="0.15">
      <c r="A19">
        <v>0.96999999999999886</v>
      </c>
      <c r="B19">
        <v>-4.2000000000000003E-2</v>
      </c>
      <c r="C19" s="2">
        <f t="shared" si="0"/>
        <v>4.9654466342462191</v>
      </c>
      <c r="D19" s="2">
        <f t="shared" si="1"/>
        <v>-4.3750000000000001E-4</v>
      </c>
      <c r="E19" s="2">
        <f t="shared" si="2"/>
        <v>4.9632742513437362</v>
      </c>
      <c r="F19" s="14">
        <f t="shared" si="3"/>
        <v>-4.7158817762805116E-4</v>
      </c>
      <c r="M19" s="2">
        <v>1240.2567997611125</v>
      </c>
      <c r="N19" s="2">
        <v>7.0255539708488898E-2</v>
      </c>
    </row>
    <row r="20" spans="1:14" x14ac:dyDescent="0.15">
      <c r="A20">
        <v>1.0699999999999967</v>
      </c>
      <c r="B20">
        <v>0</v>
      </c>
      <c r="C20" s="2">
        <f t="shared" si="0"/>
        <v>5.4773483491169532</v>
      </c>
      <c r="D20" s="2">
        <f t="shared" si="1"/>
        <v>0</v>
      </c>
      <c r="E20" s="2">
        <f t="shared" si="2"/>
        <v>5.4773483491169532</v>
      </c>
      <c r="F20" s="14">
        <f t="shared" si="3"/>
        <v>-3.7496822516631548E-5</v>
      </c>
    </row>
    <row r="21" spans="1:14" x14ac:dyDescent="0.15">
      <c r="A21">
        <v>1.3299999999999983</v>
      </c>
      <c r="B21">
        <v>-1.9E-2</v>
      </c>
      <c r="C21" s="2">
        <f t="shared" si="0"/>
        <v>6.8082928077808971</v>
      </c>
      <c r="D21" s="2">
        <f t="shared" si="1"/>
        <v>-1.9791666666666666E-4</v>
      </c>
      <c r="E21" s="2">
        <f t="shared" si="2"/>
        <v>6.8069453331626901</v>
      </c>
      <c r="F21" s="14">
        <f t="shared" si="3"/>
        <v>-2.4454445470532024E-4</v>
      </c>
    </row>
    <row r="22" spans="1:14" x14ac:dyDescent="0.15">
      <c r="A22">
        <v>1.5399999999999991</v>
      </c>
      <c r="B22">
        <v>-4.0000000000000001E-3</v>
      </c>
      <c r="C22" s="2">
        <f t="shared" si="0"/>
        <v>7.8832864090094654</v>
      </c>
      <c r="D22" s="2">
        <f t="shared" si="1"/>
        <v>-4.1666666666666665E-5</v>
      </c>
      <c r="E22" s="2">
        <f t="shared" si="2"/>
        <v>7.8829579387424227</v>
      </c>
      <c r="F22" s="14">
        <f t="shared" si="3"/>
        <v>-9.5634924162847038E-5</v>
      </c>
    </row>
    <row r="23" spans="1:14" x14ac:dyDescent="0.15">
      <c r="A23">
        <v>2.0999999999999979</v>
      </c>
      <c r="B23">
        <v>0</v>
      </c>
      <c r="C23" s="2">
        <f t="shared" si="0"/>
        <v>10.74993601228563</v>
      </c>
      <c r="D23" s="2">
        <f t="shared" si="1"/>
        <v>0</v>
      </c>
      <c r="E23" s="2">
        <f t="shared" si="2"/>
        <v>10.74993601228563</v>
      </c>
      <c r="F23" s="14">
        <f t="shared" si="3"/>
        <v>-7.3591894658809717E-5</v>
      </c>
    </row>
    <row r="24" spans="1:14" x14ac:dyDescent="0.15">
      <c r="A24">
        <v>2.2199999999999989</v>
      </c>
      <c r="B24">
        <v>-3.9E-2</v>
      </c>
      <c r="C24" s="2">
        <f t="shared" si="0"/>
        <v>11.36421807013053</v>
      </c>
      <c r="D24" s="2">
        <f t="shared" si="1"/>
        <v>-4.0624999999999998E-4</v>
      </c>
      <c r="E24" s="2">
        <f t="shared" si="2"/>
        <v>11.359601356539539</v>
      </c>
      <c r="F24" s="14">
        <f t="shared" si="3"/>
        <v>-4.8412968766932418E-4</v>
      </c>
    </row>
    <row r="25" spans="1:14" x14ac:dyDescent="0.15">
      <c r="A25">
        <v>2.4499999999999993</v>
      </c>
      <c r="B25">
        <v>0</v>
      </c>
      <c r="C25" s="2">
        <f t="shared" si="0"/>
        <v>12.541592014333244</v>
      </c>
      <c r="D25" s="2">
        <f t="shared" si="1"/>
        <v>0</v>
      </c>
      <c r="E25" s="2">
        <f t="shared" si="2"/>
        <v>12.541592014333244</v>
      </c>
      <c r="F25" s="14">
        <f t="shared" si="3"/>
        <v>-8.5857210435278064E-5</v>
      </c>
    </row>
    <row r="26" spans="1:14" x14ac:dyDescent="0.15">
      <c r="A26">
        <v>2.6999999999999993</v>
      </c>
      <c r="B26">
        <v>-4.0000000000000001E-3</v>
      </c>
      <c r="C26" s="2">
        <f t="shared" si="0"/>
        <v>13.821346301510106</v>
      </c>
      <c r="D26" s="2">
        <f t="shared" si="1"/>
        <v>-4.1666666666666665E-5</v>
      </c>
      <c r="E26" s="2">
        <f t="shared" si="2"/>
        <v>13.820770412080876</v>
      </c>
      <c r="F26" s="14">
        <f t="shared" si="3"/>
        <v>-1.3628568502199913E-4</v>
      </c>
    </row>
    <row r="27" spans="1:14" x14ac:dyDescent="0.15">
      <c r="A27">
        <v>2.8099999999999987</v>
      </c>
      <c r="B27">
        <v>-3.1E-2</v>
      </c>
      <c r="C27" s="2">
        <f t="shared" si="0"/>
        <v>14.384438187867923</v>
      </c>
      <c r="D27" s="2">
        <f t="shared" si="1"/>
        <v>-3.2291666666666666E-4</v>
      </c>
      <c r="E27" s="2">
        <f t="shared" si="2"/>
        <v>14.379793213036425</v>
      </c>
      <c r="F27" s="14">
        <f t="shared" si="3"/>
        <v>-4.2144177928556538E-4</v>
      </c>
    </row>
    <row r="28" spans="1:14" x14ac:dyDescent="0.15">
      <c r="A28">
        <v>3.009999999999998</v>
      </c>
      <c r="B28">
        <v>0</v>
      </c>
      <c r="C28" s="2">
        <f t="shared" si="0"/>
        <v>15.408241617609409</v>
      </c>
      <c r="D28" s="2">
        <f t="shared" si="1"/>
        <v>0</v>
      </c>
      <c r="E28" s="2">
        <f t="shared" si="2"/>
        <v>15.408241617609409</v>
      </c>
      <c r="F28" s="14">
        <f t="shared" si="3"/>
        <v>-1.0548171567762731E-4</v>
      </c>
    </row>
    <row r="29" spans="1:14" x14ac:dyDescent="0.15">
      <c r="A29">
        <v>3.129999999999999</v>
      </c>
      <c r="B29">
        <v>-4.5999999999999999E-2</v>
      </c>
      <c r="C29" s="2">
        <f t="shared" si="0"/>
        <v>16.022523675454309</v>
      </c>
      <c r="D29" s="2">
        <f t="shared" si="1"/>
        <v>-4.7916666666666664E-4</v>
      </c>
      <c r="E29" s="2">
        <f t="shared" si="2"/>
        <v>16.014846216193153</v>
      </c>
      <c r="F29" s="14">
        <f t="shared" si="3"/>
        <v>-5.8896847050042469E-4</v>
      </c>
    </row>
    <row r="30" spans="1:14" x14ac:dyDescent="0.15">
      <c r="A30">
        <v>2.6199999999999974</v>
      </c>
      <c r="B30">
        <v>4.0000000000000001E-3</v>
      </c>
      <c r="C30" s="2">
        <f t="shared" si="0"/>
        <v>13.4118249296135</v>
      </c>
      <c r="D30" s="2">
        <f t="shared" si="1"/>
        <v>4.1666666666666665E-5</v>
      </c>
      <c r="E30" s="2">
        <f t="shared" si="2"/>
        <v>13.412383755652234</v>
      </c>
      <c r="F30" s="14">
        <f t="shared" si="3"/>
        <v>-5.0148850891431535E-5</v>
      </c>
    </row>
    <row r="31" spans="1:14" x14ac:dyDescent="0.15">
      <c r="A31">
        <v>1.9199999999999982</v>
      </c>
      <c r="B31">
        <v>-3.9E-2</v>
      </c>
      <c r="C31" s="2">
        <f t="shared" si="0"/>
        <v>9.8285129255182913</v>
      </c>
      <c r="D31" s="2">
        <f t="shared" si="1"/>
        <v>-4.0624999999999998E-4</v>
      </c>
      <c r="E31" s="2">
        <f t="shared" si="2"/>
        <v>9.8245200921422988</v>
      </c>
      <c r="F31" s="14">
        <f t="shared" si="3"/>
        <v>-4.736165598609227E-4</v>
      </c>
    </row>
    <row r="32" spans="1:14" x14ac:dyDescent="0.15">
      <c r="A32">
        <v>1.2099999999999973</v>
      </c>
      <c r="B32">
        <v>-5.3999999999999999E-2</v>
      </c>
      <c r="C32" s="2">
        <f t="shared" si="0"/>
        <v>6.1940107499359982</v>
      </c>
      <c r="D32" s="2">
        <f t="shared" si="1"/>
        <v>-5.6249999999999996E-4</v>
      </c>
      <c r="E32" s="2">
        <f t="shared" si="2"/>
        <v>6.1905266188891588</v>
      </c>
      <c r="F32" s="14">
        <f t="shared" si="3"/>
        <v>-6.0506121130345157E-4</v>
      </c>
    </row>
    <row r="33" spans="1:6" x14ac:dyDescent="0.15">
      <c r="A33">
        <v>0.90999999999999659</v>
      </c>
      <c r="B33">
        <v>0</v>
      </c>
      <c r="C33" s="2">
        <f t="shared" si="0"/>
        <v>4.6583056053237604</v>
      </c>
      <c r="D33" s="2">
        <f t="shared" si="1"/>
        <v>0</v>
      </c>
      <c r="E33" s="2">
        <f t="shared" si="2"/>
        <v>4.6583056053237604</v>
      </c>
      <c r="F33" s="14">
        <f t="shared" si="3"/>
        <v>-3.1889821018817459E-5</v>
      </c>
    </row>
    <row r="34" spans="1:6" x14ac:dyDescent="0.15">
      <c r="A34">
        <v>1.1699999999999982</v>
      </c>
      <c r="B34">
        <v>-2.7E-2</v>
      </c>
      <c r="C34" s="2">
        <f t="shared" si="0"/>
        <v>5.9892500639877051</v>
      </c>
      <c r="D34" s="2">
        <f t="shared" si="1"/>
        <v>-2.8124999999999998E-4</v>
      </c>
      <c r="E34" s="2">
        <f t="shared" si="2"/>
        <v>5.9875655874072082</v>
      </c>
      <c r="F34" s="14">
        <f t="shared" si="3"/>
        <v>-3.2229075665136215E-4</v>
      </c>
    </row>
    <row r="35" spans="1:6" x14ac:dyDescent="0.15">
      <c r="A35">
        <v>1.5299999999999976</v>
      </c>
      <c r="B35">
        <v>0</v>
      </c>
      <c r="C35" s="2">
        <f t="shared" si="0"/>
        <v>7.832096237522383</v>
      </c>
      <c r="D35" s="2">
        <f t="shared" si="1"/>
        <v>0</v>
      </c>
      <c r="E35" s="2">
        <f t="shared" si="2"/>
        <v>7.832096237522383</v>
      </c>
      <c r="F35" s="14">
        <f t="shared" si="3"/>
        <v>-5.3616951822847051E-5</v>
      </c>
    </row>
    <row r="36" spans="1:6" x14ac:dyDescent="0.15">
      <c r="A36">
        <v>1.2099999999999973</v>
      </c>
      <c r="B36">
        <v>-5.8000000000000003E-2</v>
      </c>
      <c r="C36" s="2">
        <f t="shared" si="0"/>
        <v>6.1940107499359982</v>
      </c>
      <c r="D36" s="2">
        <f t="shared" si="1"/>
        <v>-6.041666666666667E-4</v>
      </c>
      <c r="E36" s="2">
        <f t="shared" si="2"/>
        <v>6.1902685351079123</v>
      </c>
      <c r="F36" s="14">
        <f t="shared" si="3"/>
        <v>-6.4675219771816866E-4</v>
      </c>
    </row>
    <row r="37" spans="1:6" x14ac:dyDescent="0.15">
      <c r="A37">
        <v>1.0499999999999972</v>
      </c>
      <c r="B37">
        <v>-4.0000000000000001E-3</v>
      </c>
      <c r="C37" s="2">
        <f t="shared" si="0"/>
        <v>5.3749680061428071</v>
      </c>
      <c r="D37" s="2">
        <f t="shared" si="1"/>
        <v>-4.1666666666666665E-5</v>
      </c>
      <c r="E37" s="2">
        <f t="shared" si="2"/>
        <v>5.3747440491425511</v>
      </c>
      <c r="F37" s="14">
        <f t="shared" si="3"/>
        <v>-7.8463482075791366E-5</v>
      </c>
    </row>
    <row r="38" spans="1:6" x14ac:dyDescent="0.15">
      <c r="A38">
        <v>1.25</v>
      </c>
      <c r="B38">
        <v>0</v>
      </c>
      <c r="C38" s="2">
        <f t="shared" si="0"/>
        <v>6.39877143588431</v>
      </c>
      <c r="D38" s="2">
        <f t="shared" si="1"/>
        <v>0</v>
      </c>
      <c r="E38" s="2">
        <f t="shared" si="2"/>
        <v>6.39877143588431</v>
      </c>
      <c r="F38" s="14">
        <f t="shared" si="3"/>
        <v>-4.3804699201672495E-5</v>
      </c>
    </row>
    <row r="39" spans="1:6" x14ac:dyDescent="0.15">
      <c r="A39">
        <v>1.5699999999999967</v>
      </c>
      <c r="B39">
        <v>-6.2E-2</v>
      </c>
      <c r="C39" s="2">
        <f t="shared" si="0"/>
        <v>8.0368569234706779</v>
      </c>
      <c r="D39" s="2">
        <f t="shared" si="1"/>
        <v>-6.4583333333333333E-4</v>
      </c>
      <c r="E39" s="2">
        <f t="shared" si="2"/>
        <v>8.0316664533742692</v>
      </c>
      <c r="F39" s="14">
        <f t="shared" si="3"/>
        <v>-7.0106067571389455E-4</v>
      </c>
    </row>
    <row r="40" spans="1:6" x14ac:dyDescent="0.15">
      <c r="A40">
        <v>1.5299999999999976</v>
      </c>
      <c r="B40">
        <v>4.0000000000000001E-3</v>
      </c>
      <c r="C40" s="2">
        <f t="shared" si="0"/>
        <v>7.832096237522383</v>
      </c>
      <c r="D40" s="2">
        <f t="shared" si="1"/>
        <v>4.1666666666666665E-5</v>
      </c>
      <c r="E40" s="2">
        <f t="shared" si="2"/>
        <v>7.8324225748656131</v>
      </c>
      <c r="F40" s="14">
        <f t="shared" si="3"/>
        <v>-1.1951153187573122E-5</v>
      </c>
    </row>
    <row r="41" spans="1:6" x14ac:dyDescent="0.15">
      <c r="A41">
        <v>1.0299999999999976</v>
      </c>
      <c r="B41">
        <v>-6.2E-2</v>
      </c>
      <c r="C41" s="2">
        <f t="shared" si="0"/>
        <v>5.2725876631686592</v>
      </c>
      <c r="D41" s="2">
        <f t="shared" si="1"/>
        <v>-6.4583333333333333E-4</v>
      </c>
      <c r="E41" s="2">
        <f t="shared" si="2"/>
        <v>5.2691824503028624</v>
      </c>
      <c r="F41" s="14">
        <f t="shared" si="3"/>
        <v>-6.821370456587721E-4</v>
      </c>
    </row>
    <row r="42" spans="1:6" x14ac:dyDescent="0.15">
      <c r="A42">
        <v>1.3599999999999994</v>
      </c>
      <c r="B42">
        <v>-6.9000000000000006E-2</v>
      </c>
      <c r="C42" s="2">
        <f t="shared" si="0"/>
        <v>6.9618633222421273</v>
      </c>
      <c r="D42" s="2">
        <f t="shared" si="1"/>
        <v>-7.187500000000001E-4</v>
      </c>
      <c r="E42" s="2">
        <f t="shared" si="2"/>
        <v>6.956859482979266</v>
      </c>
      <c r="F42" s="14">
        <f t="shared" si="3"/>
        <v>-7.6666793734854184E-4</v>
      </c>
    </row>
    <row r="43" spans="1:6" x14ac:dyDescent="0.15">
      <c r="A43">
        <v>1.5299999999999976</v>
      </c>
      <c r="B43">
        <v>4.0000000000000001E-3</v>
      </c>
      <c r="C43" s="2">
        <f t="shared" si="0"/>
        <v>7.832096237522383</v>
      </c>
      <c r="D43" s="2">
        <f t="shared" si="1"/>
        <v>4.1666666666666665E-5</v>
      </c>
      <c r="E43" s="2">
        <f t="shared" si="2"/>
        <v>7.8324225748656131</v>
      </c>
      <c r="F43" s="14">
        <f t="shared" si="3"/>
        <v>-1.1951153187573122E-5</v>
      </c>
    </row>
    <row r="44" spans="1:6" x14ac:dyDescent="0.15">
      <c r="A44">
        <v>1.2899999999999991</v>
      </c>
      <c r="B44">
        <v>0</v>
      </c>
      <c r="C44" s="2">
        <f t="shared" si="0"/>
        <v>6.603532121832604</v>
      </c>
      <c r="D44" s="2">
        <f t="shared" si="1"/>
        <v>0</v>
      </c>
      <c r="E44" s="2">
        <f t="shared" si="2"/>
        <v>6.603532121832604</v>
      </c>
      <c r="F44" s="14">
        <f t="shared" si="3"/>
        <v>-4.5206449576125988E-5</v>
      </c>
    </row>
    <row r="45" spans="1:6" x14ac:dyDescent="0.15">
      <c r="A45">
        <v>1.139999999999997</v>
      </c>
      <c r="B45">
        <v>4.0000000000000001E-3</v>
      </c>
      <c r="C45" s="2">
        <f t="shared" si="0"/>
        <v>5.8356795495264757</v>
      </c>
      <c r="D45" s="2">
        <f t="shared" si="1"/>
        <v>4.1666666666666665E-5</v>
      </c>
      <c r="E45" s="2">
        <f t="shared" si="2"/>
        <v>5.8359227028410396</v>
      </c>
      <c r="F45" s="14">
        <f t="shared" si="3"/>
        <v>1.7159129633487121E-6</v>
      </c>
    </row>
    <row r="46" spans="1:6" x14ac:dyDescent="0.15">
      <c r="A46">
        <v>4.629999999999999</v>
      </c>
      <c r="B46">
        <v>-2.7E-2</v>
      </c>
      <c r="C46" s="2">
        <f t="shared" si="0"/>
        <v>23.70104939851548</v>
      </c>
      <c r="D46" s="2">
        <f t="shared" si="1"/>
        <v>-2.8124999999999998E-4</v>
      </c>
      <c r="E46" s="2">
        <f t="shared" si="2"/>
        <v>23.694383478372146</v>
      </c>
      <c r="F46" s="14">
        <f t="shared" si="3"/>
        <v>-4.4354216404159167E-4</v>
      </c>
    </row>
    <row r="47" spans="1:6" x14ac:dyDescent="0.15">
      <c r="A47">
        <v>5.27</v>
      </c>
      <c r="B47">
        <v>1.2E-2</v>
      </c>
      <c r="C47" s="2">
        <f t="shared" si="0"/>
        <v>26.977220373688251</v>
      </c>
      <c r="D47" s="2">
        <f t="shared" si="1"/>
        <v>1.25E-4</v>
      </c>
      <c r="E47" s="2">
        <f t="shared" si="2"/>
        <v>26.980592526234961</v>
      </c>
      <c r="F47" s="14">
        <f t="shared" si="3"/>
        <v>-5.9688423683339892E-5</v>
      </c>
    </row>
    <row r="48" spans="1:6" x14ac:dyDescent="0.15">
      <c r="A48">
        <v>7.0399999999999991</v>
      </c>
      <c r="B48">
        <v>1.2E-2</v>
      </c>
      <c r="C48" s="2">
        <f t="shared" si="0"/>
        <v>36.037880726900433</v>
      </c>
      <c r="D48" s="2">
        <f t="shared" si="1"/>
        <v>1.25E-4</v>
      </c>
      <c r="E48" s="2">
        <f t="shared" si="2"/>
        <v>36.042385461991294</v>
      </c>
      <c r="F48" s="14">
        <f t="shared" si="3"/>
        <v>-1.2171587775290814E-4</v>
      </c>
    </row>
    <row r="49" spans="1:6" x14ac:dyDescent="0.15">
      <c r="A49">
        <v>7.4999999999999982</v>
      </c>
      <c r="B49">
        <v>1.4999999999999999E-2</v>
      </c>
      <c r="C49" s="2">
        <f t="shared" si="0"/>
        <v>38.392628615305853</v>
      </c>
      <c r="D49" s="2">
        <f t="shared" si="1"/>
        <v>1.5625E-4</v>
      </c>
      <c r="E49" s="2">
        <f t="shared" si="2"/>
        <v>38.398627463526999</v>
      </c>
      <c r="F49" s="14">
        <f t="shared" si="3"/>
        <v>-1.0659040096978824E-4</v>
      </c>
    </row>
    <row r="50" spans="1:6" x14ac:dyDescent="0.15">
      <c r="A50">
        <v>8.0599999999999987</v>
      </c>
      <c r="B50">
        <v>-2.7E-2</v>
      </c>
      <c r="C50" s="2">
        <f t="shared" si="0"/>
        <v>41.259278218582025</v>
      </c>
      <c r="D50" s="2">
        <f t="shared" si="1"/>
        <v>-2.8124999999999998E-4</v>
      </c>
      <c r="E50" s="2">
        <f t="shared" si="2"/>
        <v>41.24767404658305</v>
      </c>
      <c r="F50" s="14">
        <f t="shared" si="3"/>
        <v>-5.6374225865098095E-4</v>
      </c>
    </row>
    <row r="51" spans="1:6" x14ac:dyDescent="0.15">
      <c r="A51">
        <v>8.6999999999999975</v>
      </c>
      <c r="B51">
        <v>-8.0000000000000002E-3</v>
      </c>
      <c r="C51" s="2">
        <f t="shared" si="0"/>
        <v>44.535449193754793</v>
      </c>
      <c r="D51" s="2">
        <f t="shared" si="1"/>
        <v>-8.3333333333333331E-5</v>
      </c>
      <c r="E51" s="2">
        <f t="shared" si="2"/>
        <v>44.531737906321979</v>
      </c>
      <c r="F51" s="14">
        <f t="shared" si="3"/>
        <v>-3.882175121921002E-4</v>
      </c>
    </row>
    <row r="52" spans="1:6" x14ac:dyDescent="0.15">
      <c r="A52">
        <v>9.0799999999999983</v>
      </c>
      <c r="B52">
        <v>1.2E-2</v>
      </c>
      <c r="C52" s="2">
        <f t="shared" si="0"/>
        <v>46.480675710263618</v>
      </c>
      <c r="D52" s="2">
        <f t="shared" si="1"/>
        <v>1.25E-4</v>
      </c>
      <c r="E52" s="2">
        <f t="shared" si="2"/>
        <v>46.4864857947274</v>
      </c>
      <c r="F52" s="14">
        <f t="shared" si="3"/>
        <v>-1.9320514685003759E-4</v>
      </c>
    </row>
    <row r="53" spans="1:6" x14ac:dyDescent="0.15">
      <c r="A53">
        <v>9.8099999999999987</v>
      </c>
      <c r="B53">
        <v>-4.0000000000000001E-3</v>
      </c>
      <c r="C53" s="2">
        <f t="shared" si="0"/>
        <v>50.21755822882006</v>
      </c>
      <c r="D53" s="2">
        <f t="shared" si="1"/>
        <v>-4.1666666666666665E-5</v>
      </c>
      <c r="E53" s="2">
        <f t="shared" si="2"/>
        <v>50.215465830560525</v>
      </c>
      <c r="F53" s="14">
        <f t="shared" si="3"/>
        <v>-3.8544681408111226E-4</v>
      </c>
    </row>
    <row r="54" spans="1:6" x14ac:dyDescent="0.15">
      <c r="A54">
        <v>10.499999999999998</v>
      </c>
      <c r="B54">
        <v>8.0000000000000002E-3</v>
      </c>
      <c r="C54" s="2">
        <f t="shared" si="0"/>
        <v>53.749680061428201</v>
      </c>
      <c r="D54" s="2">
        <f t="shared" si="1"/>
        <v>8.3333333333333331E-5</v>
      </c>
      <c r="E54" s="2">
        <f t="shared" si="2"/>
        <v>53.754159201433325</v>
      </c>
      <c r="F54" s="14">
        <f t="shared" si="3"/>
        <v>-2.8462961198994684E-4</v>
      </c>
    </row>
    <row r="55" spans="1:6" x14ac:dyDescent="0.15">
      <c r="A55">
        <v>11.339999999999998</v>
      </c>
      <c r="B55">
        <v>1.4999999999999999E-2</v>
      </c>
      <c r="C55" s="2">
        <f t="shared" si="0"/>
        <v>58.049654466342453</v>
      </c>
      <c r="D55" s="2">
        <f t="shared" si="1"/>
        <v>1.5625E-4</v>
      </c>
      <c r="E55" s="2">
        <f t="shared" si="2"/>
        <v>58.058724724852823</v>
      </c>
      <c r="F55" s="14">
        <f t="shared" si="3"/>
        <v>-2.4115843691732616E-4</v>
      </c>
    </row>
    <row r="56" spans="1:6" x14ac:dyDescent="0.15">
      <c r="A56">
        <v>12.009999999999998</v>
      </c>
      <c r="B56">
        <v>1.4999999999999999E-2</v>
      </c>
      <c r="C56" s="2">
        <f t="shared" si="0"/>
        <v>61.479395955976443</v>
      </c>
      <c r="D56" s="2">
        <f t="shared" si="1"/>
        <v>1.5625E-4</v>
      </c>
      <c r="E56" s="2">
        <f t="shared" si="2"/>
        <v>61.489002111594573</v>
      </c>
      <c r="F56" s="14">
        <f t="shared" si="3"/>
        <v>-2.6463775568942263E-4</v>
      </c>
    </row>
    <row r="57" spans="1:6" x14ac:dyDescent="0.15">
      <c r="A57">
        <v>12.339999999999998</v>
      </c>
      <c r="B57">
        <v>2.7E-2</v>
      </c>
      <c r="C57" s="2">
        <f t="shared" si="0"/>
        <v>63.168671615049902</v>
      </c>
      <c r="D57" s="2">
        <f t="shared" si="1"/>
        <v>2.8124999999999998E-4</v>
      </c>
      <c r="E57" s="2">
        <f t="shared" si="2"/>
        <v>63.186437803941637</v>
      </c>
      <c r="F57" s="14">
        <f t="shared" si="3"/>
        <v>-1.5122953388594257E-4</v>
      </c>
    </row>
    <row r="58" spans="1:6" x14ac:dyDescent="0.15">
      <c r="A58">
        <v>12.979999999999999</v>
      </c>
      <c r="B58">
        <v>2.3E-2</v>
      </c>
      <c r="C58" s="2">
        <f t="shared" si="0"/>
        <v>66.444842590222663</v>
      </c>
      <c r="D58" s="2">
        <f t="shared" si="1"/>
        <v>2.3958333333333332E-4</v>
      </c>
      <c r="E58" s="2">
        <f t="shared" si="2"/>
        <v>66.460761667093237</v>
      </c>
      <c r="F58" s="14">
        <f t="shared" si="3"/>
        <v>-2.1531335868046146E-4</v>
      </c>
    </row>
    <row r="59" spans="1:6" x14ac:dyDescent="0.15">
      <c r="A59">
        <v>13.489999999999998</v>
      </c>
      <c r="B59">
        <v>2.3E-2</v>
      </c>
      <c r="C59" s="2">
        <f t="shared" si="0"/>
        <v>69.05554133606347</v>
      </c>
      <c r="D59" s="2">
        <f t="shared" si="1"/>
        <v>2.3958333333333332E-4</v>
      </c>
      <c r="E59" s="2">
        <f t="shared" si="2"/>
        <v>69.072085892841898</v>
      </c>
      <c r="F59" s="14">
        <f t="shared" si="3"/>
        <v>-2.3318567595474393E-4</v>
      </c>
    </row>
    <row r="60" spans="1:6" x14ac:dyDescent="0.15">
      <c r="A60">
        <v>14.639999999999997</v>
      </c>
      <c r="B60">
        <v>2.3E-2</v>
      </c>
      <c r="C60" s="2">
        <f t="shared" si="0"/>
        <v>74.942411057077024</v>
      </c>
      <c r="D60" s="2">
        <f t="shared" si="1"/>
        <v>2.3958333333333332E-4</v>
      </c>
      <c r="E60" s="2">
        <f t="shared" si="2"/>
        <v>74.960366009726116</v>
      </c>
      <c r="F60" s="14">
        <f t="shared" si="3"/>
        <v>-2.7348599922028254E-4</v>
      </c>
    </row>
    <row r="61" spans="1:6" x14ac:dyDescent="0.15">
      <c r="A61">
        <v>15.559999999999999</v>
      </c>
      <c r="B61">
        <v>1.9E-2</v>
      </c>
      <c r="C61" s="2">
        <f t="shared" si="0"/>
        <v>79.651906833887892</v>
      </c>
      <c r="D61" s="2">
        <f t="shared" si="1"/>
        <v>1.9791666666666666E-4</v>
      </c>
      <c r="E61" s="2">
        <f t="shared" si="2"/>
        <v>79.667671273782091</v>
      </c>
      <c r="F61" s="14">
        <f t="shared" si="3"/>
        <v>-3.4738381191550113E-4</v>
      </c>
    </row>
    <row r="62" spans="1:6" x14ac:dyDescent="0.15">
      <c r="A62">
        <v>16.389999999999997</v>
      </c>
      <c r="B62">
        <v>3.5000000000000003E-2</v>
      </c>
      <c r="C62" s="2">
        <f t="shared" si="0"/>
        <v>83.900691067315066</v>
      </c>
      <c r="D62" s="2">
        <f t="shared" si="1"/>
        <v>3.6458333333333335E-4</v>
      </c>
      <c r="E62" s="2">
        <f t="shared" si="2"/>
        <v>83.931279860933344</v>
      </c>
      <c r="F62" s="14">
        <f t="shared" si="3"/>
        <v>-2.0985032695339923E-4</v>
      </c>
    </row>
    <row r="63" spans="1:6" x14ac:dyDescent="0.15">
      <c r="A63">
        <v>17.329999999999998</v>
      </c>
      <c r="B63">
        <v>3.1E-2</v>
      </c>
      <c r="C63" s="2">
        <f t="shared" si="0"/>
        <v>88.712567187100078</v>
      </c>
      <c r="D63" s="2">
        <f t="shared" si="1"/>
        <v>3.2291666666666666E-4</v>
      </c>
      <c r="E63" s="2">
        <f t="shared" si="2"/>
        <v>88.741213953587589</v>
      </c>
      <c r="F63" s="14">
        <f t="shared" si="3"/>
        <v>-2.8444380943071863E-4</v>
      </c>
    </row>
    <row r="64" spans="1:6" x14ac:dyDescent="0.15">
      <c r="A64">
        <v>18.13</v>
      </c>
      <c r="B64">
        <v>4.2000000000000003E-2</v>
      </c>
      <c r="C64" s="2">
        <f t="shared" si="0"/>
        <v>92.807780906066043</v>
      </c>
      <c r="D64" s="2">
        <f t="shared" si="1"/>
        <v>4.3750000000000001E-4</v>
      </c>
      <c r="E64" s="2">
        <f t="shared" si="2"/>
        <v>92.848384310212452</v>
      </c>
      <c r="F64" s="14">
        <f t="shared" si="3"/>
        <v>-1.9793903244171186E-4</v>
      </c>
    </row>
    <row r="65" spans="1:6" x14ac:dyDescent="0.15">
      <c r="A65">
        <v>18.82</v>
      </c>
      <c r="B65">
        <v>4.5999999999999999E-2</v>
      </c>
      <c r="C65" s="2">
        <f t="shared" si="0"/>
        <v>96.339902738674184</v>
      </c>
      <c r="D65" s="2">
        <f t="shared" si="1"/>
        <v>4.7916666666666664E-4</v>
      </c>
      <c r="E65" s="2">
        <f t="shared" si="2"/>
        <v>96.386065608736459</v>
      </c>
      <c r="F65" s="14">
        <f t="shared" si="3"/>
        <v>-1.8047164820185821E-4</v>
      </c>
    </row>
    <row r="66" spans="1:6" x14ac:dyDescent="0.15">
      <c r="A66">
        <v>19.489999999999998</v>
      </c>
      <c r="B66">
        <v>3.9E-2</v>
      </c>
      <c r="C66" s="2">
        <f t="shared" si="0"/>
        <v>99.769644228308167</v>
      </c>
      <c r="D66" s="2">
        <f t="shared" si="1"/>
        <v>4.0624999999999998E-4</v>
      </c>
      <c r="E66" s="2">
        <f t="shared" si="2"/>
        <v>99.810175646275908</v>
      </c>
      <c r="F66" s="14">
        <f t="shared" si="3"/>
        <v>-2.7683536714155377E-4</v>
      </c>
    </row>
    <row r="67" spans="1:6" x14ac:dyDescent="0.15">
      <c r="A67">
        <v>20.549999999999997</v>
      </c>
      <c r="B67">
        <v>4.5999999999999999E-2</v>
      </c>
      <c r="C67" s="2">
        <f t="shared" ref="C67:C130" si="4">A67*1000/195.35</f>
        <v>105.19580240593804</v>
      </c>
      <c r="D67" s="2">
        <f t="shared" ref="D67:D130" si="5">B67/96</f>
        <v>4.7916666666666664E-4</v>
      </c>
      <c r="E67" s="2">
        <f t="shared" ref="E67:E130" si="6">C67*(1+D67)</f>
        <v>105.24620872792421</v>
      </c>
      <c r="F67" s="14">
        <f t="shared" ref="F67:F130" si="7">LN(1+D67)-C67/146075</f>
        <v>-2.4109735189697267E-4</v>
      </c>
    </row>
    <row r="68" spans="1:6" x14ac:dyDescent="0.15">
      <c r="A68">
        <v>20.979999999999997</v>
      </c>
      <c r="B68">
        <v>6.2E-2</v>
      </c>
      <c r="C68" s="2">
        <f t="shared" si="4"/>
        <v>107.39697977988224</v>
      </c>
      <c r="D68" s="2">
        <f t="shared" si="5"/>
        <v>6.4583333333333333E-4</v>
      </c>
      <c r="E68" s="2">
        <f t="shared" si="6"/>
        <v>107.4663403293234</v>
      </c>
      <c r="F68" s="14">
        <f t="shared" si="7"/>
        <v>-8.9593198665818938E-5</v>
      </c>
    </row>
    <row r="69" spans="1:6" x14ac:dyDescent="0.15">
      <c r="A69">
        <v>21.06</v>
      </c>
      <c r="B69">
        <v>5.8000000000000003E-2</v>
      </c>
      <c r="C69" s="2">
        <f t="shared" si="4"/>
        <v>107.80650115177886</v>
      </c>
      <c r="D69" s="2">
        <f t="shared" si="5"/>
        <v>6.041666666666667E-4</v>
      </c>
      <c r="E69" s="2">
        <f t="shared" si="6"/>
        <v>107.87163424622473</v>
      </c>
      <c r="F69" s="14">
        <f t="shared" si="7"/>
        <v>-1.3403734068644752E-4</v>
      </c>
    </row>
    <row r="70" spans="1:6" x14ac:dyDescent="0.15">
      <c r="A70">
        <v>21.389999999999997</v>
      </c>
      <c r="B70">
        <v>6.6000000000000003E-2</v>
      </c>
      <c r="C70" s="2">
        <f t="shared" si="4"/>
        <v>109.49577681085231</v>
      </c>
      <c r="D70" s="2">
        <f t="shared" si="5"/>
        <v>6.8750000000000007E-4</v>
      </c>
      <c r="E70" s="2">
        <f t="shared" si="6"/>
        <v>109.57105515740976</v>
      </c>
      <c r="F70" s="14">
        <f t="shared" si="7"/>
        <v>-6.2322232602830623E-5</v>
      </c>
    </row>
    <row r="71" spans="1:6" x14ac:dyDescent="0.15">
      <c r="A71">
        <v>21.569999999999997</v>
      </c>
      <c r="B71">
        <v>5.3999999999999999E-2</v>
      </c>
      <c r="C71" s="2">
        <f t="shared" si="4"/>
        <v>110.41719989761964</v>
      </c>
      <c r="D71" s="2">
        <f t="shared" si="5"/>
        <v>5.6249999999999996E-4</v>
      </c>
      <c r="E71" s="2">
        <f t="shared" si="6"/>
        <v>110.47930957256206</v>
      </c>
      <c r="F71" s="14">
        <f t="shared" si="7"/>
        <v>-1.9355203324788431E-4</v>
      </c>
    </row>
    <row r="72" spans="1:6" x14ac:dyDescent="0.15">
      <c r="A72">
        <v>21.659999999999997</v>
      </c>
      <c r="B72">
        <v>6.6000000000000003E-2</v>
      </c>
      <c r="C72" s="2">
        <f t="shared" si="4"/>
        <v>110.87791144100331</v>
      </c>
      <c r="D72" s="2">
        <f t="shared" si="5"/>
        <v>6.8750000000000007E-4</v>
      </c>
      <c r="E72" s="2">
        <f t="shared" si="6"/>
        <v>110.95414000511899</v>
      </c>
      <c r="F72" s="14">
        <f t="shared" si="7"/>
        <v>-7.1784047630391794E-5</v>
      </c>
    </row>
    <row r="73" spans="1:6" x14ac:dyDescent="0.15">
      <c r="A73">
        <v>21.659999999999997</v>
      </c>
      <c r="B73">
        <v>6.2E-2</v>
      </c>
      <c r="C73" s="2">
        <f t="shared" si="4"/>
        <v>110.87791144100331</v>
      </c>
      <c r="D73" s="2">
        <f t="shared" si="5"/>
        <v>6.4583333333333333E-4</v>
      </c>
      <c r="E73" s="2">
        <f t="shared" si="6"/>
        <v>110.94952009214228</v>
      </c>
      <c r="F73" s="14">
        <f t="shared" si="7"/>
        <v>-1.1342295503152875E-4</v>
      </c>
    </row>
    <row r="74" spans="1:6" x14ac:dyDescent="0.15">
      <c r="A74">
        <v>21.7</v>
      </c>
      <c r="B74">
        <v>6.2E-2</v>
      </c>
      <c r="C74" s="2">
        <f t="shared" si="4"/>
        <v>111.08267212695164</v>
      </c>
      <c r="D74" s="2">
        <f t="shared" si="5"/>
        <v>6.4583333333333333E-4</v>
      </c>
      <c r="E74" s="2">
        <f t="shared" si="6"/>
        <v>111.15441301936694</v>
      </c>
      <c r="F74" s="14">
        <f t="shared" si="7"/>
        <v>-1.1482470540598257E-4</v>
      </c>
    </row>
    <row r="75" spans="1:6" x14ac:dyDescent="0.15">
      <c r="A75">
        <v>21.669999999999998</v>
      </c>
      <c r="B75">
        <v>6.2E-2</v>
      </c>
      <c r="C75" s="2">
        <f t="shared" si="4"/>
        <v>110.92910161249038</v>
      </c>
      <c r="D75" s="2">
        <f t="shared" si="5"/>
        <v>6.4583333333333333E-4</v>
      </c>
      <c r="E75" s="2">
        <f t="shared" si="6"/>
        <v>111.00074332394844</v>
      </c>
      <c r="F75" s="14">
        <f t="shared" si="7"/>
        <v>-1.1377339262514221E-4</v>
      </c>
    </row>
    <row r="76" spans="1:6" x14ac:dyDescent="0.15">
      <c r="A76">
        <v>21.63</v>
      </c>
      <c r="B76">
        <v>6.6000000000000003E-2</v>
      </c>
      <c r="C76" s="2">
        <f t="shared" si="4"/>
        <v>110.72434092654211</v>
      </c>
      <c r="D76" s="2">
        <f t="shared" si="5"/>
        <v>6.8750000000000007E-4</v>
      </c>
      <c r="E76" s="2">
        <f t="shared" si="6"/>
        <v>110.80046391092911</v>
      </c>
      <c r="F76" s="14">
        <f t="shared" si="7"/>
        <v>-7.0732734849551868E-5</v>
      </c>
    </row>
    <row r="77" spans="1:6" x14ac:dyDescent="0.15">
      <c r="A77">
        <v>21.569999999999997</v>
      </c>
      <c r="B77">
        <v>5.8000000000000003E-2</v>
      </c>
      <c r="C77" s="2">
        <f t="shared" si="4"/>
        <v>110.41719989761964</v>
      </c>
      <c r="D77" s="2">
        <f t="shared" si="5"/>
        <v>6.041666666666667E-4</v>
      </c>
      <c r="E77" s="2">
        <f t="shared" si="6"/>
        <v>110.48391028922445</v>
      </c>
      <c r="F77" s="14">
        <f t="shared" si="7"/>
        <v>-1.5190965796072983E-4</v>
      </c>
    </row>
    <row r="78" spans="1:6" x14ac:dyDescent="0.15">
      <c r="A78">
        <v>21.61</v>
      </c>
      <c r="B78">
        <v>6.2E-2</v>
      </c>
      <c r="C78" s="2">
        <f t="shared" si="4"/>
        <v>110.62196058356795</v>
      </c>
      <c r="D78" s="2">
        <f t="shared" si="5"/>
        <v>6.4583333333333333E-4</v>
      </c>
      <c r="E78" s="2">
        <f t="shared" si="6"/>
        <v>110.6934039331115</v>
      </c>
      <c r="F78" s="14">
        <f t="shared" si="7"/>
        <v>-1.1167076706346203E-4</v>
      </c>
    </row>
    <row r="79" spans="1:6" x14ac:dyDescent="0.15">
      <c r="A79">
        <v>21.61</v>
      </c>
      <c r="B79">
        <v>5.8000000000000003E-2</v>
      </c>
      <c r="C79" s="2">
        <f t="shared" si="4"/>
        <v>110.62196058356795</v>
      </c>
      <c r="D79" s="2">
        <f t="shared" si="5"/>
        <v>6.041666666666667E-4</v>
      </c>
      <c r="E79" s="2">
        <f t="shared" si="6"/>
        <v>110.68879468475387</v>
      </c>
      <c r="F79" s="14">
        <f t="shared" si="7"/>
        <v>-1.5331140833518342E-4</v>
      </c>
    </row>
    <row r="80" spans="1:6" x14ac:dyDescent="0.15">
      <c r="A80">
        <v>21.639999999999997</v>
      </c>
      <c r="B80">
        <v>6.2E-2</v>
      </c>
      <c r="C80" s="2">
        <f t="shared" si="4"/>
        <v>110.77553109802916</v>
      </c>
      <c r="D80" s="2">
        <f t="shared" si="5"/>
        <v>6.4583333333333333E-4</v>
      </c>
      <c r="E80" s="2">
        <f t="shared" si="6"/>
        <v>110.84707362852996</v>
      </c>
      <c r="F80" s="14">
        <f t="shared" si="7"/>
        <v>-1.1272207984430206E-4</v>
      </c>
    </row>
    <row r="81" spans="1:6" x14ac:dyDescent="0.15">
      <c r="A81">
        <v>21.65</v>
      </c>
      <c r="B81">
        <v>5.8000000000000003E-2</v>
      </c>
      <c r="C81" s="2">
        <f t="shared" si="4"/>
        <v>110.82672126951626</v>
      </c>
      <c r="D81" s="2">
        <f t="shared" si="5"/>
        <v>6.041666666666667E-4</v>
      </c>
      <c r="E81" s="2">
        <f t="shared" si="6"/>
        <v>110.89367908028326</v>
      </c>
      <c r="F81" s="14">
        <f t="shared" si="7"/>
        <v>-1.5471315870963702E-4</v>
      </c>
    </row>
    <row r="82" spans="1:6" x14ac:dyDescent="0.15">
      <c r="A82">
        <v>21.61</v>
      </c>
      <c r="B82">
        <v>5.3999999999999999E-2</v>
      </c>
      <c r="C82" s="2">
        <f t="shared" si="4"/>
        <v>110.62196058356795</v>
      </c>
      <c r="D82" s="2">
        <f t="shared" si="5"/>
        <v>5.6249999999999996E-4</v>
      </c>
      <c r="E82" s="2">
        <f t="shared" si="6"/>
        <v>110.68418543639622</v>
      </c>
      <c r="F82" s="14">
        <f t="shared" si="7"/>
        <v>-1.9495378362233791E-4</v>
      </c>
    </row>
    <row r="83" spans="1:6" x14ac:dyDescent="0.15">
      <c r="A83">
        <v>21.599999999999998</v>
      </c>
      <c r="B83">
        <v>6.6000000000000003E-2</v>
      </c>
      <c r="C83" s="2">
        <f t="shared" si="4"/>
        <v>110.57077041208086</v>
      </c>
      <c r="D83" s="2">
        <f t="shared" si="5"/>
        <v>6.8750000000000007E-4</v>
      </c>
      <c r="E83" s="2">
        <f t="shared" si="6"/>
        <v>110.64678781673916</v>
      </c>
      <c r="F83" s="14">
        <f t="shared" si="7"/>
        <v>-6.9681422068711618E-5</v>
      </c>
    </row>
    <row r="84" spans="1:6" x14ac:dyDescent="0.15">
      <c r="A84">
        <v>21.63</v>
      </c>
      <c r="B84">
        <v>6.6000000000000003E-2</v>
      </c>
      <c r="C84" s="2">
        <f t="shared" si="4"/>
        <v>110.72434092654211</v>
      </c>
      <c r="D84" s="2">
        <f t="shared" si="5"/>
        <v>6.8750000000000007E-4</v>
      </c>
      <c r="E84" s="2">
        <f t="shared" si="6"/>
        <v>110.80046391092911</v>
      </c>
      <c r="F84" s="14">
        <f t="shared" si="7"/>
        <v>-7.0732734849551868E-5</v>
      </c>
    </row>
    <row r="85" spans="1:6" x14ac:dyDescent="0.15">
      <c r="A85">
        <v>21.659999999999997</v>
      </c>
      <c r="B85">
        <v>6.2E-2</v>
      </c>
      <c r="C85" s="2">
        <f t="shared" si="4"/>
        <v>110.87791144100331</v>
      </c>
      <c r="D85" s="2">
        <f t="shared" si="5"/>
        <v>6.4583333333333333E-4</v>
      </c>
      <c r="E85" s="2">
        <f t="shared" si="6"/>
        <v>110.94952009214228</v>
      </c>
      <c r="F85" s="14">
        <f t="shared" si="7"/>
        <v>-1.1342295503152875E-4</v>
      </c>
    </row>
    <row r="86" spans="1:6" x14ac:dyDescent="0.15">
      <c r="A86">
        <v>22.029999999999998</v>
      </c>
      <c r="B86">
        <v>6.6000000000000003E-2</v>
      </c>
      <c r="C86" s="2">
        <f t="shared" si="4"/>
        <v>112.77194778602507</v>
      </c>
      <c r="D86" s="2">
        <f t="shared" si="5"/>
        <v>6.8750000000000007E-4</v>
      </c>
      <c r="E86" s="2">
        <f t="shared" si="6"/>
        <v>112.84947850012796</v>
      </c>
      <c r="F86" s="14">
        <f t="shared" si="7"/>
        <v>-8.4750238594086952E-5</v>
      </c>
    </row>
    <row r="87" spans="1:6" x14ac:dyDescent="0.15">
      <c r="A87">
        <v>22.279999999999998</v>
      </c>
      <c r="B87">
        <v>6.2E-2</v>
      </c>
      <c r="C87" s="2">
        <f t="shared" si="4"/>
        <v>114.05170207320192</v>
      </c>
      <c r="D87" s="2">
        <f t="shared" si="5"/>
        <v>6.4583333333333333E-4</v>
      </c>
      <c r="E87" s="2">
        <f t="shared" si="6"/>
        <v>114.12536046412419</v>
      </c>
      <c r="F87" s="14">
        <f t="shared" si="7"/>
        <v>-1.3515008583555839E-4</v>
      </c>
    </row>
    <row r="88" spans="1:6" x14ac:dyDescent="0.15">
      <c r="A88">
        <v>23.029999999999998</v>
      </c>
      <c r="B88">
        <v>6.9000000000000006E-2</v>
      </c>
      <c r="C88" s="2">
        <f t="shared" si="4"/>
        <v>117.89096493473252</v>
      </c>
      <c r="D88" s="2">
        <f t="shared" si="5"/>
        <v>7.187500000000001E-4</v>
      </c>
      <c r="E88" s="2">
        <f t="shared" si="6"/>
        <v>117.97569906577938</v>
      </c>
      <c r="F88" s="14">
        <f t="shared" si="7"/>
        <v>-8.8565955170319443E-5</v>
      </c>
    </row>
    <row r="89" spans="1:6" x14ac:dyDescent="0.15">
      <c r="A89">
        <v>23.799999999999997</v>
      </c>
      <c r="B89">
        <v>6.6000000000000003E-2</v>
      </c>
      <c r="C89" s="2">
        <f t="shared" si="4"/>
        <v>121.83260813923725</v>
      </c>
      <c r="D89" s="2">
        <f t="shared" si="5"/>
        <v>6.8750000000000007E-4</v>
      </c>
      <c r="E89" s="2">
        <f t="shared" si="6"/>
        <v>121.91636805733297</v>
      </c>
      <c r="F89" s="14">
        <f t="shared" si="7"/>
        <v>-1.4677769266365523E-4</v>
      </c>
    </row>
    <row r="90" spans="1:6" x14ac:dyDescent="0.15">
      <c r="A90">
        <v>25.299999999999997</v>
      </c>
      <c r="B90">
        <v>7.6999999999999999E-2</v>
      </c>
      <c r="C90" s="2">
        <f t="shared" si="4"/>
        <v>129.51113386229844</v>
      </c>
      <c r="D90" s="2">
        <f t="shared" si="5"/>
        <v>8.0208333333333336E-4</v>
      </c>
      <c r="E90" s="2">
        <f t="shared" si="6"/>
        <v>129.61501258425048</v>
      </c>
      <c r="F90" s="14">
        <f t="shared" si="7"/>
        <v>-8.4845275445271794E-5</v>
      </c>
    </row>
    <row r="91" spans="1:6" x14ac:dyDescent="0.15">
      <c r="A91">
        <v>26.689999999999998</v>
      </c>
      <c r="B91">
        <v>7.6999999999999999E-2</v>
      </c>
      <c r="C91" s="2">
        <f t="shared" si="4"/>
        <v>136.62656769900178</v>
      </c>
      <c r="D91" s="2">
        <f t="shared" si="5"/>
        <v>8.0208333333333336E-4</v>
      </c>
      <c r="E91" s="2">
        <f t="shared" si="6"/>
        <v>136.73615359184367</v>
      </c>
      <c r="F91" s="14">
        <f t="shared" si="7"/>
        <v>-1.3355610095753157E-4</v>
      </c>
    </row>
    <row r="92" spans="1:6" x14ac:dyDescent="0.15">
      <c r="A92">
        <v>27.95</v>
      </c>
      <c r="B92">
        <v>6.6000000000000003E-2</v>
      </c>
      <c r="C92" s="2">
        <f t="shared" si="4"/>
        <v>143.07652930637317</v>
      </c>
      <c r="D92" s="2">
        <f t="shared" si="5"/>
        <v>6.8750000000000007E-4</v>
      </c>
      <c r="E92" s="2">
        <f t="shared" si="6"/>
        <v>143.1748944202713</v>
      </c>
      <c r="F92" s="14">
        <f t="shared" si="7"/>
        <v>-2.9220929401320807E-4</v>
      </c>
    </row>
    <row r="93" spans="1:6" x14ac:dyDescent="0.15">
      <c r="A93">
        <v>29.509999999999998</v>
      </c>
      <c r="B93">
        <v>6.9000000000000006E-2</v>
      </c>
      <c r="C93" s="2">
        <f t="shared" si="4"/>
        <v>151.06219605835679</v>
      </c>
      <c r="D93" s="2">
        <f t="shared" si="5"/>
        <v>7.187500000000001E-4</v>
      </c>
      <c r="E93" s="2">
        <f t="shared" si="6"/>
        <v>151.17077201177375</v>
      </c>
      <c r="F93" s="14">
        <f t="shared" si="7"/>
        <v>-3.156495158317897E-4</v>
      </c>
    </row>
    <row r="94" spans="1:6" x14ac:dyDescent="0.15">
      <c r="A94">
        <v>30.08</v>
      </c>
      <c r="B94">
        <v>7.2999999999999995E-2</v>
      </c>
      <c r="C94" s="2">
        <f t="shared" si="4"/>
        <v>153.98003583312004</v>
      </c>
      <c r="D94" s="2">
        <f t="shared" si="5"/>
        <v>7.6041666666666662E-4</v>
      </c>
      <c r="E94" s="2">
        <f t="shared" si="6"/>
        <v>154.09712481870147</v>
      </c>
      <c r="F94" s="14">
        <f t="shared" si="7"/>
        <v>-2.9398858519332795E-4</v>
      </c>
    </row>
    <row r="95" spans="1:6" x14ac:dyDescent="0.15">
      <c r="A95">
        <v>31.86</v>
      </c>
      <c r="B95">
        <v>8.1000000000000003E-2</v>
      </c>
      <c r="C95" s="2">
        <f t="shared" si="4"/>
        <v>163.09188635781931</v>
      </c>
      <c r="D95" s="2">
        <f t="shared" si="5"/>
        <v>8.4374999999999999E-4</v>
      </c>
      <c r="E95" s="2">
        <f t="shared" si="6"/>
        <v>163.22949513693371</v>
      </c>
      <c r="F95" s="14">
        <f t="shared" si="7"/>
        <v>-2.7309993018423667E-4</v>
      </c>
    </row>
    <row r="96" spans="1:6" x14ac:dyDescent="0.15">
      <c r="A96">
        <v>32.61</v>
      </c>
      <c r="B96">
        <v>8.5000000000000006E-2</v>
      </c>
      <c r="C96" s="2">
        <f t="shared" si="4"/>
        <v>166.93114921934989</v>
      </c>
      <c r="D96" s="2">
        <f t="shared" si="5"/>
        <v>8.8541666666666673E-4</v>
      </c>
      <c r="E96" s="2">
        <f t="shared" si="6"/>
        <v>167.07895284105453</v>
      </c>
      <c r="F96" s="14">
        <f t="shared" si="7"/>
        <v>-2.5775207621895647E-4</v>
      </c>
    </row>
    <row r="97" spans="1:6" x14ac:dyDescent="0.15">
      <c r="A97">
        <v>33.01</v>
      </c>
      <c r="B97">
        <v>0.112</v>
      </c>
      <c r="C97" s="2">
        <f t="shared" si="4"/>
        <v>168.97875607883287</v>
      </c>
      <c r="D97" s="2">
        <f t="shared" si="5"/>
        <v>1.1666666666666668E-3</v>
      </c>
      <c r="E97" s="2">
        <f t="shared" si="6"/>
        <v>169.17589796092486</v>
      </c>
      <c r="F97" s="14">
        <f t="shared" si="7"/>
        <v>9.1921434517007027E-6</v>
      </c>
    </row>
    <row r="98" spans="1:6" x14ac:dyDescent="0.15">
      <c r="A98">
        <v>35.5</v>
      </c>
      <c r="B98">
        <v>9.2999999999999999E-2</v>
      </c>
      <c r="C98" s="2">
        <f t="shared" si="4"/>
        <v>181.72510877911441</v>
      </c>
      <c r="D98" s="2">
        <f t="shared" si="5"/>
        <v>9.6874999999999999E-4</v>
      </c>
      <c r="E98" s="2">
        <f t="shared" si="6"/>
        <v>181.90115497824416</v>
      </c>
      <c r="F98" s="14">
        <f t="shared" si="7"/>
        <v>-2.7577239277907703E-4</v>
      </c>
    </row>
    <row r="99" spans="1:6" x14ac:dyDescent="0.15">
      <c r="A99">
        <v>36.849999999999994</v>
      </c>
      <c r="B99">
        <v>9.2999999999999999E-2</v>
      </c>
      <c r="C99" s="2">
        <f t="shared" si="4"/>
        <v>188.63578192986944</v>
      </c>
      <c r="D99" s="2">
        <f t="shared" si="5"/>
        <v>9.6874999999999999E-4</v>
      </c>
      <c r="E99" s="2">
        <f t="shared" si="6"/>
        <v>188.81852284361401</v>
      </c>
      <c r="F99" s="14">
        <f t="shared" si="7"/>
        <v>-3.230814679168831E-4</v>
      </c>
    </row>
    <row r="100" spans="1:6" x14ac:dyDescent="0.15">
      <c r="A100">
        <v>38.4</v>
      </c>
      <c r="B100">
        <v>0.13900000000000001</v>
      </c>
      <c r="C100" s="2">
        <f t="shared" si="4"/>
        <v>196.57025851036602</v>
      </c>
      <c r="D100" s="2">
        <f t="shared" si="5"/>
        <v>1.4479166666666668E-3</v>
      </c>
      <c r="E100" s="2">
        <f t="shared" si="6"/>
        <v>196.85487586383417</v>
      </c>
      <c r="F100" s="14">
        <f t="shared" si="7"/>
        <v>1.0118908659148356E-4</v>
      </c>
    </row>
    <row r="101" spans="1:6" x14ac:dyDescent="0.15">
      <c r="A101">
        <v>39.76</v>
      </c>
      <c r="B101">
        <v>0.112</v>
      </c>
      <c r="C101" s="2">
        <f t="shared" si="4"/>
        <v>203.53212183260814</v>
      </c>
      <c r="D101" s="2">
        <f t="shared" si="5"/>
        <v>1.1666666666666668E-3</v>
      </c>
      <c r="E101" s="2">
        <f t="shared" si="6"/>
        <v>203.7695759747462</v>
      </c>
      <c r="F101" s="14">
        <f t="shared" si="7"/>
        <v>-2.2735323223733073E-4</v>
      </c>
    </row>
    <row r="102" spans="1:6" x14ac:dyDescent="0.15">
      <c r="A102">
        <v>41.65</v>
      </c>
      <c r="B102">
        <v>0.12</v>
      </c>
      <c r="C102" s="2">
        <f t="shared" si="4"/>
        <v>213.20706424366523</v>
      </c>
      <c r="D102" s="2">
        <f t="shared" si="5"/>
        <v>1.25E-3</v>
      </c>
      <c r="E102" s="2">
        <f t="shared" si="6"/>
        <v>213.47357307396982</v>
      </c>
      <c r="F102" s="14">
        <f t="shared" si="7"/>
        <v>-2.1035317696782964E-4</v>
      </c>
    </row>
    <row r="103" spans="1:6" x14ac:dyDescent="0.15">
      <c r="A103">
        <v>43.14</v>
      </c>
      <c r="B103">
        <v>0.12</v>
      </c>
      <c r="C103" s="2">
        <f t="shared" si="4"/>
        <v>220.83439979523931</v>
      </c>
      <c r="D103" s="2">
        <f t="shared" si="5"/>
        <v>1.25E-3</v>
      </c>
      <c r="E103" s="2">
        <f t="shared" si="6"/>
        <v>221.11044279498336</v>
      </c>
      <c r="F103" s="14">
        <f t="shared" si="7"/>
        <v>-2.6256837841622319E-4</v>
      </c>
    </row>
    <row r="104" spans="1:6" x14ac:dyDescent="0.15">
      <c r="A104">
        <v>43.59</v>
      </c>
      <c r="B104">
        <v>0.108</v>
      </c>
      <c r="C104" s="2">
        <f t="shared" si="4"/>
        <v>223.13795751215767</v>
      </c>
      <c r="D104" s="2">
        <f t="shared" si="5"/>
        <v>1.1249999999999999E-3</v>
      </c>
      <c r="E104" s="2">
        <f t="shared" si="6"/>
        <v>223.38898771435885</v>
      </c>
      <c r="F104" s="14">
        <f t="shared" si="7"/>
        <v>-4.031898088513973E-4</v>
      </c>
    </row>
    <row r="105" spans="1:6" x14ac:dyDescent="0.15">
      <c r="A105">
        <v>45.45</v>
      </c>
      <c r="B105">
        <v>0.11600000000000001</v>
      </c>
      <c r="C105" s="2">
        <f t="shared" si="4"/>
        <v>232.65932940875354</v>
      </c>
      <c r="D105" s="2">
        <f t="shared" si="5"/>
        <v>1.2083333333333334E-3</v>
      </c>
      <c r="E105" s="2">
        <f t="shared" si="6"/>
        <v>232.94045943178909</v>
      </c>
      <c r="F105" s="14">
        <f t="shared" si="7"/>
        <v>-3.8513497681068819E-4</v>
      </c>
    </row>
    <row r="106" spans="1:6" x14ac:dyDescent="0.15">
      <c r="A106">
        <v>46.89</v>
      </c>
      <c r="B106">
        <v>0.123</v>
      </c>
      <c r="C106" s="2">
        <f t="shared" si="4"/>
        <v>240.03071410289226</v>
      </c>
      <c r="D106" s="2">
        <f t="shared" si="5"/>
        <v>1.2812500000000001E-3</v>
      </c>
      <c r="E106" s="2">
        <f t="shared" si="6"/>
        <v>240.33825345533657</v>
      </c>
      <c r="F106" s="14">
        <f t="shared" si="7"/>
        <v>-3.6277197680684506E-4</v>
      </c>
    </row>
    <row r="107" spans="1:6" x14ac:dyDescent="0.15">
      <c r="A107">
        <v>48.83</v>
      </c>
      <c r="B107">
        <v>0.123</v>
      </c>
      <c r="C107" s="2">
        <f t="shared" si="4"/>
        <v>249.9616073713847</v>
      </c>
      <c r="D107" s="2">
        <f t="shared" si="5"/>
        <v>1.2812500000000001E-3</v>
      </c>
      <c r="E107" s="2">
        <f t="shared" si="6"/>
        <v>250.28187068082926</v>
      </c>
      <c r="F107" s="14">
        <f t="shared" si="7"/>
        <v>-4.3075686996784063E-4</v>
      </c>
    </row>
    <row r="108" spans="1:6" x14ac:dyDescent="0.15">
      <c r="A108">
        <v>50.379999999999995</v>
      </c>
      <c r="B108">
        <v>0.13100000000000001</v>
      </c>
      <c r="C108" s="2">
        <f t="shared" si="4"/>
        <v>257.89608395188122</v>
      </c>
      <c r="D108" s="2">
        <f t="shared" si="5"/>
        <v>1.3645833333333333E-3</v>
      </c>
      <c r="E108" s="2">
        <f t="shared" si="6"/>
        <v>258.24800464977392</v>
      </c>
      <c r="F108" s="14">
        <f t="shared" si="7"/>
        <v>-4.0185146100230745E-4</v>
      </c>
    </row>
    <row r="109" spans="1:6" x14ac:dyDescent="0.15">
      <c r="A109">
        <v>52.349999999999994</v>
      </c>
      <c r="B109">
        <v>0.20499999999999999</v>
      </c>
      <c r="C109" s="2">
        <f t="shared" si="4"/>
        <v>267.98054773483489</v>
      </c>
      <c r="D109" s="2">
        <f t="shared" si="5"/>
        <v>2.1354166666666665E-3</v>
      </c>
      <c r="E109" s="2">
        <f t="shared" si="6"/>
        <v>268.55279786281034</v>
      </c>
      <c r="F109" s="14">
        <f t="shared" si="7"/>
        <v>2.9859910257741757E-4</v>
      </c>
    </row>
    <row r="110" spans="1:6" x14ac:dyDescent="0.15">
      <c r="A110">
        <v>53.42</v>
      </c>
      <c r="B110">
        <v>0.154</v>
      </c>
      <c r="C110" s="2">
        <f t="shared" si="4"/>
        <v>273.45789608395188</v>
      </c>
      <c r="D110" s="2">
        <f t="shared" si="5"/>
        <v>1.6041666666666667E-3</v>
      </c>
      <c r="E110" s="2">
        <f t="shared" si="6"/>
        <v>273.89656812558655</v>
      </c>
      <c r="F110" s="14">
        <f t="shared" si="7"/>
        <v>-2.6915625938887908E-4</v>
      </c>
    </row>
    <row r="111" spans="1:6" x14ac:dyDescent="0.15">
      <c r="A111">
        <v>56.19</v>
      </c>
      <c r="B111">
        <v>0.13900000000000001</v>
      </c>
      <c r="C111" s="2">
        <f t="shared" si="4"/>
        <v>287.63757358587151</v>
      </c>
      <c r="D111" s="2">
        <f t="shared" si="5"/>
        <v>1.4479166666666668E-3</v>
      </c>
      <c r="E111" s="2">
        <f t="shared" si="6"/>
        <v>288.0540488226261</v>
      </c>
      <c r="F111" s="14">
        <f t="shared" si="7"/>
        <v>-5.222393924467193E-4</v>
      </c>
    </row>
    <row r="112" spans="1:6" x14ac:dyDescent="0.15">
      <c r="A112">
        <v>55.93</v>
      </c>
      <c r="B112">
        <v>0.151</v>
      </c>
      <c r="C112" s="2">
        <f t="shared" si="4"/>
        <v>286.3066291272076</v>
      </c>
      <c r="D112" s="2">
        <f t="shared" si="5"/>
        <v>1.5729166666666667E-3</v>
      </c>
      <c r="E112" s="2">
        <f t="shared" si="6"/>
        <v>286.75696559593894</v>
      </c>
      <c r="F112" s="14">
        <f t="shared" si="7"/>
        <v>-3.8831653219441103E-4</v>
      </c>
    </row>
    <row r="113" spans="1:6" x14ac:dyDescent="0.15">
      <c r="A113">
        <v>59.66</v>
      </c>
      <c r="B113">
        <v>0.151</v>
      </c>
      <c r="C113" s="2">
        <f t="shared" si="4"/>
        <v>305.40056309188634</v>
      </c>
      <c r="D113" s="2">
        <f t="shared" si="5"/>
        <v>1.5729166666666667E-3</v>
      </c>
      <c r="E113" s="2">
        <f t="shared" si="6"/>
        <v>305.88093272758294</v>
      </c>
      <c r="F113" s="14">
        <f t="shared" si="7"/>
        <v>-5.1902975461220156E-4</v>
      </c>
    </row>
    <row r="114" spans="1:6" x14ac:dyDescent="0.15">
      <c r="A114">
        <v>61.6</v>
      </c>
      <c r="B114">
        <v>0.158</v>
      </c>
      <c r="C114" s="2">
        <f t="shared" si="4"/>
        <v>315.33145636037881</v>
      </c>
      <c r="D114" s="2">
        <f t="shared" si="5"/>
        <v>1.6458333333333333E-3</v>
      </c>
      <c r="E114" s="2">
        <f t="shared" si="6"/>
        <v>315.8504393823053</v>
      </c>
      <c r="F114" s="14">
        <f t="shared" si="7"/>
        <v>-5.1421514277770128E-4</v>
      </c>
    </row>
    <row r="115" spans="1:6" x14ac:dyDescent="0.15">
      <c r="A115">
        <v>63.71</v>
      </c>
      <c r="B115">
        <v>0.27</v>
      </c>
      <c r="C115" s="2">
        <f t="shared" si="4"/>
        <v>326.13258254415155</v>
      </c>
      <c r="D115" s="2">
        <f t="shared" si="5"/>
        <v>2.8125000000000003E-3</v>
      </c>
      <c r="E115" s="2">
        <f t="shared" si="6"/>
        <v>327.04983043255703</v>
      </c>
      <c r="F115" s="14">
        <f t="shared" si="7"/>
        <v>5.7591441312821725E-4</v>
      </c>
    </row>
    <row r="116" spans="1:6" x14ac:dyDescent="0.15">
      <c r="A116">
        <v>63.68</v>
      </c>
      <c r="B116">
        <v>0.17399999999999999</v>
      </c>
      <c r="C116" s="2">
        <f t="shared" si="4"/>
        <v>325.9790120296903</v>
      </c>
      <c r="D116" s="2">
        <f t="shared" si="5"/>
        <v>1.8124999999999999E-3</v>
      </c>
      <c r="E116" s="2">
        <f t="shared" si="6"/>
        <v>326.56984898899412</v>
      </c>
      <c r="F116" s="14">
        <f t="shared" si="7"/>
        <v>-4.207271921672646E-4</v>
      </c>
    </row>
    <row r="117" spans="1:6" x14ac:dyDescent="0.15">
      <c r="A117">
        <v>66.949999999999989</v>
      </c>
      <c r="B117">
        <v>0.17799999999999999</v>
      </c>
      <c r="C117" s="2">
        <f t="shared" si="4"/>
        <v>342.71819810596361</v>
      </c>
      <c r="D117" s="2">
        <f t="shared" si="5"/>
        <v>1.8541666666666665E-3</v>
      </c>
      <c r="E117" s="2">
        <f t="shared" si="6"/>
        <v>343.35365476495178</v>
      </c>
      <c r="F117" s="14">
        <f t="shared" si="7"/>
        <v>-4.9372986770500121E-4</v>
      </c>
    </row>
    <row r="118" spans="1:6" x14ac:dyDescent="0.15">
      <c r="A118">
        <v>69.17</v>
      </c>
      <c r="B118">
        <v>0.17399999999999999</v>
      </c>
      <c r="C118" s="2">
        <f t="shared" si="4"/>
        <v>354.08241617609423</v>
      </c>
      <c r="D118" s="2">
        <f t="shared" si="5"/>
        <v>1.8124999999999999E-3</v>
      </c>
      <c r="E118" s="2">
        <f t="shared" si="6"/>
        <v>354.72419055541337</v>
      </c>
      <c r="F118" s="14">
        <f t="shared" si="7"/>
        <v>-6.1311743106101072E-4</v>
      </c>
    </row>
    <row r="119" spans="1:6" x14ac:dyDescent="0.15">
      <c r="A119">
        <v>71.199999999999989</v>
      </c>
      <c r="B119">
        <v>0.309</v>
      </c>
      <c r="C119" s="2">
        <f t="shared" si="4"/>
        <v>364.47402098797022</v>
      </c>
      <c r="D119" s="2">
        <f t="shared" si="5"/>
        <v>3.2187499999999998E-3</v>
      </c>
      <c r="E119" s="2">
        <f t="shared" si="6"/>
        <v>365.64717174302524</v>
      </c>
      <c r="F119" s="14">
        <f t="shared" si="7"/>
        <v>7.1846524672008897E-4</v>
      </c>
    </row>
    <row r="120" spans="1:6" x14ac:dyDescent="0.15">
      <c r="A120">
        <v>70.710000000000008</v>
      </c>
      <c r="B120">
        <v>0.28199999999999997</v>
      </c>
      <c r="C120" s="2">
        <f t="shared" si="4"/>
        <v>361.96570258510377</v>
      </c>
      <c r="D120" s="2">
        <f t="shared" si="5"/>
        <v>2.9374999999999996E-3</v>
      </c>
      <c r="E120" s="2">
        <f t="shared" si="6"/>
        <v>363.0289768364475</v>
      </c>
      <c r="F120" s="14">
        <f t="shared" si="7"/>
        <v>4.5524975300132798E-4</v>
      </c>
    </row>
    <row r="121" spans="1:6" x14ac:dyDescent="0.15">
      <c r="A121">
        <v>75.25</v>
      </c>
      <c r="B121">
        <v>0.21199999999999999</v>
      </c>
      <c r="C121" s="2">
        <f t="shared" si="4"/>
        <v>385.20604044023548</v>
      </c>
      <c r="D121" s="2">
        <f t="shared" si="5"/>
        <v>2.2083333333333334E-3</v>
      </c>
      <c r="E121" s="2">
        <f t="shared" si="6"/>
        <v>386.05670377954101</v>
      </c>
      <c r="F121" s="14">
        <f t="shared" si="7"/>
        <v>-4.3114434277838906E-4</v>
      </c>
    </row>
    <row r="122" spans="1:6" x14ac:dyDescent="0.15">
      <c r="A122">
        <v>77.69</v>
      </c>
      <c r="B122">
        <v>0.193</v>
      </c>
      <c r="C122" s="2">
        <f t="shared" si="4"/>
        <v>397.69644228308164</v>
      </c>
      <c r="D122" s="2">
        <f t="shared" si="5"/>
        <v>2.0104166666666669E-3</v>
      </c>
      <c r="E122" s="2">
        <f t="shared" si="6"/>
        <v>398.49597783892153</v>
      </c>
      <c r="F122" s="14">
        <f t="shared" si="7"/>
        <v>-7.141511812292895E-4</v>
      </c>
    </row>
    <row r="123" spans="1:6" x14ac:dyDescent="0.15">
      <c r="A123">
        <v>78.069999999999993</v>
      </c>
      <c r="B123">
        <v>0.23499999999999999</v>
      </c>
      <c r="C123" s="2">
        <f t="shared" si="4"/>
        <v>399.64166879959049</v>
      </c>
      <c r="D123" s="2">
        <f t="shared" si="5"/>
        <v>2.4479166666666664E-3</v>
      </c>
      <c r="E123" s="2">
        <f t="shared" si="6"/>
        <v>400.61995830133947</v>
      </c>
      <c r="F123" s="14">
        <f t="shared" si="7"/>
        <v>-2.9094089408873919E-4</v>
      </c>
    </row>
    <row r="124" spans="1:6" x14ac:dyDescent="0.15">
      <c r="A124">
        <v>80.819999999999993</v>
      </c>
      <c r="B124">
        <v>0.30499999999999999</v>
      </c>
      <c r="C124" s="2">
        <f t="shared" si="4"/>
        <v>413.71896595853599</v>
      </c>
      <c r="D124" s="2">
        <f t="shared" si="5"/>
        <v>3.1770833333333334E-3</v>
      </c>
      <c r="E124" s="2">
        <f t="shared" si="6"/>
        <v>415.03338558996677</v>
      </c>
      <c r="F124" s="14">
        <f t="shared" si="7"/>
        <v>3.3981043676613873E-4</v>
      </c>
    </row>
    <row r="125" spans="1:6" x14ac:dyDescent="0.15">
      <c r="A125">
        <v>83.32</v>
      </c>
      <c r="B125">
        <v>0.32</v>
      </c>
      <c r="C125" s="2">
        <f t="shared" si="4"/>
        <v>426.51650883030459</v>
      </c>
      <c r="D125" s="2">
        <f t="shared" si="5"/>
        <v>3.3333333333333335E-3</v>
      </c>
      <c r="E125" s="2">
        <f t="shared" si="6"/>
        <v>427.93823052640562</v>
      </c>
      <c r="F125" s="14">
        <f t="shared" si="7"/>
        <v>4.0794406268806344E-4</v>
      </c>
    </row>
    <row r="126" spans="1:6" x14ac:dyDescent="0.15">
      <c r="A126">
        <v>84.65</v>
      </c>
      <c r="B126">
        <v>0.29699999999999999</v>
      </c>
      <c r="C126" s="2">
        <f t="shared" si="4"/>
        <v>433.32480163808549</v>
      </c>
      <c r="D126" s="2">
        <f t="shared" si="5"/>
        <v>3.0937499999999997E-3</v>
      </c>
      <c r="E126" s="2">
        <f t="shared" si="6"/>
        <v>434.66540024315327</v>
      </c>
      <c r="F126" s="14">
        <f t="shared" si="7"/>
        <v>1.2251997307737364E-4</v>
      </c>
    </row>
    <row r="127" spans="1:6" x14ac:dyDescent="0.15">
      <c r="A127">
        <v>87.88</v>
      </c>
      <c r="B127">
        <v>0.35499999999999998</v>
      </c>
      <c r="C127" s="2">
        <f t="shared" si="4"/>
        <v>449.85922702841054</v>
      </c>
      <c r="D127" s="2">
        <f t="shared" si="5"/>
        <v>3.6979166666666666E-3</v>
      </c>
      <c r="E127" s="2">
        <f t="shared" si="6"/>
        <v>451.52276896169269</v>
      </c>
      <c r="F127" s="14">
        <f t="shared" si="7"/>
        <v>6.1145060937328743E-4</v>
      </c>
    </row>
    <row r="128" spans="1:6" x14ac:dyDescent="0.15">
      <c r="A128">
        <v>89.86</v>
      </c>
      <c r="B128">
        <v>0.224</v>
      </c>
      <c r="C128" s="2">
        <f t="shared" si="4"/>
        <v>459.99488098285133</v>
      </c>
      <c r="D128" s="2">
        <f t="shared" si="5"/>
        <v>2.3333333333333335E-3</v>
      </c>
      <c r="E128" s="2">
        <f t="shared" si="6"/>
        <v>461.06820237181131</v>
      </c>
      <c r="F128" s="14">
        <f t="shared" si="7"/>
        <v>-8.1841687792754336E-4</v>
      </c>
    </row>
    <row r="129" spans="1:6" x14ac:dyDescent="0.15">
      <c r="A129">
        <v>91.67</v>
      </c>
      <c r="B129">
        <v>0.23899999999999999</v>
      </c>
      <c r="C129" s="2">
        <f t="shared" si="4"/>
        <v>469.26030202201179</v>
      </c>
      <c r="D129" s="2">
        <f t="shared" si="5"/>
        <v>2.4895833333333332E-3</v>
      </c>
      <c r="E129" s="2">
        <f t="shared" si="6"/>
        <v>470.42856464892077</v>
      </c>
      <c r="F129" s="14">
        <f t="shared" si="7"/>
        <v>-7.2597196599201528E-4</v>
      </c>
    </row>
    <row r="130" spans="1:6" x14ac:dyDescent="0.15">
      <c r="A130">
        <v>94</v>
      </c>
      <c r="B130">
        <v>0.37</v>
      </c>
      <c r="C130" s="2">
        <f t="shared" si="4"/>
        <v>481.18761197850012</v>
      </c>
      <c r="D130" s="2">
        <f t="shared" si="5"/>
        <v>3.8541666666666668E-3</v>
      </c>
      <c r="E130" s="2">
        <f t="shared" si="6"/>
        <v>483.04218923300061</v>
      </c>
      <c r="F130" s="14">
        <f t="shared" si="7"/>
        <v>5.5264501539409056E-4</v>
      </c>
    </row>
    <row r="131" spans="1:6" x14ac:dyDescent="0.15">
      <c r="A131">
        <v>94.83</v>
      </c>
      <c r="B131">
        <v>0.24299999999999999</v>
      </c>
      <c r="C131" s="2">
        <f t="shared" ref="C131:C194" si="8">A131*1000/195.35</f>
        <v>485.43639621192733</v>
      </c>
      <c r="D131" s="2">
        <f t="shared" ref="D131:D194" si="9">B131/96</f>
        <v>2.5312500000000001E-3</v>
      </c>
      <c r="E131" s="2">
        <f t="shared" ref="E131:E194" si="10">C131*(1+D131)</f>
        <v>486.66515708983883</v>
      </c>
      <c r="F131" s="14">
        <f t="shared" ref="F131:F194" si="11">LN(1+D131)-C131/146075</f>
        <v>-7.9514791766182365E-4</v>
      </c>
    </row>
    <row r="132" spans="1:6" x14ac:dyDescent="0.15">
      <c r="A132">
        <v>99.12</v>
      </c>
      <c r="B132">
        <v>0.247</v>
      </c>
      <c r="C132" s="2">
        <f t="shared" si="8"/>
        <v>507.39697977988226</v>
      </c>
      <c r="D132" s="2">
        <f t="shared" si="9"/>
        <v>2.5729166666666665E-3</v>
      </c>
      <c r="E132" s="2">
        <f t="shared" si="10"/>
        <v>508.70246992577421</v>
      </c>
      <c r="F132" s="14">
        <f t="shared" si="11"/>
        <v>-9.0392504476547418E-4</v>
      </c>
    </row>
    <row r="133" spans="1:6" x14ac:dyDescent="0.15">
      <c r="A133">
        <v>100.67</v>
      </c>
      <c r="B133">
        <v>0.25900000000000001</v>
      </c>
      <c r="C133" s="2">
        <f t="shared" si="8"/>
        <v>515.33145636037887</v>
      </c>
      <c r="D133" s="2">
        <f t="shared" si="9"/>
        <v>2.6979166666666666E-3</v>
      </c>
      <c r="E133" s="2">
        <f t="shared" si="10"/>
        <v>516.72177768535119</v>
      </c>
      <c r="F133" s="14">
        <f t="shared" si="11"/>
        <v>-8.3357143280161873E-4</v>
      </c>
    </row>
    <row r="134" spans="1:6" x14ac:dyDescent="0.15">
      <c r="A134">
        <v>103.03999999999999</v>
      </c>
      <c r="B134">
        <v>0.26600000000000001</v>
      </c>
      <c r="C134" s="2">
        <f t="shared" si="8"/>
        <v>527.46352700281545</v>
      </c>
      <c r="D134" s="2">
        <f t="shared" si="9"/>
        <v>2.7708333333333335E-3</v>
      </c>
      <c r="E134" s="2">
        <f t="shared" si="10"/>
        <v>528.9250405255525</v>
      </c>
      <c r="F134" s="14">
        <f t="shared" si="11"/>
        <v>-8.4390731360257237E-4</v>
      </c>
    </row>
    <row r="135" spans="1:6" x14ac:dyDescent="0.15">
      <c r="A135">
        <v>105.92</v>
      </c>
      <c r="B135">
        <v>0.34300000000000003</v>
      </c>
      <c r="C135" s="2">
        <f t="shared" si="8"/>
        <v>542.20629639109291</v>
      </c>
      <c r="D135" s="2">
        <f t="shared" si="9"/>
        <v>3.5729166666666669E-3</v>
      </c>
      <c r="E135" s="2">
        <f t="shared" si="10"/>
        <v>544.1435543042403</v>
      </c>
      <c r="F135" s="14">
        <f t="shared" si="11"/>
        <v>-1.4528602863056895E-4</v>
      </c>
    </row>
    <row r="136" spans="1:6" x14ac:dyDescent="0.15">
      <c r="A136">
        <v>107.28</v>
      </c>
      <c r="B136">
        <v>0.28599999999999998</v>
      </c>
      <c r="C136" s="2">
        <f t="shared" si="8"/>
        <v>549.16815971333506</v>
      </c>
      <c r="D136" s="2">
        <f t="shared" si="9"/>
        <v>2.9791666666666664E-3</v>
      </c>
      <c r="E136" s="2">
        <f t="shared" si="10"/>
        <v>550.80422318914771</v>
      </c>
      <c r="F136" s="14">
        <f t="shared" si="11"/>
        <v>-7.8475676047891872E-4</v>
      </c>
    </row>
    <row r="137" spans="1:6" x14ac:dyDescent="0.15">
      <c r="A137">
        <v>110.51</v>
      </c>
      <c r="B137">
        <v>0.38600000000000001</v>
      </c>
      <c r="C137" s="2">
        <f t="shared" si="8"/>
        <v>565.70258510366011</v>
      </c>
      <c r="D137" s="2">
        <f t="shared" si="9"/>
        <v>4.0208333333333337E-3</v>
      </c>
      <c r="E137" s="2">
        <f t="shared" si="10"/>
        <v>567.97718091459774</v>
      </c>
      <c r="F137" s="14">
        <f t="shared" si="11"/>
        <v>1.4008553923617034E-4</v>
      </c>
    </row>
    <row r="138" spans="1:6" x14ac:dyDescent="0.15">
      <c r="A138">
        <v>112.53</v>
      </c>
      <c r="B138">
        <v>0.29699999999999999</v>
      </c>
      <c r="C138" s="2">
        <f t="shared" si="8"/>
        <v>576.04299974404921</v>
      </c>
      <c r="D138" s="2">
        <f t="shared" si="9"/>
        <v>3.0937499999999997E-3</v>
      </c>
      <c r="E138" s="2">
        <f t="shared" si="10"/>
        <v>577.82513277450732</v>
      </c>
      <c r="F138" s="14">
        <f t="shared" si="11"/>
        <v>-8.5450003791673031E-4</v>
      </c>
    </row>
    <row r="139" spans="1:6" x14ac:dyDescent="0.15">
      <c r="A139">
        <v>114.52</v>
      </c>
      <c r="B139">
        <v>0.29299999999999998</v>
      </c>
      <c r="C139" s="2">
        <f t="shared" si="8"/>
        <v>586.229843869977</v>
      </c>
      <c r="D139" s="2">
        <f t="shared" si="9"/>
        <v>3.0520833333333333E-3</v>
      </c>
      <c r="E139" s="2">
        <f t="shared" si="10"/>
        <v>588.01906620595526</v>
      </c>
      <c r="F139" s="14">
        <f t="shared" si="11"/>
        <v>-9.6577613976918126E-4</v>
      </c>
    </row>
    <row r="140" spans="1:6" x14ac:dyDescent="0.15">
      <c r="A140">
        <v>117.73</v>
      </c>
      <c r="B140">
        <v>0.46700000000000003</v>
      </c>
      <c r="C140" s="2">
        <f t="shared" si="8"/>
        <v>602.66188891732793</v>
      </c>
      <c r="D140" s="2">
        <f t="shared" si="9"/>
        <v>4.8645833333333336E-3</v>
      </c>
      <c r="E140" s="2">
        <f t="shared" si="10"/>
        <v>605.59358789779037</v>
      </c>
      <c r="F140" s="14">
        <f t="shared" si="11"/>
        <v>7.2708769087460445E-4</v>
      </c>
    </row>
    <row r="141" spans="1:6" x14ac:dyDescent="0.15">
      <c r="A141">
        <v>120.31</v>
      </c>
      <c r="B141">
        <v>0.316</v>
      </c>
      <c r="C141" s="2">
        <f t="shared" si="8"/>
        <v>615.8689531609931</v>
      </c>
      <c r="D141" s="2">
        <f t="shared" si="9"/>
        <v>3.2916666666666667E-3</v>
      </c>
      <c r="E141" s="2">
        <f t="shared" si="10"/>
        <v>617.89618846514804</v>
      </c>
      <c r="F141" s="14">
        <f t="shared" si="11"/>
        <v>-9.2985369761173706E-4</v>
      </c>
    </row>
    <row r="142" spans="1:6" x14ac:dyDescent="0.15">
      <c r="A142">
        <v>121.99</v>
      </c>
      <c r="B142">
        <v>0.33600000000000002</v>
      </c>
      <c r="C142" s="2">
        <f t="shared" si="8"/>
        <v>624.46890197082166</v>
      </c>
      <c r="D142" s="2">
        <f t="shared" si="9"/>
        <v>3.5000000000000001E-3</v>
      </c>
      <c r="E142" s="2">
        <f t="shared" si="10"/>
        <v>626.65454312771953</v>
      </c>
      <c r="F142" s="14">
        <f t="shared" si="11"/>
        <v>-7.8109895023378449E-4</v>
      </c>
    </row>
    <row r="143" spans="1:6" x14ac:dyDescent="0.15">
      <c r="A143">
        <v>126.39999999999999</v>
      </c>
      <c r="B143">
        <v>0.56299999999999994</v>
      </c>
      <c r="C143" s="2">
        <f t="shared" si="8"/>
        <v>647.04376759662136</v>
      </c>
      <c r="D143" s="2">
        <f t="shared" si="9"/>
        <v>5.8645833333333328E-3</v>
      </c>
      <c r="E143" s="2">
        <f t="shared" si="10"/>
        <v>650.83840969200571</v>
      </c>
      <c r="F143" s="14">
        <f t="shared" si="11"/>
        <v>1.4179224210769349E-3</v>
      </c>
    </row>
    <row r="144" spans="1:6" x14ac:dyDescent="0.15">
      <c r="A144">
        <v>127.49</v>
      </c>
      <c r="B144">
        <v>0.374</v>
      </c>
      <c r="C144" s="2">
        <f t="shared" si="8"/>
        <v>652.62349628871254</v>
      </c>
      <c r="D144" s="2">
        <f t="shared" si="9"/>
        <v>3.8958333333333332E-3</v>
      </c>
      <c r="E144" s="2">
        <f t="shared" si="10"/>
        <v>655.16600865967075</v>
      </c>
      <c r="F144" s="14">
        <f t="shared" si="11"/>
        <v>-5.7946465404177389E-4</v>
      </c>
    </row>
    <row r="145" spans="1:6" x14ac:dyDescent="0.15">
      <c r="A145">
        <v>129.67000000000002</v>
      </c>
      <c r="B145">
        <v>0.35899999999999999</v>
      </c>
      <c r="C145" s="2">
        <f t="shared" si="8"/>
        <v>663.78295367289491</v>
      </c>
      <c r="D145" s="2">
        <f t="shared" si="9"/>
        <v>3.739583333333333E-3</v>
      </c>
      <c r="E145" s="2">
        <f t="shared" si="10"/>
        <v>666.26522534340086</v>
      </c>
      <c r="F145" s="14">
        <f t="shared" si="11"/>
        <v>-8.115158015033026E-4</v>
      </c>
    </row>
    <row r="146" spans="1:6" x14ac:dyDescent="0.15">
      <c r="A146">
        <v>133.01999999999998</v>
      </c>
      <c r="B146">
        <v>0.35499999999999998</v>
      </c>
      <c r="C146" s="2">
        <f t="shared" si="8"/>
        <v>680.93166112106462</v>
      </c>
      <c r="D146" s="2">
        <f t="shared" si="9"/>
        <v>3.6979166666666666E-3</v>
      </c>
      <c r="E146" s="2">
        <f t="shared" si="10"/>
        <v>683.44968965958515</v>
      </c>
      <c r="F146" s="14">
        <f t="shared" si="11"/>
        <v>-9.7042468819750864E-4</v>
      </c>
    </row>
    <row r="147" spans="1:6" x14ac:dyDescent="0.15">
      <c r="A147">
        <v>135.42000000000002</v>
      </c>
      <c r="B147">
        <v>0.36699999999999999</v>
      </c>
      <c r="C147" s="2">
        <f t="shared" si="8"/>
        <v>693.21730227796274</v>
      </c>
      <c r="D147" s="2">
        <f t="shared" si="9"/>
        <v>3.8229166666666667E-3</v>
      </c>
      <c r="E147" s="2">
        <f t="shared" si="10"/>
        <v>695.86741425646278</v>
      </c>
      <c r="F147" s="14">
        <f t="shared" si="11"/>
        <v>-9.2999800161747744E-4</v>
      </c>
    </row>
    <row r="148" spans="1:6" x14ac:dyDescent="0.15">
      <c r="A148">
        <v>134.74</v>
      </c>
      <c r="B148">
        <v>0.46300000000000002</v>
      </c>
      <c r="C148" s="2">
        <f t="shared" si="8"/>
        <v>689.73637061684155</v>
      </c>
      <c r="D148" s="2">
        <f t="shared" si="9"/>
        <v>4.8229166666666672E-3</v>
      </c>
      <c r="E148" s="2">
        <f t="shared" si="10"/>
        <v>693.0629116542957</v>
      </c>
      <c r="F148" s="14">
        <f t="shared" si="11"/>
        <v>8.9527527514827662E-5</v>
      </c>
    </row>
    <row r="149" spans="1:6" x14ac:dyDescent="0.15">
      <c r="A149">
        <v>140.05000000000001</v>
      </c>
      <c r="B149">
        <v>0.378</v>
      </c>
      <c r="C149" s="2">
        <f t="shared" si="8"/>
        <v>716.9183516764781</v>
      </c>
      <c r="D149" s="2">
        <f t="shared" si="9"/>
        <v>3.9375E-3</v>
      </c>
      <c r="E149" s="2">
        <f t="shared" si="10"/>
        <v>719.74121768620421</v>
      </c>
      <c r="F149" s="14">
        <f t="shared" si="11"/>
        <v>-9.7811016270760946E-4</v>
      </c>
    </row>
    <row r="150" spans="1:6" x14ac:dyDescent="0.15">
      <c r="A150">
        <v>143.51</v>
      </c>
      <c r="B150">
        <v>0.378</v>
      </c>
      <c r="C150" s="2">
        <f t="shared" si="8"/>
        <v>734.63015101100586</v>
      </c>
      <c r="D150" s="2">
        <f t="shared" si="9"/>
        <v>3.9375E-3</v>
      </c>
      <c r="E150" s="2">
        <f t="shared" si="10"/>
        <v>737.52275723061166</v>
      </c>
      <c r="F150" s="14">
        <f t="shared" si="11"/>
        <v>-1.0993615700978388E-3</v>
      </c>
    </row>
    <row r="151" spans="1:6" x14ac:dyDescent="0.15">
      <c r="A151">
        <v>142.63</v>
      </c>
      <c r="B151">
        <v>0.53600000000000003</v>
      </c>
      <c r="C151" s="2">
        <f t="shared" si="8"/>
        <v>730.12541592014338</v>
      </c>
      <c r="D151" s="2">
        <f t="shared" si="9"/>
        <v>5.5833333333333334E-3</v>
      </c>
      <c r="E151" s="2">
        <f t="shared" si="10"/>
        <v>734.20194949236418</v>
      </c>
      <c r="F151" s="14">
        <f t="shared" si="11"/>
        <v>5.6951290575572942E-4</v>
      </c>
    </row>
    <row r="152" spans="1:6" x14ac:dyDescent="0.15">
      <c r="A152">
        <v>146.91</v>
      </c>
      <c r="B152">
        <v>0.621</v>
      </c>
      <c r="C152" s="2">
        <f t="shared" si="8"/>
        <v>752.03480931661124</v>
      </c>
      <c r="D152" s="2">
        <f t="shared" si="9"/>
        <v>6.4687499999999997E-3</v>
      </c>
      <c r="E152" s="2">
        <f t="shared" si="10"/>
        <v>756.89953448937808</v>
      </c>
      <c r="F152" s="14">
        <f t="shared" si="11"/>
        <v>1.2996387411441596E-3</v>
      </c>
    </row>
    <row r="153" spans="1:6" x14ac:dyDescent="0.15">
      <c r="A153">
        <v>150.36000000000001</v>
      </c>
      <c r="B153">
        <v>0.40100000000000002</v>
      </c>
      <c r="C153" s="2">
        <f t="shared" si="8"/>
        <v>769.69541847965195</v>
      </c>
      <c r="D153" s="2">
        <f t="shared" si="9"/>
        <v>4.1770833333333339E-3</v>
      </c>
      <c r="E153" s="2">
        <f t="shared" si="10"/>
        <v>772.91050038392643</v>
      </c>
      <c r="F153" s="14">
        <f t="shared" si="11"/>
        <v>-1.1007961187273763E-3</v>
      </c>
    </row>
    <row r="154" spans="1:6" x14ac:dyDescent="0.15">
      <c r="A154">
        <v>153.08999999999997</v>
      </c>
      <c r="B154">
        <v>0.40500000000000003</v>
      </c>
      <c r="C154" s="2">
        <f t="shared" si="8"/>
        <v>783.67033529562309</v>
      </c>
      <c r="D154" s="2">
        <f t="shared" si="9"/>
        <v>4.2187500000000003E-3</v>
      </c>
      <c r="E154" s="2">
        <f t="shared" si="10"/>
        <v>786.97644452265149</v>
      </c>
      <c r="F154" s="14">
        <f t="shared" si="11"/>
        <v>-1.1549730971043325E-3</v>
      </c>
    </row>
    <row r="155" spans="1:6" x14ac:dyDescent="0.15">
      <c r="A155">
        <v>156.54000000000002</v>
      </c>
      <c r="B155">
        <v>0.41699999999999998</v>
      </c>
      <c r="C155" s="2">
        <f t="shared" si="8"/>
        <v>801.33094445866413</v>
      </c>
      <c r="D155" s="2">
        <f t="shared" si="9"/>
        <v>4.3437499999999995E-3</v>
      </c>
      <c r="E155" s="2">
        <f t="shared" si="10"/>
        <v>804.8117257486565</v>
      </c>
      <c r="F155" s="14">
        <f t="shared" si="11"/>
        <v>-1.1514069416195339E-3</v>
      </c>
    </row>
    <row r="156" spans="1:6" x14ac:dyDescent="0.15">
      <c r="A156">
        <v>157.88999999999999</v>
      </c>
      <c r="B156">
        <v>0.42799999999999999</v>
      </c>
      <c r="C156" s="2">
        <f t="shared" si="8"/>
        <v>808.241617609419</v>
      </c>
      <c r="D156" s="2">
        <f t="shared" si="9"/>
        <v>4.4583333333333332E-3</v>
      </c>
      <c r="E156" s="2">
        <f t="shared" si="10"/>
        <v>811.84502815459427</v>
      </c>
      <c r="F156" s="14">
        <f t="shared" si="11"/>
        <v>-1.0846347596657731E-3</v>
      </c>
    </row>
    <row r="157" spans="1:6" x14ac:dyDescent="0.15">
      <c r="A157">
        <v>160.74</v>
      </c>
      <c r="B157">
        <v>0.621</v>
      </c>
      <c r="C157" s="2">
        <f t="shared" si="8"/>
        <v>822.83081648323525</v>
      </c>
      <c r="D157" s="2">
        <f t="shared" si="9"/>
        <v>6.4687499999999997E-3</v>
      </c>
      <c r="E157" s="2">
        <f t="shared" si="10"/>
        <v>828.15350332736125</v>
      </c>
      <c r="F157" s="14">
        <f t="shared" si="11"/>
        <v>8.1498354917685506E-4</v>
      </c>
    </row>
    <row r="158" spans="1:6" x14ac:dyDescent="0.15">
      <c r="A158">
        <v>164.81</v>
      </c>
      <c r="B158">
        <v>0.436</v>
      </c>
      <c r="C158" s="2">
        <f t="shared" si="8"/>
        <v>843.66521627847453</v>
      </c>
      <c r="D158" s="2">
        <f t="shared" si="9"/>
        <v>4.5416666666666669E-3</v>
      </c>
      <c r="E158" s="2">
        <f t="shared" si="10"/>
        <v>847.49686246907265</v>
      </c>
      <c r="F158" s="14">
        <f t="shared" si="11"/>
        <v>-1.2441775611249485E-3</v>
      </c>
    </row>
    <row r="159" spans="1:6" x14ac:dyDescent="0.15">
      <c r="A159">
        <v>167.95999999999998</v>
      </c>
      <c r="B159">
        <v>0.44400000000000001</v>
      </c>
      <c r="C159" s="2">
        <f t="shared" si="8"/>
        <v>859.79012029690284</v>
      </c>
      <c r="D159" s="2">
        <f t="shared" si="9"/>
        <v>4.6249999999999998E-3</v>
      </c>
      <c r="E159" s="2">
        <f t="shared" si="10"/>
        <v>863.76664960327605</v>
      </c>
      <c r="F159" s="14">
        <f t="shared" si="11"/>
        <v>-1.2716122715847791E-3</v>
      </c>
    </row>
    <row r="160" spans="1:6" x14ac:dyDescent="0.15">
      <c r="A160">
        <v>166.55</v>
      </c>
      <c r="B160">
        <v>0.47099999999999997</v>
      </c>
      <c r="C160" s="2">
        <f t="shared" si="8"/>
        <v>852.57230611722548</v>
      </c>
      <c r="D160" s="2">
        <f t="shared" si="9"/>
        <v>4.90625E-3</v>
      </c>
      <c r="E160" s="2">
        <f t="shared" si="10"/>
        <v>856.75523899411303</v>
      </c>
      <c r="F160" s="14">
        <f t="shared" si="11"/>
        <v>-9.4228454386537357E-4</v>
      </c>
    </row>
    <row r="161" spans="1:6" x14ac:dyDescent="0.15">
      <c r="A161">
        <v>170.96999999999997</v>
      </c>
      <c r="B161">
        <v>0.47499999999999998</v>
      </c>
      <c r="C161" s="2">
        <f t="shared" si="8"/>
        <v>875.19836191451225</v>
      </c>
      <c r="D161" s="2">
        <f t="shared" si="9"/>
        <v>4.9479166666666664E-3</v>
      </c>
      <c r="E161" s="2">
        <f t="shared" si="10"/>
        <v>879.52877047606842</v>
      </c>
      <c r="F161" s="14">
        <f t="shared" si="11"/>
        <v>-1.055715582161801E-3</v>
      </c>
    </row>
    <row r="162" spans="1:6" x14ac:dyDescent="0.15">
      <c r="A162">
        <v>174.14</v>
      </c>
      <c r="B162">
        <v>0.49399999999999999</v>
      </c>
      <c r="C162" s="2">
        <f t="shared" si="8"/>
        <v>891.42564627591503</v>
      </c>
      <c r="D162" s="2">
        <f t="shared" si="9"/>
        <v>5.145833333333333E-3</v>
      </c>
      <c r="E162" s="2">
        <f t="shared" si="10"/>
        <v>896.01277408070996</v>
      </c>
      <c r="F162" s="14">
        <f t="shared" si="11"/>
        <v>-9.6988147690035484E-4</v>
      </c>
    </row>
    <row r="163" spans="1:6" x14ac:dyDescent="0.15">
      <c r="A163">
        <v>178.2</v>
      </c>
      <c r="B163">
        <v>0.498</v>
      </c>
      <c r="C163" s="2">
        <f t="shared" si="8"/>
        <v>912.20885589966724</v>
      </c>
      <c r="D163" s="2">
        <f t="shared" si="9"/>
        <v>5.1875000000000003E-3</v>
      </c>
      <c r="E163" s="2">
        <f t="shared" si="10"/>
        <v>916.94093933964666</v>
      </c>
      <c r="F163" s="14">
        <f t="shared" si="11"/>
        <v>-1.0707066444613968E-3</v>
      </c>
    </row>
    <row r="164" spans="1:6" x14ac:dyDescent="0.15">
      <c r="A164">
        <v>180.79000000000002</v>
      </c>
      <c r="B164">
        <v>0.55200000000000005</v>
      </c>
      <c r="C164" s="2">
        <f t="shared" si="8"/>
        <v>925.46711031481971</v>
      </c>
      <c r="D164" s="2">
        <f t="shared" si="9"/>
        <v>5.7500000000000008E-3</v>
      </c>
      <c r="E164" s="2">
        <f t="shared" si="10"/>
        <v>930.78854619912988</v>
      </c>
      <c r="F164" s="14">
        <f t="shared" si="11"/>
        <v>-6.0202940717583083E-4</v>
      </c>
    </row>
    <row r="165" spans="1:6" x14ac:dyDescent="0.15">
      <c r="A165">
        <v>182.44</v>
      </c>
      <c r="B165">
        <v>0.69499999999999995</v>
      </c>
      <c r="C165" s="2">
        <f t="shared" si="8"/>
        <v>933.91348861018685</v>
      </c>
      <c r="D165" s="2">
        <f t="shared" si="9"/>
        <v>7.2395833333333331E-3</v>
      </c>
      <c r="E165" s="2">
        <f t="shared" si="10"/>
        <v>940.67463313710437</v>
      </c>
      <c r="F165" s="14">
        <f t="shared" si="11"/>
        <v>8.2011988854314467E-4</v>
      </c>
    </row>
    <row r="166" spans="1:6" x14ac:dyDescent="0.15">
      <c r="A166">
        <v>186.48000000000002</v>
      </c>
      <c r="B166">
        <v>0.64400000000000002</v>
      </c>
      <c r="C166" s="2">
        <f t="shared" si="8"/>
        <v>954.59431789096516</v>
      </c>
      <c r="D166" s="2">
        <f t="shared" si="9"/>
        <v>6.7083333333333335E-3</v>
      </c>
      <c r="E166" s="2">
        <f t="shared" si="10"/>
        <v>960.99805477348366</v>
      </c>
      <c r="F166" s="14">
        <f t="shared" si="11"/>
        <v>1.509723448705055E-4</v>
      </c>
    </row>
    <row r="167" spans="1:6" x14ac:dyDescent="0.15">
      <c r="A167">
        <v>188.79000000000002</v>
      </c>
      <c r="B167">
        <v>0.69099999999999995</v>
      </c>
      <c r="C167" s="2">
        <f t="shared" si="8"/>
        <v>966.41924750447936</v>
      </c>
      <c r="D167" s="2">
        <f t="shared" si="9"/>
        <v>7.1979166666666658E-3</v>
      </c>
      <c r="E167" s="2">
        <f t="shared" si="10"/>
        <v>973.37545271307931</v>
      </c>
      <c r="F167" s="14">
        <f t="shared" si="11"/>
        <v>5.562239754728646E-4</v>
      </c>
    </row>
    <row r="168" spans="1:6" x14ac:dyDescent="0.15">
      <c r="A168">
        <v>191.45999999999998</v>
      </c>
      <c r="B168">
        <v>0.58699999999999997</v>
      </c>
      <c r="C168" s="2">
        <f t="shared" si="8"/>
        <v>980.08702329152788</v>
      </c>
      <c r="D168" s="2">
        <f t="shared" si="9"/>
        <v>6.114583333333333E-3</v>
      </c>
      <c r="E168" s="2">
        <f t="shared" si="10"/>
        <v>986.07984706936259</v>
      </c>
      <c r="F168" s="14">
        <f t="shared" si="11"/>
        <v>-6.1351304214827228E-4</v>
      </c>
    </row>
    <row r="169" spans="1:6" x14ac:dyDescent="0.15">
      <c r="A169">
        <v>195.2</v>
      </c>
      <c r="B169">
        <v>0.53300000000000003</v>
      </c>
      <c r="C169" s="2">
        <f t="shared" si="8"/>
        <v>999.23214742769392</v>
      </c>
      <c r="D169" s="2">
        <f t="shared" si="9"/>
        <v>5.5520833333333333E-3</v>
      </c>
      <c r="E169" s="2">
        <f t="shared" si="10"/>
        <v>1004.7799675795582</v>
      </c>
      <c r="F169" s="14">
        <f t="shared" si="11"/>
        <v>-1.3038144963535793E-3</v>
      </c>
    </row>
    <row r="170" spans="1:6" x14ac:dyDescent="0.15">
      <c r="A170">
        <v>184.52999999999997</v>
      </c>
      <c r="B170">
        <v>0.57499999999999996</v>
      </c>
      <c r="C170" s="2">
        <f t="shared" si="8"/>
        <v>944.61223445098528</v>
      </c>
      <c r="D170" s="2">
        <f t="shared" si="9"/>
        <v>5.9895833333333329E-3</v>
      </c>
      <c r="E170" s="2">
        <f t="shared" si="10"/>
        <v>950.27006814691572</v>
      </c>
      <c r="F170" s="14">
        <f t="shared" si="11"/>
        <v>-4.9490783043883244E-4</v>
      </c>
    </row>
    <row r="171" spans="1:6" x14ac:dyDescent="0.15">
      <c r="A171">
        <v>188.96999999999997</v>
      </c>
      <c r="B171">
        <v>0.58299999999999996</v>
      </c>
      <c r="C171" s="2">
        <f t="shared" si="8"/>
        <v>967.34067059124641</v>
      </c>
      <c r="D171" s="2">
        <f t="shared" si="9"/>
        <v>6.0729166666666666E-3</v>
      </c>
      <c r="E171" s="2">
        <f t="shared" si="10"/>
        <v>973.21524987202451</v>
      </c>
      <c r="F171" s="14">
        <f t="shared" si="11"/>
        <v>-5.6766837963099451E-4</v>
      </c>
    </row>
    <row r="172" spans="1:6" x14ac:dyDescent="0.15">
      <c r="A172">
        <v>195.31</v>
      </c>
      <c r="B172">
        <v>0.58699999999999997</v>
      </c>
      <c r="C172" s="2">
        <f t="shared" si="8"/>
        <v>999.79523931405174</v>
      </c>
      <c r="D172" s="2">
        <f t="shared" si="9"/>
        <v>6.114583333333333E-3</v>
      </c>
      <c r="E172" s="2">
        <f t="shared" si="10"/>
        <v>1005.9085706211075</v>
      </c>
      <c r="F172" s="14">
        <f t="shared" si="11"/>
        <v>-7.4843151568942511E-4</v>
      </c>
    </row>
    <row r="173" spans="1:6" x14ac:dyDescent="0.15">
      <c r="A173">
        <v>201.07</v>
      </c>
      <c r="B173">
        <v>0.59799999999999998</v>
      </c>
      <c r="C173" s="2">
        <f t="shared" si="8"/>
        <v>1029.2807780906066</v>
      </c>
      <c r="D173" s="2">
        <f t="shared" si="9"/>
        <v>6.2291666666666667E-3</v>
      </c>
      <c r="E173" s="2">
        <f t="shared" si="10"/>
        <v>1035.6923396041295</v>
      </c>
      <c r="F173" s="14">
        <f t="shared" si="11"/>
        <v>-8.3640309222490078E-4</v>
      </c>
    </row>
    <row r="174" spans="1:6" x14ac:dyDescent="0.15">
      <c r="A174">
        <v>203.76</v>
      </c>
      <c r="B174">
        <v>0.61</v>
      </c>
      <c r="C174" s="2">
        <f t="shared" si="8"/>
        <v>1043.0509342206296</v>
      </c>
      <c r="D174" s="2">
        <f t="shared" si="9"/>
        <v>6.3541666666666668E-3</v>
      </c>
      <c r="E174" s="2">
        <f t="shared" si="10"/>
        <v>1049.6786536984898</v>
      </c>
      <c r="F174" s="14">
        <f t="shared" si="11"/>
        <v>-8.064523458842553E-4</v>
      </c>
    </row>
    <row r="175" spans="1:6" x14ac:dyDescent="0.15">
      <c r="A175">
        <v>208.05</v>
      </c>
      <c r="B175">
        <v>0.85299999999999998</v>
      </c>
      <c r="C175" s="2">
        <f t="shared" si="8"/>
        <v>1065.0115177885846</v>
      </c>
      <c r="D175" s="2">
        <f t="shared" si="9"/>
        <v>8.8854166666666665E-3</v>
      </c>
      <c r="E175" s="2">
        <f t="shared" si="10"/>
        <v>1074.4745888789353</v>
      </c>
      <c r="F175" s="14">
        <f t="shared" si="11"/>
        <v>1.5553195059778918E-3</v>
      </c>
    </row>
    <row r="176" spans="1:6" x14ac:dyDescent="0.15">
      <c r="A176">
        <v>211.95</v>
      </c>
      <c r="B176">
        <v>0.64800000000000002</v>
      </c>
      <c r="C176" s="2">
        <f t="shared" si="8"/>
        <v>1084.9756846685436</v>
      </c>
      <c r="D176" s="2">
        <f t="shared" si="9"/>
        <v>6.7499999999999999E-3</v>
      </c>
      <c r="E176" s="2">
        <f t="shared" si="10"/>
        <v>1092.2992705400563</v>
      </c>
      <c r="F176" s="14">
        <f t="shared" si="11"/>
        <v>-7.0020404720905899E-4</v>
      </c>
    </row>
    <row r="177" spans="1:6" x14ac:dyDescent="0.15">
      <c r="A177">
        <v>214.39</v>
      </c>
      <c r="B177">
        <v>0.65600000000000003</v>
      </c>
      <c r="C177" s="2">
        <f t="shared" si="8"/>
        <v>1097.4660865113899</v>
      </c>
      <c r="D177" s="2">
        <f t="shared" si="9"/>
        <v>6.8333333333333336E-3</v>
      </c>
      <c r="E177" s="2">
        <f t="shared" si="10"/>
        <v>1104.9654381025509</v>
      </c>
      <c r="F177" s="14">
        <f t="shared" si="11"/>
        <v>-7.0293964092814267E-4</v>
      </c>
    </row>
    <row r="178" spans="1:6" x14ac:dyDescent="0.15">
      <c r="A178">
        <v>215.27999999999997</v>
      </c>
      <c r="B178">
        <v>0.66800000000000004</v>
      </c>
      <c r="C178" s="2">
        <f t="shared" si="8"/>
        <v>1102.0220117737392</v>
      </c>
      <c r="D178" s="2">
        <f t="shared" si="9"/>
        <v>6.9583333333333337E-3</v>
      </c>
      <c r="E178" s="2">
        <f t="shared" si="10"/>
        <v>1109.6902482723315</v>
      </c>
      <c r="F178" s="14">
        <f t="shared" si="11"/>
        <v>-6.0998466241069665E-4</v>
      </c>
    </row>
    <row r="179" spans="1:6" x14ac:dyDescent="0.15">
      <c r="A179">
        <v>219.10000000000002</v>
      </c>
      <c r="B179">
        <v>0.75600000000000001</v>
      </c>
      <c r="C179" s="2">
        <f t="shared" si="8"/>
        <v>1121.576657281802</v>
      </c>
      <c r="D179" s="2">
        <f t="shared" si="9"/>
        <v>7.8750000000000001E-3</v>
      </c>
      <c r="E179" s="2">
        <f t="shared" si="10"/>
        <v>1130.4090734578963</v>
      </c>
      <c r="F179" s="14">
        <f t="shared" si="11"/>
        <v>1.6606634697997457E-4</v>
      </c>
    </row>
    <row r="180" spans="1:6" x14ac:dyDescent="0.15">
      <c r="A180">
        <v>222.29000000000002</v>
      </c>
      <c r="B180">
        <v>0.89100000000000001</v>
      </c>
      <c r="C180" s="2">
        <f t="shared" si="8"/>
        <v>1137.9063219861789</v>
      </c>
      <c r="D180" s="2">
        <f t="shared" si="9"/>
        <v>9.2812499999999996E-3</v>
      </c>
      <c r="E180" s="2">
        <f t="shared" si="10"/>
        <v>1148.4675150371131</v>
      </c>
      <c r="F180" s="14">
        <f t="shared" si="11"/>
        <v>1.4485665899411663E-3</v>
      </c>
    </row>
    <row r="181" spans="1:6" x14ac:dyDescent="0.15">
      <c r="A181">
        <v>225.29000000000002</v>
      </c>
      <c r="B181">
        <v>0.94199999999999995</v>
      </c>
      <c r="C181" s="2">
        <f t="shared" si="8"/>
        <v>1153.2633734323013</v>
      </c>
      <c r="D181" s="2">
        <f t="shared" si="9"/>
        <v>9.8125E-3</v>
      </c>
      <c r="E181" s="2">
        <f t="shared" si="10"/>
        <v>1164.5797702841057</v>
      </c>
      <c r="F181" s="14">
        <f t="shared" si="11"/>
        <v>1.8696615083963752E-3</v>
      </c>
    </row>
    <row r="182" spans="1:6" x14ac:dyDescent="0.15">
      <c r="A182">
        <v>227.39</v>
      </c>
      <c r="B182">
        <v>0.69099999999999995</v>
      </c>
      <c r="C182" s="2">
        <f t="shared" si="8"/>
        <v>1164.0133094445866</v>
      </c>
      <c r="D182" s="2">
        <f t="shared" si="9"/>
        <v>7.1979166666666658E-3</v>
      </c>
      <c r="E182" s="2">
        <f t="shared" si="10"/>
        <v>1172.3917802448598</v>
      </c>
      <c r="F182" s="14">
        <f t="shared" si="11"/>
        <v>-7.9646513587478159E-4</v>
      </c>
    </row>
    <row r="183" spans="1:6" x14ac:dyDescent="0.15">
      <c r="A183">
        <v>231.06</v>
      </c>
      <c r="B183">
        <v>0.93</v>
      </c>
      <c r="C183" s="2">
        <f t="shared" si="8"/>
        <v>1182.8001023803431</v>
      </c>
      <c r="D183" s="2">
        <f t="shared" si="9"/>
        <v>9.6874999999999999E-3</v>
      </c>
      <c r="E183" s="2">
        <f t="shared" si="10"/>
        <v>1194.2584783721527</v>
      </c>
      <c r="F183" s="14">
        <f t="shared" si="11"/>
        <v>1.5436659986496522E-3</v>
      </c>
    </row>
    <row r="184" spans="1:6" x14ac:dyDescent="0.15">
      <c r="A184">
        <v>226.06</v>
      </c>
      <c r="B184">
        <v>0.77200000000000002</v>
      </c>
      <c r="C184" s="2">
        <f t="shared" si="8"/>
        <v>1157.2050166368058</v>
      </c>
      <c r="D184" s="2">
        <f t="shared" si="9"/>
        <v>8.0416666666666674E-3</v>
      </c>
      <c r="E184" s="2">
        <f t="shared" si="10"/>
        <v>1166.5108736455936</v>
      </c>
      <c r="F184" s="14">
        <f t="shared" si="11"/>
        <v>8.751253248081084E-5</v>
      </c>
    </row>
    <row r="185" spans="1:6" x14ac:dyDescent="0.15">
      <c r="A185">
        <v>223.37</v>
      </c>
      <c r="B185">
        <v>0.79900000000000004</v>
      </c>
      <c r="C185" s="2">
        <f t="shared" si="8"/>
        <v>1143.4348605067828</v>
      </c>
      <c r="D185" s="2">
        <f t="shared" si="9"/>
        <v>8.3229166666666677E-3</v>
      </c>
      <c r="E185" s="2">
        <f t="shared" si="10"/>
        <v>1152.9515735645425</v>
      </c>
      <c r="F185" s="14">
        <f t="shared" si="11"/>
        <v>4.6074765427990202E-4</v>
      </c>
    </row>
    <row r="186" spans="1:6" x14ac:dyDescent="0.15">
      <c r="A186">
        <v>223.39999999999998</v>
      </c>
      <c r="B186">
        <v>1.119</v>
      </c>
      <c r="C186" s="2">
        <f t="shared" si="8"/>
        <v>1143.5884310212439</v>
      </c>
      <c r="D186" s="2">
        <f t="shared" si="9"/>
        <v>1.165625E-2</v>
      </c>
      <c r="E186" s="2">
        <f t="shared" si="10"/>
        <v>1156.9183836703351</v>
      </c>
      <c r="F186" s="14">
        <f t="shared" si="11"/>
        <v>3.7600634086567362E-3</v>
      </c>
    </row>
    <row r="187" spans="1:6" x14ac:dyDescent="0.15">
      <c r="A187">
        <v>223.16000000000003</v>
      </c>
      <c r="B187">
        <v>0.90300000000000002</v>
      </c>
      <c r="C187" s="2">
        <f t="shared" si="8"/>
        <v>1142.3598669055543</v>
      </c>
      <c r="D187" s="2">
        <f t="shared" si="9"/>
        <v>9.4062499999999997E-3</v>
      </c>
      <c r="E187" s="2">
        <f t="shared" si="10"/>
        <v>1153.1051894036348</v>
      </c>
      <c r="F187" s="14">
        <f t="shared" si="11"/>
        <v>1.5419213628869218E-3</v>
      </c>
    </row>
    <row r="188" spans="1:6" x14ac:dyDescent="0.15">
      <c r="A188">
        <v>222.5</v>
      </c>
      <c r="B188">
        <v>0.94599999999999995</v>
      </c>
      <c r="C188" s="2">
        <f t="shared" si="8"/>
        <v>1138.9813155874072</v>
      </c>
      <c r="D188" s="2">
        <f t="shared" si="9"/>
        <v>9.8541666666666656E-3</v>
      </c>
      <c r="E188" s="2">
        <f t="shared" si="10"/>
        <v>1150.2050273014247</v>
      </c>
      <c r="F188" s="14">
        <f t="shared" si="11"/>
        <v>2.008694531167963E-3</v>
      </c>
    </row>
    <row r="189" spans="1:6" x14ac:dyDescent="0.15">
      <c r="A189">
        <v>221.77999999999997</v>
      </c>
      <c r="B189">
        <v>1.2470000000000001</v>
      </c>
      <c r="C189" s="2">
        <f t="shared" si="8"/>
        <v>1135.2956232403378</v>
      </c>
      <c r="D189" s="2">
        <f t="shared" si="9"/>
        <v>1.2989583333333334E-2</v>
      </c>
      <c r="E189" s="2">
        <f t="shared" si="10"/>
        <v>1150.0426403463869</v>
      </c>
      <c r="F189" s="14">
        <f t="shared" si="11"/>
        <v>5.133937274693562E-3</v>
      </c>
    </row>
    <row r="190" spans="1:6" x14ac:dyDescent="0.15">
      <c r="A190">
        <v>221.68</v>
      </c>
      <c r="B190">
        <v>1.111</v>
      </c>
      <c r="C190" s="2">
        <f t="shared" si="8"/>
        <v>1134.7837215254672</v>
      </c>
      <c r="D190" s="2">
        <f t="shared" si="9"/>
        <v>1.1572916666666667E-2</v>
      </c>
      <c r="E190" s="2">
        <f t="shared" si="10"/>
        <v>1147.9164789693714</v>
      </c>
      <c r="F190" s="14">
        <f t="shared" si="11"/>
        <v>3.7379621108441924E-3</v>
      </c>
    </row>
    <row r="191" spans="1:6" x14ac:dyDescent="0.15">
      <c r="A191">
        <v>221.49</v>
      </c>
      <c r="B191">
        <v>1.0649999999999999</v>
      </c>
      <c r="C191" s="2">
        <f t="shared" si="8"/>
        <v>1133.8111082672128</v>
      </c>
      <c r="D191" s="2">
        <f t="shared" si="9"/>
        <v>1.1093749999999999E-2</v>
      </c>
      <c r="E191" s="2">
        <f t="shared" si="10"/>
        <v>1146.389325249552</v>
      </c>
      <c r="F191" s="14">
        <f t="shared" si="11"/>
        <v>3.2708234485599964E-3</v>
      </c>
    </row>
    <row r="192" spans="1:6" x14ac:dyDescent="0.15">
      <c r="A192">
        <v>222.01</v>
      </c>
      <c r="B192">
        <v>1.343</v>
      </c>
      <c r="C192" s="2">
        <f t="shared" si="8"/>
        <v>1136.4729971845406</v>
      </c>
      <c r="D192" s="2">
        <f t="shared" si="9"/>
        <v>1.3989583333333333E-2</v>
      </c>
      <c r="E192" s="2">
        <f t="shared" si="10"/>
        <v>1152.3717808847368</v>
      </c>
      <c r="F192" s="14">
        <f t="shared" si="11"/>
        <v>6.1125672536033E-3</v>
      </c>
    </row>
    <row r="193" spans="1:6" x14ac:dyDescent="0.15">
      <c r="A193">
        <v>221.82999999999998</v>
      </c>
      <c r="B193">
        <v>1.1539999999999999</v>
      </c>
      <c r="C193" s="2">
        <f t="shared" si="8"/>
        <v>1135.551574097773</v>
      </c>
      <c r="D193" s="2">
        <f t="shared" si="9"/>
        <v>1.2020833333333333E-2</v>
      </c>
      <c r="E193" s="2">
        <f t="shared" si="10"/>
        <v>1149.2018503114068</v>
      </c>
      <c r="F193" s="14">
        <f t="shared" si="11"/>
        <v>4.1753998120135213E-3</v>
      </c>
    </row>
    <row r="194" spans="1:6" x14ac:dyDescent="0.15">
      <c r="A194">
        <v>222.24</v>
      </c>
      <c r="B194">
        <v>1.204</v>
      </c>
      <c r="C194" s="2">
        <f t="shared" si="8"/>
        <v>1137.6503711287432</v>
      </c>
      <c r="D194" s="2">
        <f t="shared" si="9"/>
        <v>1.2541666666666666E-2</v>
      </c>
      <c r="E194" s="2">
        <f t="shared" si="10"/>
        <v>1151.9184028666496</v>
      </c>
      <c r="F194" s="14">
        <f t="shared" si="11"/>
        <v>4.675546334736728E-3</v>
      </c>
    </row>
    <row r="195" spans="1:6" x14ac:dyDescent="0.15">
      <c r="A195">
        <v>221.82999999999998</v>
      </c>
      <c r="B195">
        <v>1.42</v>
      </c>
      <c r="C195" s="2">
        <f t="shared" ref="C195:C258" si="12">A195*1000/195.35</f>
        <v>1135.551574097773</v>
      </c>
      <c r="D195" s="2">
        <f t="shared" ref="D195:D258" si="13">B195/96</f>
        <v>1.4791666666666667E-2</v>
      </c>
      <c r="E195" s="2">
        <f t="shared" ref="E195:E258" si="14">C195*(1+D195)</f>
        <v>1152.348274464636</v>
      </c>
      <c r="F195" s="14">
        <f t="shared" ref="F195:F258" si="15">LN(1+D195)-C195/146075</f>
        <v>6.9095797714348465E-3</v>
      </c>
    </row>
    <row r="196" spans="1:6" x14ac:dyDescent="0.15">
      <c r="A196">
        <v>222.36</v>
      </c>
      <c r="B196">
        <v>1.3009999999999999</v>
      </c>
      <c r="C196" s="2">
        <f t="shared" si="12"/>
        <v>1138.2646531865882</v>
      </c>
      <c r="D196" s="2">
        <f t="shared" si="13"/>
        <v>1.3552083333333333E-2</v>
      </c>
      <c r="E196" s="2">
        <f t="shared" si="14"/>
        <v>1153.6905106219606</v>
      </c>
      <c r="F196" s="14">
        <f t="shared" si="15"/>
        <v>5.6687448320148605E-3</v>
      </c>
    </row>
    <row r="197" spans="1:6" x14ac:dyDescent="0.15">
      <c r="A197">
        <v>221.99</v>
      </c>
      <c r="B197">
        <v>1.351</v>
      </c>
      <c r="C197" s="2">
        <f t="shared" si="12"/>
        <v>1136.3706168415665</v>
      </c>
      <c r="D197" s="2">
        <f t="shared" si="13"/>
        <v>1.4072916666666666E-2</v>
      </c>
      <c r="E197" s="2">
        <f t="shared" si="14"/>
        <v>1152.3626658348264</v>
      </c>
      <c r="F197" s="14">
        <f t="shared" si="15"/>
        <v>6.1954483706522408E-3</v>
      </c>
    </row>
    <row r="198" spans="1:6" x14ac:dyDescent="0.15">
      <c r="A198">
        <v>221.88</v>
      </c>
      <c r="B198">
        <v>1.3819999999999999</v>
      </c>
      <c r="C198" s="2">
        <f t="shared" si="12"/>
        <v>1135.8075249552087</v>
      </c>
      <c r="D198" s="2">
        <f t="shared" si="13"/>
        <v>1.4395833333333332E-2</v>
      </c>
      <c r="E198" s="2">
        <f t="shared" si="14"/>
        <v>1152.1584207832097</v>
      </c>
      <c r="F198" s="14">
        <f t="shared" si="15"/>
        <v>6.5176878468932416E-3</v>
      </c>
    </row>
    <row r="199" spans="1:6" x14ac:dyDescent="0.15">
      <c r="A199">
        <v>222.01999999999998</v>
      </c>
      <c r="B199">
        <v>1.5129999999999999</v>
      </c>
      <c r="C199" s="2">
        <f t="shared" si="12"/>
        <v>1136.5241873560276</v>
      </c>
      <c r="D199" s="2">
        <f t="shared" si="13"/>
        <v>1.5760416666666666E-2</v>
      </c>
      <c r="E199" s="2">
        <f t="shared" si="14"/>
        <v>1154.4362821005034</v>
      </c>
      <c r="F199" s="14">
        <f t="shared" si="15"/>
        <v>7.8570955277955344E-3</v>
      </c>
    </row>
    <row r="200" spans="1:6" x14ac:dyDescent="0.15">
      <c r="A200">
        <v>221.94</v>
      </c>
      <c r="B200">
        <v>1.4510000000000001</v>
      </c>
      <c r="C200" s="2">
        <f t="shared" si="12"/>
        <v>1136.1146659841311</v>
      </c>
      <c r="D200" s="2">
        <f t="shared" si="13"/>
        <v>1.5114583333333334E-2</v>
      </c>
      <c r="E200" s="2">
        <f t="shared" si="14"/>
        <v>1153.2865657793702</v>
      </c>
      <c r="F200" s="14">
        <f t="shared" si="15"/>
        <v>7.2238841530801959E-3</v>
      </c>
    </row>
    <row r="201" spans="1:6" x14ac:dyDescent="0.15">
      <c r="A201">
        <v>222.45</v>
      </c>
      <c r="B201">
        <v>1.5049999999999999</v>
      </c>
      <c r="C201" s="2">
        <f t="shared" si="12"/>
        <v>1138.7253647299719</v>
      </c>
      <c r="D201" s="2">
        <f t="shared" si="13"/>
        <v>1.5677083333333331E-2</v>
      </c>
      <c r="E201" s="2">
        <f t="shared" si="14"/>
        <v>1156.5772571666241</v>
      </c>
      <c r="F201" s="14">
        <f t="shared" si="15"/>
        <v>7.7599830024381805E-3</v>
      </c>
    </row>
    <row r="202" spans="1:6" x14ac:dyDescent="0.15">
      <c r="A202">
        <v>222.01</v>
      </c>
      <c r="B202">
        <v>1.548</v>
      </c>
      <c r="C202" s="2">
        <f t="shared" si="12"/>
        <v>1136.4729971845406</v>
      </c>
      <c r="D202" s="2">
        <f t="shared" si="13"/>
        <v>1.6125E-2</v>
      </c>
      <c r="E202" s="2">
        <f t="shared" si="14"/>
        <v>1154.7986242641414</v>
      </c>
      <c r="F202" s="14">
        <f t="shared" si="15"/>
        <v>8.2163080687886331E-3</v>
      </c>
    </row>
    <row r="203" spans="1:6" x14ac:dyDescent="0.15">
      <c r="A203">
        <v>222.5</v>
      </c>
      <c r="B203">
        <v>1.609</v>
      </c>
      <c r="C203" s="2">
        <f t="shared" si="12"/>
        <v>1138.9813155874072</v>
      </c>
      <c r="D203" s="2">
        <f t="shared" si="13"/>
        <v>1.6760416666666667E-2</v>
      </c>
      <c r="E203" s="2">
        <f t="shared" si="14"/>
        <v>1158.0711170122001</v>
      </c>
      <c r="F203" s="14">
        <f t="shared" si="15"/>
        <v>8.8242743566989898E-3</v>
      </c>
    </row>
    <row r="204" spans="1:6" x14ac:dyDescent="0.15">
      <c r="A204">
        <v>222.04000000000002</v>
      </c>
      <c r="B204">
        <v>1.629</v>
      </c>
      <c r="C204" s="2">
        <f t="shared" si="12"/>
        <v>1136.626567699002</v>
      </c>
      <c r="D204" s="2">
        <f t="shared" si="13"/>
        <v>1.6968750000000001E-2</v>
      </c>
      <c r="E204" s="2">
        <f t="shared" si="14"/>
        <v>1155.9136997696444</v>
      </c>
      <c r="F204" s="14">
        <f t="shared" si="15"/>
        <v>9.0452726354429327E-3</v>
      </c>
    </row>
    <row r="205" spans="1:6" x14ac:dyDescent="0.15">
      <c r="A205">
        <v>222.39999999999998</v>
      </c>
      <c r="B205">
        <v>1.899</v>
      </c>
      <c r="C205" s="2">
        <f t="shared" si="12"/>
        <v>1138.4694138725363</v>
      </c>
      <c r="D205" s="2">
        <f t="shared" si="13"/>
        <v>1.978125E-2</v>
      </c>
      <c r="E205" s="2">
        <f t="shared" si="14"/>
        <v>1160.9897619657024</v>
      </c>
      <c r="F205" s="14">
        <f t="shared" si="15"/>
        <v>1.1794411429902035E-2</v>
      </c>
    </row>
    <row r="206" spans="1:6" x14ac:dyDescent="0.15">
      <c r="A206">
        <v>222.32</v>
      </c>
      <c r="B206">
        <v>1.7130000000000001</v>
      </c>
      <c r="C206" s="2">
        <f t="shared" si="12"/>
        <v>1138.05989250064</v>
      </c>
      <c r="D206" s="2">
        <f t="shared" si="13"/>
        <v>1.7843750000000002E-2</v>
      </c>
      <c r="E206" s="2">
        <f t="shared" si="14"/>
        <v>1158.3671487074482</v>
      </c>
      <c r="F206" s="14">
        <f t="shared" si="15"/>
        <v>9.8954905368854942E-3</v>
      </c>
    </row>
    <row r="207" spans="1:6" x14ac:dyDescent="0.15">
      <c r="A207">
        <v>222.10000000000002</v>
      </c>
      <c r="B207">
        <v>1.7909999999999999</v>
      </c>
      <c r="C207" s="2">
        <f t="shared" si="12"/>
        <v>1136.9337087279243</v>
      </c>
      <c r="D207" s="2">
        <f t="shared" si="13"/>
        <v>1.8656249999999999E-2</v>
      </c>
      <c r="E207" s="2">
        <f t="shared" si="14"/>
        <v>1158.1446282313798</v>
      </c>
      <c r="F207" s="14">
        <f t="shared" si="15"/>
        <v>1.0701137844387223E-2</v>
      </c>
    </row>
    <row r="208" spans="1:6" x14ac:dyDescent="0.15">
      <c r="A208">
        <v>222.45999999999998</v>
      </c>
      <c r="B208">
        <v>1.837</v>
      </c>
      <c r="C208" s="2">
        <f t="shared" si="12"/>
        <v>1138.7765549014589</v>
      </c>
      <c r="D208" s="2">
        <f t="shared" si="13"/>
        <v>1.9135416666666665E-2</v>
      </c>
      <c r="E208" s="2">
        <f t="shared" si="14"/>
        <v>1160.5675187697295</v>
      </c>
      <c r="F208" s="14">
        <f t="shared" si="15"/>
        <v>1.1158802427653883E-2</v>
      </c>
    </row>
    <row r="209" spans="1:6" x14ac:dyDescent="0.15">
      <c r="A209">
        <v>222.02999999999997</v>
      </c>
      <c r="B209">
        <v>1.9410000000000001</v>
      </c>
      <c r="C209" s="2">
        <f t="shared" si="12"/>
        <v>1136.5753775275145</v>
      </c>
      <c r="D209" s="2">
        <f t="shared" si="13"/>
        <v>2.0218750000000001E-2</v>
      </c>
      <c r="E209" s="2">
        <f t="shared" si="14"/>
        <v>1159.555510941899</v>
      </c>
      <c r="F209" s="14">
        <f t="shared" si="15"/>
        <v>1.2236299196068914E-2</v>
      </c>
    </row>
    <row r="210" spans="1:6" x14ac:dyDescent="0.15">
      <c r="A210">
        <v>222.60000000000002</v>
      </c>
      <c r="B210">
        <v>1.9330000000000001</v>
      </c>
      <c r="C210" s="2">
        <f t="shared" si="12"/>
        <v>1139.4932173022783</v>
      </c>
      <c r="D210" s="2">
        <f t="shared" si="13"/>
        <v>2.0135416666666666E-2</v>
      </c>
      <c r="E210" s="2">
        <f t="shared" si="14"/>
        <v>1162.4373880215003</v>
      </c>
      <c r="F210" s="14">
        <f t="shared" si="15"/>
        <v>1.2134639088234665E-2</v>
      </c>
    </row>
    <row r="211" spans="1:6" x14ac:dyDescent="0.15">
      <c r="A211">
        <v>222.18</v>
      </c>
      <c r="B211">
        <v>1.976</v>
      </c>
      <c r="C211" s="2">
        <f t="shared" si="12"/>
        <v>1137.3432300998209</v>
      </c>
      <c r="D211" s="2">
        <f t="shared" si="13"/>
        <v>2.0583333333333332E-2</v>
      </c>
      <c r="E211" s="2">
        <f t="shared" si="14"/>
        <v>1160.7535449193756</v>
      </c>
      <c r="F211" s="14">
        <f t="shared" si="15"/>
        <v>1.2588336796247969E-2</v>
      </c>
    </row>
    <row r="212" spans="1:6" x14ac:dyDescent="0.15">
      <c r="A212">
        <v>222.5</v>
      </c>
      <c r="B212">
        <v>2.169</v>
      </c>
      <c r="C212" s="2">
        <f t="shared" si="12"/>
        <v>1138.9813155874072</v>
      </c>
      <c r="D212" s="2">
        <f t="shared" si="13"/>
        <v>2.2593749999999999E-2</v>
      </c>
      <c r="E212" s="2">
        <f t="shared" si="14"/>
        <v>1164.7151746864602</v>
      </c>
      <c r="F212" s="14">
        <f t="shared" si="15"/>
        <v>1.4545055315486926E-2</v>
      </c>
    </row>
    <row r="213" spans="1:6" x14ac:dyDescent="0.15">
      <c r="A213">
        <v>222.13</v>
      </c>
      <c r="B213">
        <v>2.0840000000000001</v>
      </c>
      <c r="C213" s="2">
        <f t="shared" si="12"/>
        <v>1137.0872792423854</v>
      </c>
      <c r="D213" s="2">
        <f t="shared" si="13"/>
        <v>2.1708333333333333E-2</v>
      </c>
      <c r="E213" s="2">
        <f t="shared" si="14"/>
        <v>1161.7715489292723</v>
      </c>
      <c r="F213" s="14">
        <f t="shared" si="15"/>
        <v>1.3691792655783543E-2</v>
      </c>
    </row>
    <row r="214" spans="1:6" x14ac:dyDescent="0.15">
      <c r="A214">
        <v>222.62</v>
      </c>
      <c r="B214">
        <v>2.1259999999999999</v>
      </c>
      <c r="C214" s="2">
        <f t="shared" si="12"/>
        <v>1139.5955976452522</v>
      </c>
      <c r="D214" s="2">
        <f t="shared" si="13"/>
        <v>2.2145833333333333E-2</v>
      </c>
      <c r="E214" s="2">
        <f t="shared" si="14"/>
        <v>1164.8328918181044</v>
      </c>
      <c r="F214" s="14">
        <f t="shared" si="15"/>
        <v>1.4102733956588991E-2</v>
      </c>
    </row>
    <row r="215" spans="1:6" x14ac:dyDescent="0.15">
      <c r="A215">
        <v>222.08999999999997</v>
      </c>
      <c r="B215">
        <v>2.2189999999999999</v>
      </c>
      <c r="C215" s="2">
        <f t="shared" si="12"/>
        <v>1136.8825185564369</v>
      </c>
      <c r="D215" s="2">
        <f t="shared" si="13"/>
        <v>2.3114583333333331E-2</v>
      </c>
      <c r="E215" s="2">
        <f t="shared" si="14"/>
        <v>1163.1610842718196</v>
      </c>
      <c r="F215" s="14">
        <f t="shared" si="15"/>
        <v>1.5068619349054062E-2</v>
      </c>
    </row>
    <row r="216" spans="1:6" x14ac:dyDescent="0.15">
      <c r="A216">
        <v>222.61</v>
      </c>
      <c r="B216">
        <v>2.2269999999999999</v>
      </c>
      <c r="C216" s="2">
        <f t="shared" si="12"/>
        <v>1139.544407473765</v>
      </c>
      <c r="D216" s="2">
        <f t="shared" si="13"/>
        <v>2.3197916666666665E-2</v>
      </c>
      <c r="E216" s="2">
        <f t="shared" si="14"/>
        <v>1165.9794636763074</v>
      </c>
      <c r="F216" s="14">
        <f t="shared" si="15"/>
        <v>1.5131843913087363E-2</v>
      </c>
    </row>
    <row r="217" spans="1:6" x14ac:dyDescent="0.15">
      <c r="A217">
        <v>222.3</v>
      </c>
      <c r="B217">
        <v>2.2890000000000001</v>
      </c>
      <c r="C217" s="2">
        <f t="shared" si="12"/>
        <v>1137.9575121576659</v>
      </c>
      <c r="D217" s="2">
        <f t="shared" si="13"/>
        <v>2.384375E-2</v>
      </c>
      <c r="E217" s="2">
        <f t="shared" si="14"/>
        <v>1165.0906865881752</v>
      </c>
      <c r="F217" s="14">
        <f t="shared" si="15"/>
        <v>1.5773699377948994E-2</v>
      </c>
    </row>
    <row r="218" spans="1:6" x14ac:dyDescent="0.15">
      <c r="A218">
        <v>222.07999999999998</v>
      </c>
      <c r="B218">
        <v>2.327</v>
      </c>
      <c r="C218" s="2">
        <f t="shared" si="12"/>
        <v>1136.83132838495</v>
      </c>
      <c r="D218" s="2">
        <f t="shared" si="13"/>
        <v>2.4239583333333332E-2</v>
      </c>
      <c r="E218" s="2">
        <f t="shared" si="14"/>
        <v>1164.387646105281</v>
      </c>
      <c r="F218" s="14">
        <f t="shared" si="15"/>
        <v>1.6167949271041225E-2</v>
      </c>
    </row>
    <row r="219" spans="1:6" x14ac:dyDescent="0.15">
      <c r="A219">
        <v>222.48000000000002</v>
      </c>
      <c r="B219">
        <v>2.4540000000000002</v>
      </c>
      <c r="C219" s="2">
        <f t="shared" si="12"/>
        <v>1138.8789352444333</v>
      </c>
      <c r="D219" s="2">
        <f t="shared" si="13"/>
        <v>2.5562500000000002E-2</v>
      </c>
      <c r="E219" s="2">
        <f t="shared" si="14"/>
        <v>1167.9915280266191</v>
      </c>
      <c r="F219" s="14">
        <f t="shared" si="15"/>
        <v>1.7444706970521522E-2</v>
      </c>
    </row>
    <row r="220" spans="1:6" x14ac:dyDescent="0.15">
      <c r="A220">
        <v>222.16000000000003</v>
      </c>
      <c r="B220">
        <v>2.3929999999999998</v>
      </c>
      <c r="C220" s="2">
        <f t="shared" si="12"/>
        <v>1137.240849756847</v>
      </c>
      <c r="D220" s="2">
        <f t="shared" si="13"/>
        <v>2.4927083333333332E-2</v>
      </c>
      <c r="E220" s="2">
        <f t="shared" si="14"/>
        <v>1165.5889471888065</v>
      </c>
      <c r="F220" s="14">
        <f t="shared" si="15"/>
        <v>1.6836150268831902E-2</v>
      </c>
    </row>
    <row r="221" spans="1:6" x14ac:dyDescent="0.15">
      <c r="A221">
        <v>222.43</v>
      </c>
      <c r="B221">
        <v>2.5430000000000001</v>
      </c>
      <c r="C221" s="2">
        <f t="shared" si="12"/>
        <v>1138.6229843869978</v>
      </c>
      <c r="D221" s="2">
        <f t="shared" si="13"/>
        <v>2.6489583333333334E-2</v>
      </c>
      <c r="E221" s="2">
        <f t="shared" si="14"/>
        <v>1168.7846328171659</v>
      </c>
      <c r="F221" s="14">
        <f t="shared" si="15"/>
        <v>1.8350026279361765E-2</v>
      </c>
    </row>
    <row r="222" spans="1:6" x14ac:dyDescent="0.15">
      <c r="A222">
        <v>222.07999999999998</v>
      </c>
      <c r="B222">
        <v>2.508</v>
      </c>
      <c r="C222" s="2">
        <f t="shared" si="12"/>
        <v>1136.83132838495</v>
      </c>
      <c r="D222" s="2">
        <f t="shared" si="13"/>
        <v>2.6124999999999999E-2</v>
      </c>
      <c r="E222" s="2">
        <f t="shared" si="14"/>
        <v>1166.5310468390066</v>
      </c>
      <c r="F222" s="14">
        <f t="shared" si="15"/>
        <v>1.8007053607327198E-2</v>
      </c>
    </row>
    <row r="223" spans="1:6" x14ac:dyDescent="0.15">
      <c r="A223">
        <v>222.5</v>
      </c>
      <c r="B223">
        <v>2.5550000000000002</v>
      </c>
      <c r="C223" s="2">
        <f t="shared" si="12"/>
        <v>1138.9813155874072</v>
      </c>
      <c r="D223" s="2">
        <f t="shared" si="13"/>
        <v>2.6614583333333334E-2</v>
      </c>
      <c r="E223" s="2">
        <f t="shared" si="14"/>
        <v>1169.2948287262179</v>
      </c>
      <c r="F223" s="14">
        <f t="shared" si="15"/>
        <v>1.8469340053158857E-2</v>
      </c>
    </row>
    <row r="224" spans="1:6" x14ac:dyDescent="0.15">
      <c r="A224">
        <v>222.44</v>
      </c>
      <c r="B224">
        <v>2.609</v>
      </c>
      <c r="C224" s="2">
        <f t="shared" si="12"/>
        <v>1138.6741745584848</v>
      </c>
      <c r="D224" s="2">
        <f t="shared" si="13"/>
        <v>2.7177083333333334E-2</v>
      </c>
      <c r="E224" s="2">
        <f t="shared" si="14"/>
        <v>1169.6200174899752</v>
      </c>
      <c r="F224" s="14">
        <f t="shared" si="15"/>
        <v>1.9019210033310856E-2</v>
      </c>
    </row>
    <row r="225" spans="1:6" x14ac:dyDescent="0.15">
      <c r="A225">
        <v>221.95</v>
      </c>
      <c r="B225">
        <v>2.7789999999999999</v>
      </c>
      <c r="C225" s="2">
        <f t="shared" si="12"/>
        <v>1136.1658561556183</v>
      </c>
      <c r="D225" s="2">
        <f t="shared" si="13"/>
        <v>2.8947916666666667E-2</v>
      </c>
      <c r="E225" s="2">
        <f t="shared" si="14"/>
        <v>1169.0554906791231</v>
      </c>
      <c r="F225" s="14">
        <f t="shared" si="15"/>
        <v>2.0758877696367743E-2</v>
      </c>
    </row>
    <row r="226" spans="1:6" x14ac:dyDescent="0.15">
      <c r="A226">
        <v>222.36</v>
      </c>
      <c r="B226">
        <v>2.9140000000000001</v>
      </c>
      <c r="C226" s="2">
        <f t="shared" si="12"/>
        <v>1138.2646531865882</v>
      </c>
      <c r="D226" s="2">
        <f t="shared" si="13"/>
        <v>3.0354166666666668E-2</v>
      </c>
      <c r="E226" s="2">
        <f t="shared" si="14"/>
        <v>1172.8157281801896</v>
      </c>
      <c r="F226" s="14">
        <f t="shared" si="15"/>
        <v>2.2110263939390751E-2</v>
      </c>
    </row>
    <row r="227" spans="1:6" x14ac:dyDescent="0.15">
      <c r="A227">
        <v>222.04000000000002</v>
      </c>
      <c r="B227">
        <v>2.7440000000000002</v>
      </c>
      <c r="C227" s="2">
        <f t="shared" si="12"/>
        <v>1136.626567699002</v>
      </c>
      <c r="D227" s="2">
        <f t="shared" si="13"/>
        <v>2.8583333333333336E-2</v>
      </c>
      <c r="E227" s="2">
        <f t="shared" si="14"/>
        <v>1169.1151437590652</v>
      </c>
      <c r="F227" s="14">
        <f t="shared" si="15"/>
        <v>2.0401334645199894E-2</v>
      </c>
    </row>
    <row r="228" spans="1:6" x14ac:dyDescent="0.15">
      <c r="A228">
        <v>222.45999999999998</v>
      </c>
      <c r="B228">
        <v>2.786</v>
      </c>
      <c r="C228" s="2">
        <f t="shared" si="12"/>
        <v>1138.7765549014589</v>
      </c>
      <c r="D228" s="2">
        <f t="shared" si="13"/>
        <v>2.9020833333333333E-2</v>
      </c>
      <c r="E228" s="2">
        <f t="shared" si="14"/>
        <v>1171.8247995051615</v>
      </c>
      <c r="F228" s="14">
        <f t="shared" si="15"/>
        <v>2.0811868133153416E-2</v>
      </c>
    </row>
    <row r="229" spans="1:6" x14ac:dyDescent="0.15">
      <c r="A229">
        <v>222.01999999999998</v>
      </c>
      <c r="B229">
        <v>2.9020000000000001</v>
      </c>
      <c r="C229" s="2">
        <f t="shared" si="12"/>
        <v>1136.5241873560276</v>
      </c>
      <c r="D229" s="2">
        <f t="shared" si="13"/>
        <v>3.0229166666666668E-2</v>
      </c>
      <c r="E229" s="2">
        <f t="shared" si="14"/>
        <v>1170.8803664363109</v>
      </c>
      <c r="F229" s="14">
        <f t="shared" si="15"/>
        <v>2.2000853949871165E-2</v>
      </c>
    </row>
    <row r="230" spans="1:6" x14ac:dyDescent="0.15">
      <c r="A230">
        <v>222.56</v>
      </c>
      <c r="B230">
        <v>2.96</v>
      </c>
      <c r="C230" s="2">
        <f t="shared" si="12"/>
        <v>1139.2884566163298</v>
      </c>
      <c r="D230" s="2">
        <f t="shared" si="13"/>
        <v>3.0833333333333334E-2</v>
      </c>
      <c r="E230" s="2">
        <f t="shared" si="14"/>
        <v>1174.4165173619999</v>
      </c>
      <c r="F230" s="14">
        <f t="shared" si="15"/>
        <v>2.2568197532936769E-2</v>
      </c>
    </row>
    <row r="231" spans="1:6" x14ac:dyDescent="0.15">
      <c r="A231">
        <v>222.12</v>
      </c>
      <c r="B231">
        <v>3.0640000000000001</v>
      </c>
      <c r="C231" s="2">
        <f t="shared" si="12"/>
        <v>1137.0360890708985</v>
      </c>
      <c r="D231" s="2">
        <f t="shared" si="13"/>
        <v>3.191666666666667E-2</v>
      </c>
      <c r="E231" s="2">
        <f t="shared" si="14"/>
        <v>1173.3264909137445</v>
      </c>
      <c r="F231" s="14">
        <f t="shared" si="15"/>
        <v>2.3633994615620754E-2</v>
      </c>
    </row>
    <row r="232" spans="1:6" x14ac:dyDescent="0.15">
      <c r="A232">
        <v>222.51999999999998</v>
      </c>
      <c r="B232">
        <v>3.1339999999999999</v>
      </c>
      <c r="C232" s="2">
        <f t="shared" si="12"/>
        <v>1139.0836959303813</v>
      </c>
      <c r="D232" s="2">
        <f t="shared" si="13"/>
        <v>3.2645833333333332E-2</v>
      </c>
      <c r="E232" s="2">
        <f t="shared" si="14"/>
        <v>1176.2700324204418</v>
      </c>
      <c r="F232" s="14">
        <f t="shared" si="15"/>
        <v>2.4326341483974272E-2</v>
      </c>
    </row>
    <row r="233" spans="1:6" x14ac:dyDescent="0.15">
      <c r="A233">
        <v>222.31</v>
      </c>
      <c r="B233">
        <v>3.0139999999999998</v>
      </c>
      <c r="C233" s="2">
        <f t="shared" si="12"/>
        <v>1138.0087023291528</v>
      </c>
      <c r="D233" s="2">
        <f t="shared" si="13"/>
        <v>3.1395833333333331E-2</v>
      </c>
      <c r="E233" s="2">
        <f t="shared" si="14"/>
        <v>1173.7374338793618</v>
      </c>
      <c r="F233" s="14">
        <f t="shared" si="15"/>
        <v>2.3122484666511605E-2</v>
      </c>
    </row>
    <row r="234" spans="1:6" x14ac:dyDescent="0.15">
      <c r="A234">
        <v>222.69</v>
      </c>
      <c r="B234">
        <v>3.18</v>
      </c>
      <c r="C234" s="2">
        <f t="shared" si="12"/>
        <v>1139.9539288456617</v>
      </c>
      <c r="D234" s="2">
        <f t="shared" si="13"/>
        <v>3.3125000000000002E-2</v>
      </c>
      <c r="E234" s="2">
        <f t="shared" si="14"/>
        <v>1177.7149027386743</v>
      </c>
      <c r="F234" s="14">
        <f t="shared" si="15"/>
        <v>2.4784294820975283E-2</v>
      </c>
    </row>
    <row r="235" spans="1:6" x14ac:dyDescent="0.15">
      <c r="A235">
        <v>222.69</v>
      </c>
      <c r="B235">
        <v>3.1379999999999999</v>
      </c>
      <c r="C235" s="2">
        <f t="shared" si="12"/>
        <v>1139.9539288456617</v>
      </c>
      <c r="D235" s="2">
        <f t="shared" si="13"/>
        <v>3.2687500000000001E-2</v>
      </c>
      <c r="E235" s="2">
        <f t="shared" si="14"/>
        <v>1177.2161728948042</v>
      </c>
      <c r="F235" s="14">
        <f t="shared" si="15"/>
        <v>2.436073265689612E-2</v>
      </c>
    </row>
    <row r="236" spans="1:6" x14ac:dyDescent="0.15">
      <c r="A236">
        <v>222.31</v>
      </c>
      <c r="B236">
        <v>3.1720000000000002</v>
      </c>
      <c r="C236" s="2">
        <f t="shared" si="12"/>
        <v>1138.0087023291528</v>
      </c>
      <c r="D236" s="2">
        <f t="shared" si="13"/>
        <v>3.3041666666666671E-2</v>
      </c>
      <c r="E236" s="2">
        <f t="shared" si="14"/>
        <v>1175.6104065352786</v>
      </c>
      <c r="F236" s="14">
        <f t="shared" si="15"/>
        <v>2.4716946772550787E-2</v>
      </c>
    </row>
    <row r="237" spans="1:6" x14ac:dyDescent="0.15">
      <c r="A237">
        <v>222.75</v>
      </c>
      <c r="B237">
        <v>3.2759999999999998</v>
      </c>
      <c r="C237" s="2">
        <f t="shared" si="12"/>
        <v>1140.2610698745841</v>
      </c>
      <c r="D237" s="2">
        <f t="shared" si="13"/>
        <v>3.4124999999999996E-2</v>
      </c>
      <c r="E237" s="2">
        <f t="shared" si="14"/>
        <v>1179.1724788840543</v>
      </c>
      <c r="F237" s="14">
        <f t="shared" si="15"/>
        <v>2.5749661130471835E-2</v>
      </c>
    </row>
    <row r="238" spans="1:6" x14ac:dyDescent="0.15">
      <c r="A238">
        <v>222.42000000000002</v>
      </c>
      <c r="B238">
        <v>3.2690000000000001</v>
      </c>
      <c r="C238" s="2">
        <f t="shared" si="12"/>
        <v>1138.5717942155109</v>
      </c>
      <c r="D238" s="2">
        <f t="shared" si="13"/>
        <v>3.4052083333333337E-2</v>
      </c>
      <c r="E238" s="2">
        <f t="shared" si="14"/>
        <v>1177.3425358331203</v>
      </c>
      <c r="F238" s="14">
        <f t="shared" si="15"/>
        <v>2.5690712589088244E-2</v>
      </c>
    </row>
    <row r="239" spans="1:6" x14ac:dyDescent="0.15">
      <c r="A239">
        <v>222.93</v>
      </c>
      <c r="B239">
        <v>3.33</v>
      </c>
      <c r="C239" s="2">
        <f t="shared" si="12"/>
        <v>1141.1824929613515</v>
      </c>
      <c r="D239" s="2">
        <f t="shared" si="13"/>
        <v>3.4687500000000003E-2</v>
      </c>
      <c r="E239" s="2">
        <f t="shared" si="14"/>
        <v>1180.7672606859483</v>
      </c>
      <c r="F239" s="14">
        <f t="shared" si="15"/>
        <v>2.6287143485005257E-2</v>
      </c>
    </row>
    <row r="240" spans="1:6" x14ac:dyDescent="0.15">
      <c r="A240">
        <v>222.48000000000002</v>
      </c>
      <c r="B240">
        <v>3.4929999999999999</v>
      </c>
      <c r="C240" s="2">
        <f t="shared" si="12"/>
        <v>1138.8789352444333</v>
      </c>
      <c r="D240" s="2">
        <f t="shared" si="13"/>
        <v>3.6385416666666663E-2</v>
      </c>
      <c r="E240" s="2">
        <f t="shared" si="14"/>
        <v>1180.3175198361917</v>
      </c>
      <c r="F240" s="14">
        <f t="shared" si="15"/>
        <v>2.7942562880405294E-2</v>
      </c>
    </row>
    <row r="241" spans="1:6" x14ac:dyDescent="0.15">
      <c r="A241">
        <v>222.98000000000002</v>
      </c>
      <c r="B241">
        <v>3.431</v>
      </c>
      <c r="C241" s="2">
        <f t="shared" si="12"/>
        <v>1141.4384438187869</v>
      </c>
      <c r="D241" s="2">
        <f t="shared" si="13"/>
        <v>3.5739583333333332E-2</v>
      </c>
      <c r="E241" s="2">
        <f t="shared" si="14"/>
        <v>1182.2329782015188</v>
      </c>
      <c r="F241" s="14">
        <f t="shared" si="15"/>
        <v>2.7301687337942852E-2</v>
      </c>
    </row>
    <row r="242" spans="1:6" x14ac:dyDescent="0.15">
      <c r="A242">
        <v>222.52999999999997</v>
      </c>
      <c r="B242">
        <v>3.4769999999999999</v>
      </c>
      <c r="C242" s="2">
        <f t="shared" si="12"/>
        <v>1139.1348861018682</v>
      </c>
      <c r="D242" s="2">
        <f t="shared" si="13"/>
        <v>3.6218750000000001E-2</v>
      </c>
      <c r="E242" s="2">
        <f t="shared" si="14"/>
        <v>1180.3929277578702</v>
      </c>
      <c r="F242" s="14">
        <f t="shared" si="15"/>
        <v>2.7779982426522916E-2</v>
      </c>
    </row>
    <row r="243" spans="1:6" x14ac:dyDescent="0.15">
      <c r="A243">
        <v>222.95999999999998</v>
      </c>
      <c r="B243">
        <v>3.52</v>
      </c>
      <c r="C243" s="2">
        <f t="shared" si="12"/>
        <v>1141.3360634758126</v>
      </c>
      <c r="D243" s="2">
        <f t="shared" si="13"/>
        <v>3.6666666666666667E-2</v>
      </c>
      <c r="E243" s="2">
        <f t="shared" si="14"/>
        <v>1183.1850524699257</v>
      </c>
      <c r="F243" s="14">
        <f t="shared" si="15"/>
        <v>2.8197080935829115E-2</v>
      </c>
    </row>
    <row r="244" spans="1:6" x14ac:dyDescent="0.15">
      <c r="A244">
        <v>222.88</v>
      </c>
      <c r="B244">
        <v>3.74</v>
      </c>
      <c r="C244" s="2">
        <f t="shared" si="12"/>
        <v>1140.9265421039161</v>
      </c>
      <c r="D244" s="2">
        <f t="shared" si="13"/>
        <v>3.8958333333333338E-2</v>
      </c>
      <c r="E244" s="2">
        <f t="shared" si="14"/>
        <v>1185.3751386400479</v>
      </c>
      <c r="F244" s="14">
        <f t="shared" si="15"/>
        <v>3.0408055563685324E-2</v>
      </c>
    </row>
    <row r="245" spans="1:6" x14ac:dyDescent="0.15">
      <c r="A245">
        <v>222.44</v>
      </c>
      <c r="B245">
        <v>3.72</v>
      </c>
      <c r="C245" s="2">
        <f t="shared" si="12"/>
        <v>1138.6741745584848</v>
      </c>
      <c r="D245" s="2">
        <f t="shared" si="13"/>
        <v>3.875E-2</v>
      </c>
      <c r="E245" s="2">
        <f t="shared" si="14"/>
        <v>1182.7977988226262</v>
      </c>
      <c r="F245" s="14">
        <f t="shared" si="15"/>
        <v>3.0222933355184931E-2</v>
      </c>
    </row>
    <row r="246" spans="1:6" x14ac:dyDescent="0.15">
      <c r="A246">
        <v>223.01999999999998</v>
      </c>
      <c r="B246">
        <v>3.6779999999999999</v>
      </c>
      <c r="C246" s="2">
        <f t="shared" si="12"/>
        <v>1141.643204504735</v>
      </c>
      <c r="D246" s="2">
        <f t="shared" si="13"/>
        <v>3.8312499999999999E-2</v>
      </c>
      <c r="E246" s="2">
        <f t="shared" si="14"/>
        <v>1185.3824097773227</v>
      </c>
      <c r="F246" s="14">
        <f t="shared" si="15"/>
        <v>2.978133995179482E-2</v>
      </c>
    </row>
    <row r="247" spans="1:6" x14ac:dyDescent="0.15">
      <c r="A247">
        <v>222.60000000000002</v>
      </c>
      <c r="B247">
        <v>3.6970000000000001</v>
      </c>
      <c r="C247" s="2">
        <f t="shared" si="12"/>
        <v>1139.4932173022783</v>
      </c>
      <c r="D247" s="2">
        <f t="shared" si="13"/>
        <v>3.8510416666666665E-2</v>
      </c>
      <c r="E247" s="2">
        <f t="shared" si="14"/>
        <v>1183.3755758894297</v>
      </c>
      <c r="F247" s="14">
        <f t="shared" si="15"/>
        <v>2.998665394258895E-2</v>
      </c>
    </row>
    <row r="248" spans="1:6" x14ac:dyDescent="0.15">
      <c r="A248">
        <v>223.01999999999998</v>
      </c>
      <c r="B248">
        <v>3.7549999999999999</v>
      </c>
      <c r="C248" s="2">
        <f t="shared" si="12"/>
        <v>1141.643204504735</v>
      </c>
      <c r="D248" s="2">
        <f t="shared" si="13"/>
        <v>3.9114583333333335E-2</v>
      </c>
      <c r="E248" s="2">
        <f t="shared" si="14"/>
        <v>1186.2981027642691</v>
      </c>
      <c r="F248" s="14">
        <f t="shared" si="15"/>
        <v>3.0553529146422627E-2</v>
      </c>
    </row>
    <row r="249" spans="1:6" x14ac:dyDescent="0.15">
      <c r="A249">
        <v>222.51</v>
      </c>
      <c r="B249">
        <v>4.0709999999999997</v>
      </c>
      <c r="C249" s="2">
        <f t="shared" si="12"/>
        <v>1139.0325057588943</v>
      </c>
      <c r="D249" s="2">
        <f t="shared" si="13"/>
        <v>4.240625E-2</v>
      </c>
      <c r="E249" s="2">
        <f t="shared" si="14"/>
        <v>1187.3346029562324</v>
      </c>
      <c r="F249" s="14">
        <f t="shared" si="15"/>
        <v>3.3734155694003967E-2</v>
      </c>
    </row>
    <row r="250" spans="1:6" x14ac:dyDescent="0.15">
      <c r="A250">
        <v>222.95999999999998</v>
      </c>
      <c r="B250">
        <v>3.855</v>
      </c>
      <c r="C250" s="2">
        <f t="shared" si="12"/>
        <v>1141.3360634758126</v>
      </c>
      <c r="D250" s="2">
        <f t="shared" si="13"/>
        <v>4.0156249999999998E-2</v>
      </c>
      <c r="E250" s="2">
        <f t="shared" si="14"/>
        <v>1187.167839774763</v>
      </c>
      <c r="F250" s="14">
        <f t="shared" si="15"/>
        <v>3.1557585665736368E-2</v>
      </c>
    </row>
    <row r="251" spans="1:6" x14ac:dyDescent="0.15">
      <c r="A251">
        <v>222.56</v>
      </c>
      <c r="B251">
        <v>4.149</v>
      </c>
      <c r="C251" s="2">
        <f t="shared" si="12"/>
        <v>1139.2884566163298</v>
      </c>
      <c r="D251" s="2">
        <f t="shared" si="13"/>
        <v>4.321875E-2</v>
      </c>
      <c r="E251" s="2">
        <f t="shared" si="14"/>
        <v>1188.5270796007169</v>
      </c>
      <c r="F251" s="14">
        <f t="shared" si="15"/>
        <v>3.4511546488214744E-2</v>
      </c>
    </row>
    <row r="252" spans="1:6" x14ac:dyDescent="0.15">
      <c r="A252">
        <v>222.89999999999998</v>
      </c>
      <c r="B252">
        <v>3.956</v>
      </c>
      <c r="C252" s="2">
        <f t="shared" si="12"/>
        <v>1141.0289224468902</v>
      </c>
      <c r="D252" s="2">
        <f t="shared" si="13"/>
        <v>4.1208333333333333E-2</v>
      </c>
      <c r="E252" s="2">
        <f t="shared" si="14"/>
        <v>1188.0488226260557</v>
      </c>
      <c r="F252" s="14">
        <f t="shared" si="15"/>
        <v>3.2570643730208806E-2</v>
      </c>
    </row>
    <row r="253" spans="1:6" x14ac:dyDescent="0.15">
      <c r="A253">
        <v>222.5</v>
      </c>
      <c r="B253">
        <v>4.01</v>
      </c>
      <c r="C253" s="2">
        <f t="shared" si="12"/>
        <v>1138.9813155874072</v>
      </c>
      <c r="D253" s="2">
        <f t="shared" si="13"/>
        <v>4.1770833333333333E-2</v>
      </c>
      <c r="E253" s="2">
        <f t="shared" si="14"/>
        <v>1186.5575142905896</v>
      </c>
      <c r="F253" s="14">
        <f t="shared" si="15"/>
        <v>3.3124753062690714E-2</v>
      </c>
    </row>
    <row r="254" spans="1:6" x14ac:dyDescent="0.15">
      <c r="A254">
        <v>222.88</v>
      </c>
      <c r="B254">
        <v>4.2640000000000002</v>
      </c>
      <c r="C254" s="2">
        <f t="shared" si="12"/>
        <v>1140.9265421039161</v>
      </c>
      <c r="D254" s="2">
        <f t="shared" si="13"/>
        <v>4.4416666666666667E-2</v>
      </c>
      <c r="E254" s="2">
        <f t="shared" si="14"/>
        <v>1191.6026960156985</v>
      </c>
      <c r="F254" s="14">
        <f t="shared" si="15"/>
        <v>3.5647962754929978E-2</v>
      </c>
    </row>
    <row r="255" spans="1:6" x14ac:dyDescent="0.15">
      <c r="A255">
        <v>222.96999999999997</v>
      </c>
      <c r="B255">
        <v>4.1180000000000003</v>
      </c>
      <c r="C255" s="2">
        <f t="shared" si="12"/>
        <v>1141.3872536472995</v>
      </c>
      <c r="D255" s="2">
        <f t="shared" si="13"/>
        <v>4.2895833333333334E-2</v>
      </c>
      <c r="E255" s="2">
        <f t="shared" si="14"/>
        <v>1190.3480110485452</v>
      </c>
      <c r="F255" s="14">
        <f t="shared" si="15"/>
        <v>3.4187591842650716E-2</v>
      </c>
    </row>
    <row r="256" spans="1:6" x14ac:dyDescent="0.15">
      <c r="A256">
        <v>222.46999999999997</v>
      </c>
      <c r="B256">
        <v>4.3220000000000001</v>
      </c>
      <c r="C256" s="2">
        <f t="shared" si="12"/>
        <v>1138.8277450729458</v>
      </c>
      <c r="D256" s="2">
        <f t="shared" si="13"/>
        <v>4.5020833333333336E-2</v>
      </c>
      <c r="E256" s="2">
        <f t="shared" si="14"/>
        <v>1190.0987191792508</v>
      </c>
      <c r="F256" s="14">
        <f t="shared" si="15"/>
        <v>3.6240636277080671E-2</v>
      </c>
    </row>
    <row r="257" spans="1:6" x14ac:dyDescent="0.15">
      <c r="A257">
        <v>222.93</v>
      </c>
      <c r="B257">
        <v>4.2220000000000004</v>
      </c>
      <c r="C257" s="2">
        <f t="shared" si="12"/>
        <v>1141.1824929613515</v>
      </c>
      <c r="D257" s="2">
        <f t="shared" si="13"/>
        <v>4.3979166666666673E-2</v>
      </c>
      <c r="E257" s="2">
        <f t="shared" si="14"/>
        <v>1191.370748016381</v>
      </c>
      <c r="F257" s="14">
        <f t="shared" si="15"/>
        <v>3.5227228686786544E-2</v>
      </c>
    </row>
    <row r="258" spans="1:6" x14ac:dyDescent="0.15">
      <c r="A258">
        <v>222.46999999999997</v>
      </c>
      <c r="B258">
        <v>4.2450000000000001</v>
      </c>
      <c r="C258" s="2">
        <f t="shared" si="12"/>
        <v>1138.8277450729458</v>
      </c>
      <c r="D258" s="2">
        <f t="shared" si="13"/>
        <v>4.4218750000000001E-2</v>
      </c>
      <c r="E258" s="2">
        <f t="shared" si="14"/>
        <v>1189.1852844253901</v>
      </c>
      <c r="F258" s="14">
        <f t="shared" si="15"/>
        <v>3.5472813018190025E-2</v>
      </c>
    </row>
    <row r="259" spans="1:6" x14ac:dyDescent="0.15">
      <c r="A259">
        <v>223</v>
      </c>
      <c r="B259">
        <v>4.3339999999999996</v>
      </c>
      <c r="C259" s="2">
        <f t="shared" ref="C259:C322" si="16">A259*1000/195.35</f>
        <v>1141.5408241617611</v>
      </c>
      <c r="D259" s="2">
        <f t="shared" ref="D259:D322" si="17">B259/96</f>
        <v>4.5145833333333329E-2</v>
      </c>
      <c r="E259" s="2">
        <f t="shared" ref="E259:E322" si="18">C259*(1+D259)</f>
        <v>1193.0766359525637</v>
      </c>
      <c r="F259" s="14">
        <f t="shared" ref="F259:F322" si="19">LN(1+D259)-C259/146075</f>
        <v>3.6341670771549026E-2</v>
      </c>
    </row>
    <row r="260" spans="1:6" x14ac:dyDescent="0.15">
      <c r="A260">
        <v>222.66000000000003</v>
      </c>
      <c r="B260">
        <v>4.3609999999999998</v>
      </c>
      <c r="C260" s="2">
        <f t="shared" si="16"/>
        <v>1139.8003583312006</v>
      </c>
      <c r="D260" s="2">
        <f t="shared" si="17"/>
        <v>4.5427083333333333E-2</v>
      </c>
      <c r="E260" s="2">
        <f t="shared" si="18"/>
        <v>1191.5781641924752</v>
      </c>
      <c r="F260" s="14">
        <f t="shared" si="19"/>
        <v>3.6622650650483188E-2</v>
      </c>
    </row>
    <row r="261" spans="1:6" x14ac:dyDescent="0.15">
      <c r="A261">
        <v>223.07</v>
      </c>
      <c r="B261">
        <v>4.4269999999999996</v>
      </c>
      <c r="C261" s="2">
        <f t="shared" si="16"/>
        <v>1141.8991553621704</v>
      </c>
      <c r="D261" s="2">
        <f t="shared" si="17"/>
        <v>4.6114583333333327E-2</v>
      </c>
      <c r="E261" s="2">
        <f t="shared" si="18"/>
        <v>1194.5573591203822</v>
      </c>
      <c r="F261" s="14">
        <f t="shared" si="19"/>
        <v>3.72656925381891E-2</v>
      </c>
    </row>
    <row r="262" spans="1:6" x14ac:dyDescent="0.15">
      <c r="A262">
        <v>222.64999999999998</v>
      </c>
      <c r="B262">
        <v>4.4539999999999997</v>
      </c>
      <c r="C262" s="2">
        <f t="shared" si="16"/>
        <v>1139.7491681597132</v>
      </c>
      <c r="D262" s="2">
        <f t="shared" si="17"/>
        <v>4.6395833333333331E-2</v>
      </c>
      <c r="E262" s="2">
        <f t="shared" si="18"/>
        <v>1192.6287806074567</v>
      </c>
      <c r="F262" s="14">
        <f t="shared" si="19"/>
        <v>3.7549226784849427E-2</v>
      </c>
    </row>
    <row r="263" spans="1:6" x14ac:dyDescent="0.15">
      <c r="A263">
        <v>223.17000000000002</v>
      </c>
      <c r="B263">
        <v>4.5110000000000001</v>
      </c>
      <c r="C263" s="2">
        <f t="shared" si="16"/>
        <v>1142.4110570770413</v>
      </c>
      <c r="D263" s="2">
        <f t="shared" si="17"/>
        <v>4.6989583333333335E-2</v>
      </c>
      <c r="E263" s="2">
        <f t="shared" si="18"/>
        <v>1196.0924766444843</v>
      </c>
      <c r="F263" s="14">
        <f t="shared" si="19"/>
        <v>3.8098267001429133E-2</v>
      </c>
    </row>
    <row r="264" spans="1:6" x14ac:dyDescent="0.15">
      <c r="A264">
        <v>222.69</v>
      </c>
      <c r="B264">
        <v>4.6970000000000001</v>
      </c>
      <c r="C264" s="2">
        <f t="shared" si="16"/>
        <v>1139.9539288456617</v>
      </c>
      <c r="D264" s="2">
        <f t="shared" si="17"/>
        <v>4.8927083333333336E-2</v>
      </c>
      <c r="E264" s="2">
        <f t="shared" si="18"/>
        <v>1195.7285497184541</v>
      </c>
      <c r="F264" s="14">
        <f t="shared" si="19"/>
        <v>3.9963921580948081E-2</v>
      </c>
    </row>
    <row r="265" spans="1:6" x14ac:dyDescent="0.15">
      <c r="A265">
        <v>223.25</v>
      </c>
      <c r="B265">
        <v>4.6120000000000001</v>
      </c>
      <c r="C265" s="2">
        <f t="shared" si="16"/>
        <v>1142.8205784489378</v>
      </c>
      <c r="D265" s="2">
        <f t="shared" si="17"/>
        <v>4.804166666666667E-2</v>
      </c>
      <c r="E265" s="2">
        <f t="shared" si="18"/>
        <v>1197.723583738589</v>
      </c>
      <c r="F265" s="14">
        <f t="shared" si="19"/>
        <v>3.9099824100812849E-2</v>
      </c>
    </row>
    <row r="266" spans="1:6" x14ac:dyDescent="0.15">
      <c r="A266">
        <v>222.81</v>
      </c>
      <c r="B266">
        <v>4.6189999999999998</v>
      </c>
      <c r="C266" s="2">
        <f t="shared" si="16"/>
        <v>1140.5682109035065</v>
      </c>
      <c r="D266" s="2">
        <f t="shared" si="17"/>
        <v>4.8114583333333329E-2</v>
      </c>
      <c r="E266" s="2">
        <f t="shared" si="18"/>
        <v>1195.4461751343742</v>
      </c>
      <c r="F266" s="14">
        <f t="shared" si="19"/>
        <v>3.9184815140619139E-2</v>
      </c>
    </row>
    <row r="267" spans="1:6" x14ac:dyDescent="0.15">
      <c r="A267">
        <v>223.05</v>
      </c>
      <c r="B267">
        <v>4.6849999999999996</v>
      </c>
      <c r="C267" s="2">
        <f t="shared" si="16"/>
        <v>1141.7967750191963</v>
      </c>
      <c r="D267" s="2">
        <f t="shared" si="17"/>
        <v>4.8802083333333329E-2</v>
      </c>
      <c r="E267" s="2">
        <f t="shared" si="18"/>
        <v>1197.5188363834143</v>
      </c>
      <c r="F267" s="14">
        <f t="shared" si="19"/>
        <v>3.9832129336986037E-2</v>
      </c>
    </row>
    <row r="268" spans="1:6" x14ac:dyDescent="0.15">
      <c r="A268">
        <v>223.20999999999998</v>
      </c>
      <c r="B268">
        <v>4.7350000000000003</v>
      </c>
      <c r="C268" s="2">
        <f t="shared" si="16"/>
        <v>1142.6158177629893</v>
      </c>
      <c r="D268" s="2">
        <f t="shared" si="17"/>
        <v>4.9322916666666668E-2</v>
      </c>
      <c r="E268" s="2">
        <f t="shared" si="18"/>
        <v>1198.9729625245284</v>
      </c>
      <c r="F268" s="14">
        <f t="shared" si="19"/>
        <v>4.0322997372992227E-2</v>
      </c>
    </row>
    <row r="269" spans="1:6" x14ac:dyDescent="0.15">
      <c r="A269">
        <v>222.69</v>
      </c>
      <c r="B269">
        <v>4.758</v>
      </c>
      <c r="C269" s="2">
        <f t="shared" si="16"/>
        <v>1139.9539288456617</v>
      </c>
      <c r="D269" s="2">
        <f t="shared" si="17"/>
        <v>4.9562500000000002E-2</v>
      </c>
      <c r="E269" s="2">
        <f t="shared" si="18"/>
        <v>1196.4528954440748</v>
      </c>
      <c r="F269" s="14">
        <f t="shared" si="19"/>
        <v>4.0569515900913192E-2</v>
      </c>
    </row>
    <row r="270" spans="1:6" x14ac:dyDescent="0.15">
      <c r="A270">
        <v>223.27999999999997</v>
      </c>
      <c r="B270">
        <v>4.843</v>
      </c>
      <c r="C270" s="2">
        <f t="shared" si="16"/>
        <v>1142.9741489633989</v>
      </c>
      <c r="D270" s="2">
        <f t="shared" si="17"/>
        <v>5.0447916666666669E-2</v>
      </c>
      <c r="E270" s="2">
        <f t="shared" si="18"/>
        <v>1200.6348135824587</v>
      </c>
      <c r="F270" s="14">
        <f t="shared" si="19"/>
        <v>4.1392089918324902E-2</v>
      </c>
    </row>
    <row r="271" spans="1:6" x14ac:dyDescent="0.15">
      <c r="A271">
        <v>222.87</v>
      </c>
      <c r="B271">
        <v>4.8899999999999997</v>
      </c>
      <c r="C271" s="2">
        <f t="shared" si="16"/>
        <v>1140.8753519324291</v>
      </c>
      <c r="D271" s="2">
        <f t="shared" si="17"/>
        <v>5.0937499999999997E-2</v>
      </c>
      <c r="E271" s="2">
        <f t="shared" si="18"/>
        <v>1198.9886901714874</v>
      </c>
      <c r="F271" s="14">
        <f t="shared" si="19"/>
        <v>4.1872420303590369E-2</v>
      </c>
    </row>
    <row r="272" spans="1:6" x14ac:dyDescent="0.15">
      <c r="A272">
        <v>223.2</v>
      </c>
      <c r="B272">
        <v>4.9240000000000004</v>
      </c>
      <c r="C272" s="2">
        <f t="shared" si="16"/>
        <v>1142.5646275915024</v>
      </c>
      <c r="D272" s="2">
        <f t="shared" si="17"/>
        <v>5.1291666666666673E-2</v>
      </c>
      <c r="E272" s="2">
        <f t="shared" si="18"/>
        <v>1201.16867161505</v>
      </c>
      <c r="F272" s="14">
        <f t="shared" si="19"/>
        <v>4.2197799784846689E-2</v>
      </c>
    </row>
    <row r="273" spans="1:6" x14ac:dyDescent="0.15">
      <c r="A273">
        <v>222.87</v>
      </c>
      <c r="B273">
        <v>4.9470000000000001</v>
      </c>
      <c r="C273" s="2">
        <f t="shared" si="16"/>
        <v>1140.8753519324291</v>
      </c>
      <c r="D273" s="2">
        <f t="shared" si="17"/>
        <v>5.1531250000000001E-2</v>
      </c>
      <c r="E273" s="2">
        <f t="shared" si="18"/>
        <v>1199.6660849116972</v>
      </c>
      <c r="F273" s="14">
        <f t="shared" si="19"/>
        <v>4.2437232518549028E-2</v>
      </c>
    </row>
    <row r="274" spans="1:6" x14ac:dyDescent="0.15">
      <c r="A274">
        <v>223.17000000000002</v>
      </c>
      <c r="B274">
        <v>5.2990000000000004</v>
      </c>
      <c r="C274" s="2">
        <f t="shared" si="16"/>
        <v>1142.4110570770413</v>
      </c>
      <c r="D274" s="2">
        <f t="shared" si="17"/>
        <v>5.5197916666666673E-2</v>
      </c>
      <c r="E274" s="2">
        <f t="shared" si="18"/>
        <v>1205.4697674046586</v>
      </c>
      <c r="F274" s="14">
        <f t="shared" si="19"/>
        <v>4.5907632293094539E-2</v>
      </c>
    </row>
    <row r="275" spans="1:6" x14ac:dyDescent="0.15">
      <c r="A275">
        <v>222.77999999999997</v>
      </c>
      <c r="B275">
        <v>5.2869999999999999</v>
      </c>
      <c r="C275" s="2">
        <f t="shared" si="16"/>
        <v>1140.4146403890452</v>
      </c>
      <c r="D275" s="2">
        <f t="shared" si="17"/>
        <v>5.5072916666666666E-2</v>
      </c>
      <c r="E275" s="2">
        <f t="shared" si="18"/>
        <v>1203.2206008446376</v>
      </c>
      <c r="F275" s="14">
        <f t="shared" si="19"/>
        <v>4.5802831153011571E-2</v>
      </c>
    </row>
    <row r="276" spans="1:6" x14ac:dyDescent="0.15">
      <c r="A276">
        <v>223.32999999999998</v>
      </c>
      <c r="B276">
        <v>5.1210000000000004</v>
      </c>
      <c r="C276" s="2">
        <f t="shared" si="16"/>
        <v>1143.2300998208343</v>
      </c>
      <c r="D276" s="2">
        <f t="shared" si="17"/>
        <v>5.3343750000000002E-2</v>
      </c>
      <c r="E276" s="2">
        <f t="shared" si="18"/>
        <v>1204.214280458152</v>
      </c>
      <c r="F276" s="14">
        <f t="shared" si="19"/>
        <v>4.4143305344151576E-2</v>
      </c>
    </row>
    <row r="277" spans="1:6" x14ac:dyDescent="0.15">
      <c r="A277">
        <v>222.82999999999998</v>
      </c>
      <c r="B277">
        <v>5.1639999999999997</v>
      </c>
      <c r="C277" s="2">
        <f t="shared" si="16"/>
        <v>1140.6705912464806</v>
      </c>
      <c r="D277" s="2">
        <f t="shared" si="17"/>
        <v>5.3791666666666661E-2</v>
      </c>
      <c r="E277" s="2">
        <f t="shared" si="18"/>
        <v>1202.029163467281</v>
      </c>
      <c r="F277" s="14">
        <f t="shared" si="19"/>
        <v>4.4585969974383924E-2</v>
      </c>
    </row>
    <row r="278" spans="1:6" x14ac:dyDescent="0.15">
      <c r="A278">
        <v>223.19</v>
      </c>
      <c r="B278">
        <v>5.218</v>
      </c>
      <c r="C278" s="2">
        <f t="shared" si="16"/>
        <v>1142.5134374200154</v>
      </c>
      <c r="D278" s="2">
        <f t="shared" si="17"/>
        <v>5.4354166666666669E-2</v>
      </c>
      <c r="E278" s="2">
        <f t="shared" si="18"/>
        <v>1204.6138032164492</v>
      </c>
      <c r="F278" s="14">
        <f t="shared" si="19"/>
        <v>4.5106998530107495E-2</v>
      </c>
    </row>
    <row r="279" spans="1:6" x14ac:dyDescent="0.15">
      <c r="A279">
        <v>223.13</v>
      </c>
      <c r="B279">
        <v>5.3490000000000002</v>
      </c>
      <c r="C279" s="2">
        <f t="shared" si="16"/>
        <v>1142.206296391093</v>
      </c>
      <c r="D279" s="2">
        <f t="shared" si="17"/>
        <v>5.5718750000000004E-2</v>
      </c>
      <c r="E279" s="2">
        <f t="shared" si="18"/>
        <v>1205.8486034681343</v>
      </c>
      <c r="F279" s="14">
        <f t="shared" si="19"/>
        <v>4.6402500556976339E-2</v>
      </c>
    </row>
    <row r="280" spans="1:6" x14ac:dyDescent="0.15">
      <c r="A280">
        <v>222.81</v>
      </c>
      <c r="B280">
        <v>5.2910000000000004</v>
      </c>
      <c r="C280" s="2">
        <f t="shared" si="16"/>
        <v>1140.5682109035065</v>
      </c>
      <c r="D280" s="2">
        <f t="shared" si="17"/>
        <v>5.5114583333333335E-2</v>
      </c>
      <c r="E280" s="2">
        <f t="shared" si="18"/>
        <v>1203.4301526106988</v>
      </c>
      <c r="F280" s="14">
        <f t="shared" si="19"/>
        <v>4.5841270801742093E-2</v>
      </c>
    </row>
    <row r="281" spans="1:6" x14ac:dyDescent="0.15">
      <c r="A281">
        <v>223.17000000000002</v>
      </c>
      <c r="B281">
        <v>5.4219999999999997</v>
      </c>
      <c r="C281" s="2">
        <f t="shared" si="16"/>
        <v>1142.4110570770413</v>
      </c>
      <c r="D281" s="2">
        <f t="shared" si="17"/>
        <v>5.6479166666666664E-2</v>
      </c>
      <c r="E281" s="2">
        <f t="shared" si="18"/>
        <v>1206.9334815715383</v>
      </c>
      <c r="F281" s="14">
        <f t="shared" si="19"/>
        <v>4.7121122904266781E-2</v>
      </c>
    </row>
    <row r="282" spans="1:6" x14ac:dyDescent="0.15">
      <c r="A282">
        <v>222.89</v>
      </c>
      <c r="B282">
        <v>5.3719999999999999</v>
      </c>
      <c r="C282" s="2">
        <f t="shared" si="16"/>
        <v>1140.9777322754032</v>
      </c>
      <c r="D282" s="2">
        <f t="shared" si="17"/>
        <v>5.5958333333333332E-2</v>
      </c>
      <c r="E282" s="2">
        <f t="shared" si="18"/>
        <v>1204.824944543981</v>
      </c>
      <c r="F282" s="14">
        <f t="shared" si="19"/>
        <v>4.6637823910863345E-2</v>
      </c>
    </row>
    <row r="283" spans="1:6" x14ac:dyDescent="0.15">
      <c r="A283">
        <v>223.04000000000002</v>
      </c>
      <c r="B283">
        <v>5.4029999999999996</v>
      </c>
      <c r="C283" s="2">
        <f t="shared" si="16"/>
        <v>1141.7455848477093</v>
      </c>
      <c r="D283" s="2">
        <f t="shared" si="17"/>
        <v>5.6281249999999998E-2</v>
      </c>
      <c r="E283" s="2">
        <f t="shared" si="18"/>
        <v>1206.0044535449194</v>
      </c>
      <c r="F283" s="14">
        <f t="shared" si="19"/>
        <v>4.6938324962459234E-2</v>
      </c>
    </row>
    <row r="284" spans="1:6" x14ac:dyDescent="0.15">
      <c r="A284">
        <v>222.89</v>
      </c>
      <c r="B284">
        <v>5.4379999999999997</v>
      </c>
      <c r="C284" s="2">
        <f t="shared" si="16"/>
        <v>1140.9777322754032</v>
      </c>
      <c r="D284" s="2">
        <f t="shared" si="17"/>
        <v>5.6645833333333333E-2</v>
      </c>
      <c r="E284" s="2">
        <f t="shared" si="18"/>
        <v>1205.6093667349203</v>
      </c>
      <c r="F284" s="14">
        <f t="shared" si="19"/>
        <v>4.7288679414338182E-2</v>
      </c>
    </row>
    <row r="285" spans="1:6" x14ac:dyDescent="0.15">
      <c r="A285">
        <v>222.91000000000003</v>
      </c>
      <c r="B285">
        <v>5.5419999999999998</v>
      </c>
      <c r="C285" s="2">
        <f t="shared" si="16"/>
        <v>1141.0801126183774</v>
      </c>
      <c r="D285" s="2">
        <f t="shared" si="17"/>
        <v>5.7729166666666665E-2</v>
      </c>
      <c r="E285" s="2">
        <f t="shared" si="18"/>
        <v>1206.9537166197424</v>
      </c>
      <c r="F285" s="14">
        <f t="shared" si="19"/>
        <v>4.8312710129461797E-2</v>
      </c>
    </row>
    <row r="286" spans="1:6" x14ac:dyDescent="0.15">
      <c r="A286">
        <v>223.17000000000002</v>
      </c>
      <c r="B286">
        <v>5.5110000000000001</v>
      </c>
      <c r="C286" s="2">
        <f t="shared" si="16"/>
        <v>1142.4110570770413</v>
      </c>
      <c r="D286" s="2">
        <f t="shared" si="17"/>
        <v>5.7406249999999999E-2</v>
      </c>
      <c r="E286" s="2">
        <f t="shared" si="18"/>
        <v>1207.9925918223703</v>
      </c>
      <c r="F286" s="14">
        <f t="shared" si="19"/>
        <v>4.7998259749493205E-2</v>
      </c>
    </row>
    <row r="287" spans="1:6" x14ac:dyDescent="0.15">
      <c r="A287">
        <v>222.75</v>
      </c>
      <c r="B287">
        <v>5.53</v>
      </c>
      <c r="C287" s="2">
        <f t="shared" si="16"/>
        <v>1140.2610698745841</v>
      </c>
      <c r="D287" s="2">
        <f t="shared" si="17"/>
        <v>5.7604166666666672E-2</v>
      </c>
      <c r="E287" s="2">
        <f t="shared" si="18"/>
        <v>1205.9448585871512</v>
      </c>
      <c r="F287" s="14">
        <f t="shared" si="19"/>
        <v>4.8200132447557067E-2</v>
      </c>
    </row>
    <row r="288" spans="1:6" x14ac:dyDescent="0.15">
      <c r="A288">
        <v>222.93</v>
      </c>
      <c r="B288">
        <v>5.8390000000000004</v>
      </c>
      <c r="C288" s="2">
        <f t="shared" si="16"/>
        <v>1141.1824929613515</v>
      </c>
      <c r="D288" s="2">
        <f t="shared" si="17"/>
        <v>6.0822916666666671E-2</v>
      </c>
      <c r="E288" s="2">
        <f t="shared" si="18"/>
        <v>1210.5925406321987</v>
      </c>
      <c r="F288" s="14">
        <f t="shared" si="19"/>
        <v>5.1232638134251454E-2</v>
      </c>
    </row>
    <row r="289" spans="1:6" x14ac:dyDescent="0.15">
      <c r="A289">
        <v>222.87</v>
      </c>
      <c r="B289">
        <v>5.5919999999999996</v>
      </c>
      <c r="C289" s="2">
        <f t="shared" si="16"/>
        <v>1140.8753519324291</v>
      </c>
      <c r="D289" s="2">
        <f t="shared" si="17"/>
        <v>5.8249999999999996E-2</v>
      </c>
      <c r="E289" s="2">
        <f t="shared" si="18"/>
        <v>1207.3313411824929</v>
      </c>
      <c r="F289" s="14">
        <f t="shared" si="19"/>
        <v>4.8806397770034537E-2</v>
      </c>
    </row>
    <row r="290" spans="1:6" x14ac:dyDescent="0.15">
      <c r="A290">
        <v>223.26</v>
      </c>
      <c r="B290">
        <v>5.6269999999999998</v>
      </c>
      <c r="C290" s="2">
        <f t="shared" si="16"/>
        <v>1142.871768620425</v>
      </c>
      <c r="D290" s="2">
        <f t="shared" si="17"/>
        <v>5.8614583333333331E-2</v>
      </c>
      <c r="E290" s="2">
        <f t="shared" si="18"/>
        <v>1209.860721141541</v>
      </c>
      <c r="F290" s="14">
        <f t="shared" si="19"/>
        <v>4.9137186688275561E-2</v>
      </c>
    </row>
    <row r="291" spans="1:6" x14ac:dyDescent="0.15">
      <c r="A291">
        <v>223.07</v>
      </c>
      <c r="B291">
        <v>5.7350000000000003</v>
      </c>
      <c r="C291" s="2">
        <f t="shared" si="16"/>
        <v>1141.8991553621704</v>
      </c>
      <c r="D291" s="2">
        <f t="shared" si="17"/>
        <v>5.9739583333333339E-2</v>
      </c>
      <c r="E291" s="2">
        <f t="shared" si="18"/>
        <v>1210.1157351121917</v>
      </c>
      <c r="F291" s="14">
        <f t="shared" si="19"/>
        <v>5.0205990439296383E-2</v>
      </c>
    </row>
    <row r="292" spans="1:6" x14ac:dyDescent="0.15">
      <c r="A292">
        <v>223.61</v>
      </c>
      <c r="B292">
        <v>5.673</v>
      </c>
      <c r="C292" s="2">
        <f t="shared" si="16"/>
        <v>1144.6634246224726</v>
      </c>
      <c r="D292" s="2">
        <f t="shared" si="17"/>
        <v>5.909375E-2</v>
      </c>
      <c r="E292" s="2">
        <f t="shared" si="18"/>
        <v>1212.3058788712567</v>
      </c>
      <c r="F292" s="14">
        <f t="shared" si="19"/>
        <v>4.9577454582386028E-2</v>
      </c>
    </row>
    <row r="293" spans="1:6" x14ac:dyDescent="0.15">
      <c r="A293">
        <v>223.45999999999998</v>
      </c>
      <c r="B293">
        <v>5.7119999999999997</v>
      </c>
      <c r="C293" s="2">
        <f t="shared" si="16"/>
        <v>1143.8955720501663</v>
      </c>
      <c r="D293" s="2">
        <f t="shared" si="17"/>
        <v>5.9499999999999997E-2</v>
      </c>
      <c r="E293" s="2">
        <f t="shared" si="18"/>
        <v>1211.957358587151</v>
      </c>
      <c r="F293" s="14">
        <f t="shared" si="19"/>
        <v>4.9966220259332013E-2</v>
      </c>
    </row>
    <row r="294" spans="1:6" x14ac:dyDescent="0.15">
      <c r="A294">
        <v>223.88</v>
      </c>
      <c r="B294">
        <v>5.7460000000000004</v>
      </c>
      <c r="C294" s="2">
        <f t="shared" si="16"/>
        <v>1146.0455592526234</v>
      </c>
      <c r="D294" s="2">
        <f t="shared" si="17"/>
        <v>5.9854166666666674E-2</v>
      </c>
      <c r="E294" s="2">
        <f t="shared" si="18"/>
        <v>1214.6411611637234</v>
      </c>
      <c r="F294" s="14">
        <f t="shared" si="19"/>
        <v>5.0285723197001364E-2</v>
      </c>
    </row>
    <row r="295" spans="1:6" x14ac:dyDescent="0.15">
      <c r="A295">
        <v>223.76</v>
      </c>
      <c r="B295">
        <v>5.7770000000000001</v>
      </c>
      <c r="C295" s="2">
        <f t="shared" si="16"/>
        <v>1145.4312771947787</v>
      </c>
      <c r="D295" s="2">
        <f t="shared" si="17"/>
        <v>6.0177083333333332E-2</v>
      </c>
      <c r="E295" s="2">
        <f t="shared" si="18"/>
        <v>1214.3599906151353</v>
      </c>
      <c r="F295" s="14">
        <f t="shared" si="19"/>
        <v>5.0594562324784584E-2</v>
      </c>
    </row>
    <row r="296" spans="1:6" x14ac:dyDescent="0.15">
      <c r="A296">
        <v>224.18</v>
      </c>
      <c r="B296">
        <v>5.8079999999999998</v>
      </c>
      <c r="C296" s="2">
        <f t="shared" si="16"/>
        <v>1147.5812643972358</v>
      </c>
      <c r="D296" s="2">
        <f t="shared" si="17"/>
        <v>6.0499999999999998E-2</v>
      </c>
      <c r="E296" s="2">
        <f t="shared" si="18"/>
        <v>1217.0099308932686</v>
      </c>
      <c r="F296" s="14">
        <f t="shared" si="19"/>
        <v>5.0884385048975328E-2</v>
      </c>
    </row>
    <row r="297" spans="1:6" x14ac:dyDescent="0.15">
      <c r="A297">
        <v>223.86</v>
      </c>
      <c r="B297">
        <v>5.9429999999999996</v>
      </c>
      <c r="C297" s="2">
        <f t="shared" si="16"/>
        <v>1145.9431789096493</v>
      </c>
      <c r="D297" s="2">
        <f t="shared" si="17"/>
        <v>6.1906249999999996E-2</v>
      </c>
      <c r="E297" s="2">
        <f t="shared" si="18"/>
        <v>1216.8842238290249</v>
      </c>
      <c r="F297" s="14">
        <f t="shared" si="19"/>
        <v>5.2220746116330596E-2</v>
      </c>
    </row>
    <row r="298" spans="1:6" x14ac:dyDescent="0.15">
      <c r="A298">
        <v>224.35000000000002</v>
      </c>
      <c r="B298">
        <v>5.87</v>
      </c>
      <c r="C298" s="2">
        <f t="shared" si="16"/>
        <v>1148.4514973125163</v>
      </c>
      <c r="D298" s="2">
        <f t="shared" si="17"/>
        <v>6.1145833333333337E-2</v>
      </c>
      <c r="E298" s="2">
        <f t="shared" si="18"/>
        <v>1218.6745211586044</v>
      </c>
      <c r="F298" s="14">
        <f t="shared" si="19"/>
        <v>5.1487231721422472E-2</v>
      </c>
    </row>
    <row r="299" spans="1:6" x14ac:dyDescent="0.15">
      <c r="A299">
        <v>224.46999999999997</v>
      </c>
      <c r="B299">
        <v>5.9119999999999999</v>
      </c>
      <c r="C299" s="2">
        <f t="shared" si="16"/>
        <v>1149.0657793703608</v>
      </c>
      <c r="D299" s="2">
        <f t="shared" si="17"/>
        <v>6.158333333333333E-2</v>
      </c>
      <c r="E299" s="2">
        <f t="shared" si="18"/>
        <v>1219.8290802832521</v>
      </c>
      <c r="F299" s="14">
        <f t="shared" si="19"/>
        <v>5.189523167580995E-2</v>
      </c>
    </row>
    <row r="300" spans="1:6" x14ac:dyDescent="0.15">
      <c r="A300">
        <v>224.07</v>
      </c>
      <c r="B300">
        <v>5.9550000000000001</v>
      </c>
      <c r="C300" s="2">
        <f t="shared" si="16"/>
        <v>1147.018172510878</v>
      </c>
      <c r="D300" s="2">
        <f t="shared" si="17"/>
        <v>6.2031250000000003E-2</v>
      </c>
      <c r="E300" s="2">
        <f t="shared" si="18"/>
        <v>1218.1691435244434</v>
      </c>
      <c r="F300" s="14">
        <f t="shared" si="19"/>
        <v>5.2331092838779972E-2</v>
      </c>
    </row>
    <row r="301" spans="1:6" x14ac:dyDescent="0.15">
      <c r="A301">
        <v>224.45999999999998</v>
      </c>
      <c r="B301">
        <v>5.9930000000000003</v>
      </c>
      <c r="C301" s="2">
        <f t="shared" si="16"/>
        <v>1149.0145891988736</v>
      </c>
      <c r="D301" s="2">
        <f t="shared" si="17"/>
        <v>6.2427083333333334E-2</v>
      </c>
      <c r="E301" s="2">
        <f t="shared" si="18"/>
        <v>1220.7442187100075</v>
      </c>
      <c r="F301" s="14">
        <f t="shared" si="19"/>
        <v>5.2690069784237292E-2</v>
      </c>
    </row>
    <row r="302" spans="1:6" x14ac:dyDescent="0.15">
      <c r="A302">
        <v>224.14</v>
      </c>
      <c r="B302">
        <v>6.0670000000000002</v>
      </c>
      <c r="C302" s="2">
        <f t="shared" si="16"/>
        <v>1147.3765037112876</v>
      </c>
      <c r="D302" s="2">
        <f t="shared" si="17"/>
        <v>6.3197916666666673E-2</v>
      </c>
      <c r="E302" s="2">
        <f t="shared" si="18"/>
        <v>1219.888308378125</v>
      </c>
      <c r="F302" s="14">
        <f t="shared" si="19"/>
        <v>5.3426560698375085E-2</v>
      </c>
    </row>
    <row r="303" spans="1:6" x14ac:dyDescent="0.15">
      <c r="A303">
        <v>224.14999999999998</v>
      </c>
      <c r="B303">
        <v>6.0629999999999997</v>
      </c>
      <c r="C303" s="2">
        <f t="shared" si="16"/>
        <v>1147.4276938827743</v>
      </c>
      <c r="D303" s="2">
        <f t="shared" si="17"/>
        <v>6.3156249999999997E-2</v>
      </c>
      <c r="E303" s="2">
        <f t="shared" si="18"/>
        <v>1219.8949241745584</v>
      </c>
      <c r="F303" s="14">
        <f t="shared" si="19"/>
        <v>5.3387019548975102E-2</v>
      </c>
    </row>
    <row r="304" spans="1:6" x14ac:dyDescent="0.15">
      <c r="A304">
        <v>224.26</v>
      </c>
      <c r="B304">
        <v>6.0860000000000003</v>
      </c>
      <c r="C304" s="2">
        <f t="shared" si="16"/>
        <v>1147.9907857691323</v>
      </c>
      <c r="D304" s="2">
        <f t="shared" si="17"/>
        <v>6.3395833333333332E-2</v>
      </c>
      <c r="E304" s="2">
        <f t="shared" si="18"/>
        <v>1220.7686182919547</v>
      </c>
      <c r="F304" s="14">
        <f t="shared" si="19"/>
        <v>5.3608490356411499E-2</v>
      </c>
    </row>
    <row r="305" spans="1:6" x14ac:dyDescent="0.15">
      <c r="A305">
        <v>224.2</v>
      </c>
      <c r="B305">
        <v>6.194</v>
      </c>
      <c r="C305" s="2">
        <f t="shared" si="16"/>
        <v>1147.68364474021</v>
      </c>
      <c r="D305" s="2">
        <f t="shared" si="17"/>
        <v>6.4520833333333333E-2</v>
      </c>
      <c r="E305" s="2">
        <f t="shared" si="18"/>
        <v>1221.7331499018856</v>
      </c>
      <c r="F305" s="14">
        <f t="shared" si="19"/>
        <v>5.4667965314676624E-2</v>
      </c>
    </row>
    <row r="306" spans="1:6" x14ac:dyDescent="0.15">
      <c r="A306">
        <v>224.35000000000002</v>
      </c>
      <c r="B306">
        <v>6.19</v>
      </c>
      <c r="C306" s="2">
        <f t="shared" si="16"/>
        <v>1148.4514973125163</v>
      </c>
      <c r="D306" s="2">
        <f t="shared" si="17"/>
        <v>6.4479166666666671E-2</v>
      </c>
      <c r="E306" s="2">
        <f t="shared" si="18"/>
        <v>1222.5026928163129</v>
      </c>
      <c r="F306" s="14">
        <f t="shared" si="19"/>
        <v>5.4623566743565249E-2</v>
      </c>
    </row>
    <row r="307" spans="1:6" x14ac:dyDescent="0.15">
      <c r="A307">
        <v>224.29000000000002</v>
      </c>
      <c r="B307">
        <v>6.2169999999999996</v>
      </c>
      <c r="C307" s="2">
        <f t="shared" si="16"/>
        <v>1148.1443562835937</v>
      </c>
      <c r="D307" s="2">
        <f t="shared" si="17"/>
        <v>6.4760416666666668E-2</v>
      </c>
      <c r="E307" s="2">
        <f t="shared" si="18"/>
        <v>1222.498663190001</v>
      </c>
      <c r="F307" s="14">
        <f t="shared" si="19"/>
        <v>5.488984819037112E-2</v>
      </c>
    </row>
    <row r="308" spans="1:6" x14ac:dyDescent="0.15">
      <c r="A308">
        <v>224.60000000000002</v>
      </c>
      <c r="B308">
        <v>6.31</v>
      </c>
      <c r="C308" s="2">
        <f t="shared" si="16"/>
        <v>1149.731251599693</v>
      </c>
      <c r="D308" s="2">
        <f t="shared" si="17"/>
        <v>6.5729166666666658E-2</v>
      </c>
      <c r="E308" s="2">
        <f t="shared" si="18"/>
        <v>1225.3021286579644</v>
      </c>
      <c r="F308" s="14">
        <f t="shared" si="19"/>
        <v>5.5788400070455789E-2</v>
      </c>
    </row>
    <row r="309" spans="1:6" x14ac:dyDescent="0.15">
      <c r="A309">
        <v>224.26</v>
      </c>
      <c r="B309">
        <v>6.3289999999999997</v>
      </c>
      <c r="C309" s="2">
        <f t="shared" si="16"/>
        <v>1147.9907857691323</v>
      </c>
      <c r="D309" s="2">
        <f t="shared" si="17"/>
        <v>6.5927083333333331E-2</v>
      </c>
      <c r="E309" s="2">
        <f t="shared" si="18"/>
        <v>1223.6744699684327</v>
      </c>
      <c r="F309" s="14">
        <f t="shared" si="19"/>
        <v>5.5986007803418128E-2</v>
      </c>
    </row>
    <row r="310" spans="1:6" x14ac:dyDescent="0.15">
      <c r="A310">
        <v>224.45</v>
      </c>
      <c r="B310">
        <v>6.4909999999999997</v>
      </c>
      <c r="C310" s="2">
        <f t="shared" si="16"/>
        <v>1148.9633990273867</v>
      </c>
      <c r="D310" s="2">
        <f t="shared" si="17"/>
        <v>6.7614583333333325E-2</v>
      </c>
      <c r="E310" s="2">
        <f t="shared" si="18"/>
        <v>1226.6500805178737</v>
      </c>
      <c r="F310" s="14">
        <f t="shared" si="19"/>
        <v>5.7561226588851502E-2</v>
      </c>
    </row>
    <row r="311" spans="1:6" x14ac:dyDescent="0.15">
      <c r="A311">
        <v>224.31</v>
      </c>
      <c r="B311">
        <v>6.391</v>
      </c>
      <c r="C311" s="2">
        <f t="shared" si="16"/>
        <v>1148.2467366265678</v>
      </c>
      <c r="D311" s="2">
        <f t="shared" si="17"/>
        <v>6.6572916666666662E-2</v>
      </c>
      <c r="E311" s="2">
        <f t="shared" si="18"/>
        <v>1224.6888709367802</v>
      </c>
      <c r="F311" s="14">
        <f t="shared" si="19"/>
        <v>5.6589960987622118E-2</v>
      </c>
    </row>
    <row r="312" spans="1:6" x14ac:dyDescent="0.15">
      <c r="A312">
        <v>224.51999999999998</v>
      </c>
      <c r="B312">
        <v>6.5069999999999997</v>
      </c>
      <c r="C312" s="2">
        <f t="shared" si="16"/>
        <v>1149.3217302277963</v>
      </c>
      <c r="D312" s="2">
        <f t="shared" si="17"/>
        <v>6.7781250000000001E-2</v>
      </c>
      <c r="E312" s="2">
        <f t="shared" si="18"/>
        <v>1227.224193754799</v>
      </c>
      <c r="F312" s="14">
        <f t="shared" si="19"/>
        <v>5.771487260990666E-2</v>
      </c>
    </row>
    <row r="313" spans="1:6" x14ac:dyDescent="0.15">
      <c r="A313">
        <v>224.26999999999998</v>
      </c>
      <c r="B313">
        <v>6.7649999999999997</v>
      </c>
      <c r="C313" s="2">
        <f t="shared" si="16"/>
        <v>1148.0419759406193</v>
      </c>
      <c r="D313" s="2">
        <f t="shared" si="17"/>
        <v>7.0468749999999997E-2</v>
      </c>
      <c r="E313" s="2">
        <f t="shared" si="18"/>
        <v>1228.9430589326848</v>
      </c>
      <c r="F313" s="14">
        <f t="shared" si="19"/>
        <v>6.0237372743168635E-2</v>
      </c>
    </row>
    <row r="314" spans="1:6" x14ac:dyDescent="0.15">
      <c r="A314">
        <v>224.49</v>
      </c>
      <c r="B314">
        <v>6.7</v>
      </c>
      <c r="C314" s="2">
        <f t="shared" si="16"/>
        <v>1149.1681597133352</v>
      </c>
      <c r="D314" s="2">
        <f t="shared" si="17"/>
        <v>6.9791666666666669E-2</v>
      </c>
      <c r="E314" s="2">
        <f t="shared" si="18"/>
        <v>1229.3705208599952</v>
      </c>
      <c r="F314" s="14">
        <f t="shared" si="19"/>
        <v>5.9596951927649564E-2</v>
      </c>
    </row>
    <row r="315" spans="1:6" x14ac:dyDescent="0.15">
      <c r="A315">
        <v>224.13</v>
      </c>
      <c r="B315">
        <v>6.5919999999999996</v>
      </c>
      <c r="C315" s="2">
        <f t="shared" si="16"/>
        <v>1147.3253135398004</v>
      </c>
      <c r="D315" s="2">
        <f t="shared" si="17"/>
        <v>6.8666666666666668E-2</v>
      </c>
      <c r="E315" s="2">
        <f t="shared" si="18"/>
        <v>1226.1083184028666</v>
      </c>
      <c r="F315" s="14">
        <f t="shared" si="19"/>
        <v>5.8557407733594816E-2</v>
      </c>
    </row>
    <row r="316" spans="1:6" x14ac:dyDescent="0.15">
      <c r="A316">
        <v>224.61</v>
      </c>
      <c r="B316">
        <v>6.6219999999999999</v>
      </c>
      <c r="C316" s="2">
        <f t="shared" si="16"/>
        <v>1149.7824417711799</v>
      </c>
      <c r="D316" s="2">
        <f t="shared" si="17"/>
        <v>6.8979166666666661E-2</v>
      </c>
      <c r="E316" s="2">
        <f t="shared" si="18"/>
        <v>1229.0934764525211</v>
      </c>
      <c r="F316" s="14">
        <f t="shared" si="19"/>
        <v>5.883296444420566E-2</v>
      </c>
    </row>
    <row r="317" spans="1:6" x14ac:dyDescent="0.15">
      <c r="A317">
        <v>224.20999999999998</v>
      </c>
      <c r="B317">
        <v>6.657</v>
      </c>
      <c r="C317" s="2">
        <f t="shared" si="16"/>
        <v>1147.7348349116969</v>
      </c>
      <c r="D317" s="2">
        <f t="shared" si="17"/>
        <v>6.9343749999999996E-2</v>
      </c>
      <c r="E317" s="2">
        <f t="shared" si="18"/>
        <v>1227.3230723701049</v>
      </c>
      <c r="F317" s="14">
        <f t="shared" si="19"/>
        <v>5.9187981274127374E-2</v>
      </c>
    </row>
    <row r="318" spans="1:6" x14ac:dyDescent="0.15">
      <c r="A318">
        <v>224.52999999999997</v>
      </c>
      <c r="B318">
        <v>6.7030000000000003</v>
      </c>
      <c r="C318" s="2">
        <f t="shared" si="16"/>
        <v>1149.3729203992832</v>
      </c>
      <c r="D318" s="2">
        <f t="shared" si="17"/>
        <v>6.9822916666666665E-2</v>
      </c>
      <c r="E318" s="2">
        <f t="shared" si="18"/>
        <v>1229.6254900392455</v>
      </c>
      <c r="F318" s="14">
        <f t="shared" si="19"/>
        <v>5.9624761045667551E-2</v>
      </c>
    </row>
    <row r="319" spans="1:6" x14ac:dyDescent="0.15">
      <c r="A319">
        <v>224.66000000000003</v>
      </c>
      <c r="B319">
        <v>6.7539999999999996</v>
      </c>
      <c r="C319" s="2">
        <f t="shared" si="16"/>
        <v>1150.0383926286154</v>
      </c>
      <c r="D319" s="2">
        <f t="shared" si="17"/>
        <v>7.0354166666666662E-2</v>
      </c>
      <c r="E319" s="2">
        <f t="shared" si="18"/>
        <v>1230.9483853766744</v>
      </c>
      <c r="F319" s="14">
        <f t="shared" si="19"/>
        <v>6.0116659613047893E-2</v>
      </c>
    </row>
    <row r="320" spans="1:6" x14ac:dyDescent="0.15">
      <c r="A320">
        <v>224.3</v>
      </c>
      <c r="B320">
        <v>7.0780000000000003</v>
      </c>
      <c r="C320" s="2">
        <f t="shared" si="16"/>
        <v>1148.1955464550806</v>
      </c>
      <c r="D320" s="2">
        <f t="shared" si="17"/>
        <v>7.3729166666666665E-2</v>
      </c>
      <c r="E320" s="2">
        <f t="shared" si="18"/>
        <v>1232.8510472655917</v>
      </c>
      <c r="F320" s="14">
        <f t="shared" si="19"/>
        <v>6.3277476497452481E-2</v>
      </c>
    </row>
    <row r="321" spans="1:6" x14ac:dyDescent="0.15">
      <c r="A321">
        <v>224.26</v>
      </c>
      <c r="B321">
        <v>6.8419999999999996</v>
      </c>
      <c r="C321" s="2">
        <f t="shared" si="16"/>
        <v>1147.9907857691323</v>
      </c>
      <c r="D321" s="2">
        <f t="shared" si="17"/>
        <v>7.1270833333333325E-2</v>
      </c>
      <c r="E321" s="2">
        <f t="shared" si="18"/>
        <v>1229.8090457298865</v>
      </c>
      <c r="F321" s="14">
        <f t="shared" si="19"/>
        <v>6.0986724952100502E-2</v>
      </c>
    </row>
    <row r="322" spans="1:6" x14ac:dyDescent="0.15">
      <c r="A322">
        <v>224.37</v>
      </c>
      <c r="B322">
        <v>6.8849999999999998</v>
      </c>
      <c r="C322" s="2">
        <f t="shared" si="16"/>
        <v>1148.5538776554902</v>
      </c>
      <c r="D322" s="2">
        <f t="shared" si="17"/>
        <v>7.1718749999999998E-2</v>
      </c>
      <c r="E322" s="2">
        <f t="shared" si="18"/>
        <v>1230.9267260685949</v>
      </c>
      <c r="F322" s="14">
        <f t="shared" si="19"/>
        <v>6.1400899863654802E-2</v>
      </c>
    </row>
    <row r="323" spans="1:6" x14ac:dyDescent="0.15">
      <c r="A323">
        <v>224.11</v>
      </c>
      <c r="B323">
        <v>7.101</v>
      </c>
      <c r="C323" s="2">
        <f t="shared" ref="C323:C386" si="20">A323*1000/195.35</f>
        <v>1147.2229331968263</v>
      </c>
      <c r="D323" s="2">
        <f t="shared" ref="D323:D386" si="21">B323/96</f>
        <v>7.396875E-2</v>
      </c>
      <c r="E323" s="2">
        <f t="shared" ref="E323:E386" si="22">C323*(1+D323)</f>
        <v>1232.0815795367289</v>
      </c>
      <c r="F323" s="14">
        <f t="shared" ref="F323:F386" si="23">LN(1+D323)-C323/146075</f>
        <v>6.3507241918617882E-2</v>
      </c>
    </row>
    <row r="324" spans="1:6" x14ac:dyDescent="0.15">
      <c r="A324">
        <v>224.36</v>
      </c>
      <c r="B324">
        <v>6.9770000000000003</v>
      </c>
      <c r="C324" s="2">
        <f t="shared" si="20"/>
        <v>1148.5026874840032</v>
      </c>
      <c r="D324" s="2">
        <f t="shared" si="21"/>
        <v>7.2677083333333337E-2</v>
      </c>
      <c r="E324" s="2">
        <f t="shared" si="22"/>
        <v>1231.9725130108352</v>
      </c>
      <c r="F324" s="14">
        <f t="shared" si="23"/>
        <v>6.2295053005241921E-2</v>
      </c>
    </row>
    <row r="325" spans="1:6" x14ac:dyDescent="0.15">
      <c r="A325">
        <v>224.16000000000003</v>
      </c>
      <c r="B325">
        <v>7.02</v>
      </c>
      <c r="C325" s="2">
        <f t="shared" si="20"/>
        <v>1147.4788840542617</v>
      </c>
      <c r="D325" s="2">
        <f t="shared" si="21"/>
        <v>7.3124999999999996E-2</v>
      </c>
      <c r="E325" s="2">
        <f t="shared" si="22"/>
        <v>1231.3882774507297</v>
      </c>
      <c r="F325" s="14">
        <f t="shared" si="23"/>
        <v>6.2719543571165493E-2</v>
      </c>
    </row>
    <row r="326" spans="1:6" x14ac:dyDescent="0.15">
      <c r="A326">
        <v>224.20999999999998</v>
      </c>
      <c r="B326">
        <v>7.1429999999999998</v>
      </c>
      <c r="C326" s="2">
        <f t="shared" si="20"/>
        <v>1147.7348349116969</v>
      </c>
      <c r="D326" s="2">
        <f t="shared" si="21"/>
        <v>7.4406249999999993E-2</v>
      </c>
      <c r="E326" s="2">
        <f t="shared" si="22"/>
        <v>1233.1334799718454</v>
      </c>
      <c r="F326" s="14">
        <f t="shared" si="23"/>
        <v>6.3911022123863181E-2</v>
      </c>
    </row>
    <row r="327" spans="1:6" x14ac:dyDescent="0.15">
      <c r="A327">
        <v>224.06</v>
      </c>
      <c r="B327">
        <v>7.3479999999999999</v>
      </c>
      <c r="C327" s="2">
        <f t="shared" si="20"/>
        <v>1146.9669823393908</v>
      </c>
      <c r="D327" s="2">
        <f t="shared" si="21"/>
        <v>7.6541666666666661E-2</v>
      </c>
      <c r="E327" s="2">
        <f t="shared" si="22"/>
        <v>1234.7577467792851</v>
      </c>
      <c r="F327" s="14">
        <f t="shared" si="23"/>
        <v>6.5901838032727866E-2</v>
      </c>
    </row>
    <row r="328" spans="1:6" x14ac:dyDescent="0.15">
      <c r="A328">
        <v>224.16000000000003</v>
      </c>
      <c r="B328">
        <v>7.4210000000000003</v>
      </c>
      <c r="C328" s="2">
        <f t="shared" si="20"/>
        <v>1147.4788840542617</v>
      </c>
      <c r="D328" s="2">
        <f t="shared" si="21"/>
        <v>7.7302083333333341E-2</v>
      </c>
      <c r="E328" s="2">
        <f t="shared" si="22"/>
        <v>1236.1813923726645</v>
      </c>
      <c r="F328" s="14">
        <f t="shared" si="23"/>
        <v>6.6604435664665465E-2</v>
      </c>
    </row>
    <row r="329" spans="1:6" x14ac:dyDescent="0.15">
      <c r="A329">
        <v>224.04000000000002</v>
      </c>
      <c r="B329">
        <v>7.367</v>
      </c>
      <c r="C329" s="2">
        <f t="shared" si="20"/>
        <v>1146.8646019964169</v>
      </c>
      <c r="D329" s="2">
        <f t="shared" si="21"/>
        <v>7.6739583333333333E-2</v>
      </c>
      <c r="E329" s="2">
        <f t="shared" si="22"/>
        <v>1234.874513693371</v>
      </c>
      <c r="F329" s="14">
        <f t="shared" si="23"/>
        <v>6.608636688414804E-2</v>
      </c>
    </row>
    <row r="330" spans="1:6" x14ac:dyDescent="0.15">
      <c r="A330">
        <v>224.2</v>
      </c>
      <c r="B330">
        <v>7.2510000000000003</v>
      </c>
      <c r="C330" s="2">
        <f t="shared" si="20"/>
        <v>1147.68364474021</v>
      </c>
      <c r="D330" s="2">
        <f t="shared" si="21"/>
        <v>7.5531250000000008E-2</v>
      </c>
      <c r="E330" s="2">
        <f t="shared" si="22"/>
        <v>1234.369625031994</v>
      </c>
      <c r="F330" s="14">
        <f t="shared" si="23"/>
        <v>6.4957914707616637E-2</v>
      </c>
    </row>
    <row r="331" spans="1:6" x14ac:dyDescent="0.15">
      <c r="A331">
        <v>224.07999999999998</v>
      </c>
      <c r="B331">
        <v>7.4290000000000003</v>
      </c>
      <c r="C331" s="2">
        <f t="shared" si="20"/>
        <v>1147.069362682365</v>
      </c>
      <c r="D331" s="2">
        <f t="shared" si="21"/>
        <v>7.7385416666666665E-2</v>
      </c>
      <c r="E331" s="2">
        <f t="shared" si="22"/>
        <v>1235.8358032591077</v>
      </c>
      <c r="F331" s="14">
        <f t="shared" si="23"/>
        <v>6.6684589902702249E-2</v>
      </c>
    </row>
    <row r="332" spans="1:6" x14ac:dyDescent="0.15">
      <c r="A332">
        <v>224.48000000000002</v>
      </c>
      <c r="B332">
        <v>7.3520000000000003</v>
      </c>
      <c r="C332" s="2">
        <f t="shared" si="20"/>
        <v>1149.1169695418482</v>
      </c>
      <c r="D332" s="2">
        <f t="shared" si="21"/>
        <v>7.6583333333333337E-2</v>
      </c>
      <c r="E332" s="2">
        <f t="shared" si="22"/>
        <v>1237.1201774592614</v>
      </c>
      <c r="F332" s="14">
        <f t="shared" si="23"/>
        <v>6.5925823088730628E-2</v>
      </c>
    </row>
    <row r="333" spans="1:6" x14ac:dyDescent="0.15">
      <c r="A333">
        <v>223.85000000000002</v>
      </c>
      <c r="B333">
        <v>7.4020000000000001</v>
      </c>
      <c r="C333" s="2">
        <f t="shared" si="20"/>
        <v>1145.8919887381624</v>
      </c>
      <c r="D333" s="2">
        <f t="shared" si="21"/>
        <v>7.7104166666666668E-2</v>
      </c>
      <c r="E333" s="2">
        <f t="shared" si="22"/>
        <v>1234.2450356198278</v>
      </c>
      <c r="F333" s="14">
        <f t="shared" si="23"/>
        <v>6.6431567246163947E-2</v>
      </c>
    </row>
    <row r="334" spans="1:6" x14ac:dyDescent="0.15">
      <c r="A334">
        <v>224.07999999999998</v>
      </c>
      <c r="B334">
        <v>7.5910000000000002</v>
      </c>
      <c r="C334" s="2">
        <f t="shared" si="20"/>
        <v>1147.069362682365</v>
      </c>
      <c r="D334" s="2">
        <f t="shared" si="21"/>
        <v>7.9072916666666673E-2</v>
      </c>
      <c r="E334" s="2">
        <f t="shared" si="22"/>
        <v>1237.7714828086339</v>
      </c>
      <c r="F334" s="14">
        <f t="shared" si="23"/>
        <v>6.8249656399343453E-2</v>
      </c>
    </row>
    <row r="335" spans="1:6" x14ac:dyDescent="0.15">
      <c r="A335">
        <v>223.82</v>
      </c>
      <c r="B335">
        <v>7.4950000000000001</v>
      </c>
      <c r="C335" s="2">
        <f t="shared" si="20"/>
        <v>1145.738418223701</v>
      </c>
      <c r="D335" s="2">
        <f t="shared" si="21"/>
        <v>7.8072916666666672E-2</v>
      </c>
      <c r="E335" s="2">
        <f t="shared" si="22"/>
        <v>1235.1895582714785</v>
      </c>
      <c r="F335" s="14">
        <f t="shared" si="23"/>
        <v>6.7331616671662986E-2</v>
      </c>
    </row>
    <row r="336" spans="1:6" x14ac:dyDescent="0.15">
      <c r="A336">
        <v>224.01999999999998</v>
      </c>
      <c r="B336">
        <v>7.7450000000000001</v>
      </c>
      <c r="C336" s="2">
        <f t="shared" si="20"/>
        <v>1146.7622216534423</v>
      </c>
      <c r="D336" s="2">
        <f t="shared" si="21"/>
        <v>8.067708333333333E-2</v>
      </c>
      <c r="E336" s="2">
        <f t="shared" si="22"/>
        <v>1239.2796529732955</v>
      </c>
      <c r="F336" s="14">
        <f t="shared" si="23"/>
        <v>6.9737270738451179E-2</v>
      </c>
    </row>
    <row r="337" spans="1:6" x14ac:dyDescent="0.15">
      <c r="A337">
        <v>223.83999999999997</v>
      </c>
      <c r="B337">
        <v>7.5830000000000002</v>
      </c>
      <c r="C337" s="2">
        <f t="shared" si="20"/>
        <v>1145.8407985666752</v>
      </c>
      <c r="D337" s="2">
        <f t="shared" si="21"/>
        <v>7.8989583333333335E-2</v>
      </c>
      <c r="E337" s="2">
        <f t="shared" si="22"/>
        <v>1236.3502858117909</v>
      </c>
      <c r="F337" s="14">
        <f t="shared" si="23"/>
        <v>6.8180837133337738E-2</v>
      </c>
    </row>
    <row r="338" spans="1:6" x14ac:dyDescent="0.15">
      <c r="A338">
        <v>224</v>
      </c>
      <c r="B338">
        <v>7.63</v>
      </c>
      <c r="C338" s="2">
        <f t="shared" si="20"/>
        <v>1146.6598413104684</v>
      </c>
      <c r="D338" s="2">
        <f t="shared" si="21"/>
        <v>7.947916666666667E-2</v>
      </c>
      <c r="E338" s="2">
        <f t="shared" si="22"/>
        <v>1237.7954099479568</v>
      </c>
      <c r="F338" s="14">
        <f t="shared" si="23"/>
        <v>6.8628869631350203E-2</v>
      </c>
    </row>
    <row r="339" spans="1:6" x14ac:dyDescent="0.15">
      <c r="A339">
        <v>224.07999999999998</v>
      </c>
      <c r="B339">
        <v>7.7990000000000004</v>
      </c>
      <c r="C339" s="2">
        <f t="shared" si="20"/>
        <v>1147.069362682365</v>
      </c>
      <c r="D339" s="2">
        <f t="shared" si="21"/>
        <v>8.1239583333333337E-2</v>
      </c>
      <c r="E339" s="2">
        <f t="shared" si="22"/>
        <v>1240.2567997611125</v>
      </c>
      <c r="F339" s="14">
        <f t="shared" si="23"/>
        <v>7.0255539708488898E-2</v>
      </c>
    </row>
    <row r="340" spans="1:6" x14ac:dyDescent="0.15">
      <c r="A340">
        <v>223.76</v>
      </c>
      <c r="B340">
        <v>7.718</v>
      </c>
      <c r="C340" s="2">
        <f t="shared" si="20"/>
        <v>1145.4312771947787</v>
      </c>
      <c r="D340" s="2">
        <f t="shared" si="21"/>
        <v>8.0395833333333333E-2</v>
      </c>
      <c r="E340" s="2">
        <f t="shared" si="22"/>
        <v>1237.519179250917</v>
      </c>
      <c r="F340" s="14">
        <f t="shared" si="23"/>
        <v>6.9486094737871318E-2</v>
      </c>
    </row>
    <row r="341" spans="1:6" x14ac:dyDescent="0.15">
      <c r="A341">
        <v>223.39999999999998</v>
      </c>
      <c r="B341">
        <v>7.7610000000000001</v>
      </c>
      <c r="C341" s="2">
        <f t="shared" si="20"/>
        <v>1143.5884310212439</v>
      </c>
      <c r="D341" s="2">
        <f t="shared" si="21"/>
        <v>8.0843750000000006E-2</v>
      </c>
      <c r="E341" s="2">
        <f t="shared" si="22"/>
        <v>1236.0404082416176</v>
      </c>
      <c r="F341" s="14">
        <f t="shared" si="23"/>
        <v>6.9913210277876905E-2</v>
      </c>
    </row>
    <row r="342" spans="1:6" x14ac:dyDescent="0.15">
      <c r="A342">
        <v>223.60000000000002</v>
      </c>
      <c r="B342">
        <v>7.8109999999999999</v>
      </c>
      <c r="C342" s="2">
        <f t="shared" si="20"/>
        <v>1144.6122344509856</v>
      </c>
      <c r="D342" s="2">
        <f t="shared" si="21"/>
        <v>8.1364583333333337E-2</v>
      </c>
      <c r="E342" s="2">
        <f t="shared" si="22"/>
        <v>1237.7431319853258</v>
      </c>
      <c r="F342" s="14">
        <f t="shared" si="23"/>
        <v>7.038796208106074E-2</v>
      </c>
    </row>
    <row r="343" spans="1:6" x14ac:dyDescent="0.15">
      <c r="A343">
        <v>223.39</v>
      </c>
      <c r="B343">
        <v>7.8570000000000002</v>
      </c>
      <c r="C343" s="2">
        <f t="shared" si="20"/>
        <v>1143.5372408497569</v>
      </c>
      <c r="D343" s="2">
        <f t="shared" si="21"/>
        <v>8.1843750000000007E-2</v>
      </c>
      <c r="E343" s="2">
        <f t="shared" si="22"/>
        <v>1237.1286169055543</v>
      </c>
      <c r="F343" s="14">
        <f t="shared" si="23"/>
        <v>7.0838336089876067E-2</v>
      </c>
    </row>
    <row r="344" spans="1:6" x14ac:dyDescent="0.15">
      <c r="A344">
        <v>223.49</v>
      </c>
      <c r="B344">
        <v>7.9080000000000004</v>
      </c>
      <c r="C344" s="2">
        <f t="shared" si="20"/>
        <v>1144.0491425646276</v>
      </c>
      <c r="D344" s="2">
        <f t="shared" si="21"/>
        <v>8.2375000000000004E-2</v>
      </c>
      <c r="E344" s="2">
        <f t="shared" si="22"/>
        <v>1238.2901906833888</v>
      </c>
      <c r="F344" s="14">
        <f t="shared" si="23"/>
        <v>7.1325771006162872E-2</v>
      </c>
    </row>
    <row r="345" spans="1:6" x14ac:dyDescent="0.15">
      <c r="A345">
        <v>223.10000000000002</v>
      </c>
      <c r="B345">
        <v>7.9539999999999997</v>
      </c>
      <c r="C345" s="2">
        <f t="shared" si="20"/>
        <v>1142.0527258766319</v>
      </c>
      <c r="D345" s="2">
        <f t="shared" si="21"/>
        <v>8.2854166666666659E-2</v>
      </c>
      <c r="E345" s="2">
        <f t="shared" si="22"/>
        <v>1236.6765527685354</v>
      </c>
      <c r="F345" s="14">
        <f t="shared" si="23"/>
        <v>7.1782039420813543E-2</v>
      </c>
    </row>
    <row r="346" spans="1:6" x14ac:dyDescent="0.15">
      <c r="A346">
        <v>223.31</v>
      </c>
      <c r="B346">
        <v>8.0079999999999991</v>
      </c>
      <c r="C346" s="2">
        <f t="shared" si="20"/>
        <v>1143.1277194778602</v>
      </c>
      <c r="D346" s="2">
        <f t="shared" si="21"/>
        <v>8.3416666666666653E-2</v>
      </c>
      <c r="E346" s="2">
        <f t="shared" si="22"/>
        <v>1238.4836234109716</v>
      </c>
      <c r="F346" s="14">
        <f t="shared" si="23"/>
        <v>7.2294005889050966E-2</v>
      </c>
    </row>
    <row r="347" spans="1:6" x14ac:dyDescent="0.15">
      <c r="A347">
        <v>223.01</v>
      </c>
      <c r="B347">
        <v>8.0459999999999994</v>
      </c>
      <c r="C347" s="2">
        <f t="shared" si="20"/>
        <v>1141.592014333248</v>
      </c>
      <c r="D347" s="2">
        <f t="shared" si="21"/>
        <v>8.3812499999999998E-2</v>
      </c>
      <c r="E347" s="2">
        <f t="shared" si="22"/>
        <v>1237.2716950345534</v>
      </c>
      <c r="F347" s="14">
        <f t="shared" si="23"/>
        <v>7.2669808801459082E-2</v>
      </c>
    </row>
    <row r="348" spans="1:6" x14ac:dyDescent="0.15">
      <c r="A348">
        <v>223.06</v>
      </c>
      <c r="B348">
        <v>8.1</v>
      </c>
      <c r="C348" s="2">
        <f t="shared" si="20"/>
        <v>1141.8479651906835</v>
      </c>
      <c r="D348" s="2">
        <f t="shared" si="21"/>
        <v>8.4374999999999992E-2</v>
      </c>
      <c r="E348" s="2">
        <f t="shared" si="22"/>
        <v>1238.1913872536475</v>
      </c>
      <c r="F348" s="14">
        <f t="shared" si="23"/>
        <v>7.318692318994699E-2</v>
      </c>
    </row>
    <row r="349" spans="1:6" x14ac:dyDescent="0.15">
      <c r="A349">
        <v>222.77999999999997</v>
      </c>
      <c r="B349">
        <v>8.1509999999999998</v>
      </c>
      <c r="C349" s="2">
        <f t="shared" si="20"/>
        <v>1140.4146403890452</v>
      </c>
      <c r="D349" s="2">
        <f t="shared" si="21"/>
        <v>8.4906250000000003E-2</v>
      </c>
      <c r="E349" s="2">
        <f t="shared" si="22"/>
        <v>1237.2429709495775</v>
      </c>
      <c r="F349" s="14">
        <f t="shared" si="23"/>
        <v>7.3686529018777189E-2</v>
      </c>
    </row>
    <row r="350" spans="1:6" x14ac:dyDescent="0.15">
      <c r="A350">
        <v>223.04000000000002</v>
      </c>
      <c r="B350">
        <v>8.2089999999999996</v>
      </c>
      <c r="C350" s="2">
        <f t="shared" si="20"/>
        <v>1141.7455848477093</v>
      </c>
      <c r="D350" s="2">
        <f t="shared" si="21"/>
        <v>8.5510416666666658E-2</v>
      </c>
      <c r="E350" s="2">
        <f t="shared" si="22"/>
        <v>1239.3767255353639</v>
      </c>
      <c r="F350" s="14">
        <f t="shared" si="23"/>
        <v>7.423414639444445E-2</v>
      </c>
    </row>
    <row r="351" spans="1:6" x14ac:dyDescent="0.15">
      <c r="A351">
        <v>222.33999999999997</v>
      </c>
      <c r="B351">
        <v>8.266</v>
      </c>
      <c r="C351" s="2">
        <f t="shared" si="20"/>
        <v>1138.1622728436139</v>
      </c>
      <c r="D351" s="2">
        <f t="shared" si="21"/>
        <v>8.6104166666666662E-2</v>
      </c>
      <c r="E351" s="2">
        <f t="shared" si="22"/>
        <v>1236.1627868782525</v>
      </c>
      <c r="F351" s="14">
        <f t="shared" si="23"/>
        <v>7.4805505196476774E-2</v>
      </c>
    </row>
    <row r="352" spans="1:6" x14ac:dyDescent="0.15">
      <c r="A352">
        <v>222.51</v>
      </c>
      <c r="B352">
        <v>8.3049999999999997</v>
      </c>
      <c r="C352" s="2">
        <f t="shared" si="20"/>
        <v>1139.0325057588943</v>
      </c>
      <c r="D352" s="2">
        <f t="shared" si="21"/>
        <v>8.6510416666666659E-2</v>
      </c>
      <c r="E352" s="2">
        <f t="shared" si="22"/>
        <v>1237.5706824289737</v>
      </c>
      <c r="F352" s="14">
        <f t="shared" si="23"/>
        <v>7.5173521132921986E-2</v>
      </c>
    </row>
    <row r="353" spans="1:6" x14ac:dyDescent="0.15">
      <c r="A353">
        <v>222.01999999999998</v>
      </c>
      <c r="B353">
        <v>8.3550000000000004</v>
      </c>
      <c r="C353" s="2">
        <f t="shared" si="20"/>
        <v>1136.5241873560276</v>
      </c>
      <c r="D353" s="2">
        <f t="shared" si="21"/>
        <v>8.7031250000000004E-2</v>
      </c>
      <c r="E353" s="2">
        <f t="shared" si="22"/>
        <v>1235.4373080368568</v>
      </c>
      <c r="F353" s="14">
        <f t="shared" si="23"/>
        <v>7.5669941122473758E-2</v>
      </c>
    </row>
    <row r="354" spans="1:6" x14ac:dyDescent="0.15">
      <c r="A354">
        <v>221.82999999999998</v>
      </c>
      <c r="B354">
        <v>8.4290000000000003</v>
      </c>
      <c r="C354" s="2">
        <f t="shared" si="20"/>
        <v>1135.551574097773</v>
      </c>
      <c r="D354" s="2">
        <f t="shared" si="21"/>
        <v>8.7802083333333336E-2</v>
      </c>
      <c r="E354" s="2">
        <f t="shared" si="22"/>
        <v>1235.2553680360036</v>
      </c>
      <c r="F354" s="14">
        <f t="shared" si="23"/>
        <v>7.6385466046250322E-2</v>
      </c>
    </row>
    <row r="355" spans="1:6" x14ac:dyDescent="0.15">
      <c r="A355">
        <v>222.14999999999998</v>
      </c>
      <c r="B355">
        <v>8.4290000000000003</v>
      </c>
      <c r="C355" s="2">
        <f t="shared" si="20"/>
        <v>1137.1896595853595</v>
      </c>
      <c r="D355" s="2">
        <f t="shared" si="21"/>
        <v>8.7802083333333336E-2</v>
      </c>
      <c r="E355" s="2">
        <f t="shared" si="22"/>
        <v>1237.0372808420782</v>
      </c>
      <c r="F355" s="14">
        <f t="shared" si="23"/>
        <v>7.6374252043254695E-2</v>
      </c>
    </row>
    <row r="356" spans="1:6" x14ac:dyDescent="0.15">
      <c r="A356">
        <v>221.42000000000002</v>
      </c>
      <c r="B356">
        <v>8.4789999999999992</v>
      </c>
      <c r="C356" s="2">
        <f t="shared" si="20"/>
        <v>1133.4527770668033</v>
      </c>
      <c r="D356" s="2">
        <f t="shared" si="21"/>
        <v>8.8322916666666654E-2</v>
      </c>
      <c r="E356" s="2">
        <f t="shared" si="22"/>
        <v>1233.5626322412763</v>
      </c>
      <c r="F356" s="14">
        <f t="shared" si="23"/>
        <v>7.6878513606891921E-2</v>
      </c>
    </row>
    <row r="357" spans="1:6" x14ac:dyDescent="0.15">
      <c r="A357">
        <v>221.68</v>
      </c>
      <c r="B357">
        <v>8.5370000000000008</v>
      </c>
      <c r="C357" s="2">
        <f t="shared" si="20"/>
        <v>1134.7837215254672</v>
      </c>
      <c r="D357" s="2">
        <f t="shared" si="21"/>
        <v>8.8927083333333337E-2</v>
      </c>
      <c r="E357" s="2">
        <f t="shared" si="22"/>
        <v>1235.6967280948725</v>
      </c>
      <c r="F357" s="14">
        <f t="shared" si="23"/>
        <v>7.7424383680530562E-2</v>
      </c>
    </row>
    <row r="358" spans="1:6" x14ac:dyDescent="0.15">
      <c r="A358">
        <v>220.89999999999998</v>
      </c>
      <c r="B358">
        <v>8.5790000000000006</v>
      </c>
      <c r="C358" s="2">
        <f t="shared" si="20"/>
        <v>1130.7908881494752</v>
      </c>
      <c r="D358" s="2">
        <f t="shared" si="21"/>
        <v>8.9364583333333344E-2</v>
      </c>
      <c r="E358" s="2">
        <f t="shared" si="22"/>
        <v>1231.8435447060831</v>
      </c>
      <c r="F358" s="14">
        <f t="shared" si="23"/>
        <v>7.7853408745757219E-2</v>
      </c>
    </row>
    <row r="359" spans="1:6" x14ac:dyDescent="0.15">
      <c r="A359">
        <v>221.08999999999997</v>
      </c>
      <c r="B359">
        <v>8.6449999999999996</v>
      </c>
      <c r="C359" s="2">
        <f t="shared" si="20"/>
        <v>1131.7635014077296</v>
      </c>
      <c r="D359" s="2">
        <f t="shared" si="21"/>
        <v>9.0052083333333324E-2</v>
      </c>
      <c r="E359" s="2">
        <f t="shared" si="22"/>
        <v>1233.6811625501236</v>
      </c>
      <c r="F359" s="14">
        <f t="shared" si="23"/>
        <v>7.8477653216906695E-2</v>
      </c>
    </row>
    <row r="360" spans="1:6" x14ac:dyDescent="0.15">
      <c r="A360">
        <v>220.14999999999998</v>
      </c>
      <c r="B360">
        <v>8.76</v>
      </c>
      <c r="C360" s="2">
        <f t="shared" si="20"/>
        <v>1126.9516252879446</v>
      </c>
      <c r="D360" s="2">
        <f t="shared" si="21"/>
        <v>9.1249999999999998E-2</v>
      </c>
      <c r="E360" s="2">
        <f t="shared" si="22"/>
        <v>1229.7859610954695</v>
      </c>
      <c r="F360" s="14">
        <f t="shared" si="23"/>
        <v>7.9608944548276397E-2</v>
      </c>
    </row>
    <row r="361" spans="1:6" x14ac:dyDescent="0.15">
      <c r="A361">
        <v>219.88</v>
      </c>
      <c r="B361">
        <v>8.7490000000000006</v>
      </c>
      <c r="C361" s="2">
        <f t="shared" si="20"/>
        <v>1125.5694906577937</v>
      </c>
      <c r="D361" s="2">
        <f t="shared" si="21"/>
        <v>9.1135416666666677E-2</v>
      </c>
      <c r="E361" s="2">
        <f t="shared" si="22"/>
        <v>1228.1487351761796</v>
      </c>
      <c r="F361" s="14">
        <f t="shared" si="23"/>
        <v>7.9513398941091926E-2</v>
      </c>
    </row>
    <row r="362" spans="1:6" x14ac:dyDescent="0.15">
      <c r="A362">
        <v>219.88</v>
      </c>
      <c r="B362">
        <v>8.7840000000000007</v>
      </c>
      <c r="C362" s="2">
        <f t="shared" si="20"/>
        <v>1125.5694906577937</v>
      </c>
      <c r="D362" s="2">
        <f t="shared" si="21"/>
        <v>9.1500000000000012E-2</v>
      </c>
      <c r="E362" s="2">
        <f t="shared" si="22"/>
        <v>1228.5590990529818</v>
      </c>
      <c r="F362" s="14">
        <f t="shared" si="23"/>
        <v>7.9847475199490453E-2</v>
      </c>
    </row>
    <row r="363" spans="1:6" x14ac:dyDescent="0.15">
      <c r="A363">
        <v>219.27999999999997</v>
      </c>
      <c r="B363">
        <v>8.8719999999999999</v>
      </c>
      <c r="C363" s="2">
        <f t="shared" si="20"/>
        <v>1122.4980803685692</v>
      </c>
      <c r="D363" s="2">
        <f t="shared" si="21"/>
        <v>9.2416666666666661E-2</v>
      </c>
      <c r="E363" s="2">
        <f t="shared" si="22"/>
        <v>1226.2356112959644</v>
      </c>
      <c r="F363" s="14">
        <f t="shared" si="23"/>
        <v>8.07079718749176E-2</v>
      </c>
    </row>
    <row r="364" spans="1:6" x14ac:dyDescent="0.15">
      <c r="A364">
        <v>219.06</v>
      </c>
      <c r="B364">
        <v>8.8879999999999999</v>
      </c>
      <c r="C364" s="2">
        <f t="shared" si="20"/>
        <v>1121.3718965958537</v>
      </c>
      <c r="D364" s="2">
        <f t="shared" si="21"/>
        <v>9.2583333333333337E-2</v>
      </c>
      <c r="E364" s="2">
        <f t="shared" si="22"/>
        <v>1225.1922446890198</v>
      </c>
      <c r="F364" s="14">
        <f t="shared" si="23"/>
        <v>8.0868236803569665E-2</v>
      </c>
    </row>
    <row r="365" spans="1:6" x14ac:dyDescent="0.15">
      <c r="A365">
        <v>218.70999999999998</v>
      </c>
      <c r="B365">
        <v>8.9380000000000006</v>
      </c>
      <c r="C365" s="2">
        <f t="shared" si="20"/>
        <v>1119.5802405938059</v>
      </c>
      <c r="D365" s="2">
        <f t="shared" si="21"/>
        <v>9.3104166666666668E-2</v>
      </c>
      <c r="E365" s="2">
        <f t="shared" si="22"/>
        <v>1223.8178259107585</v>
      </c>
      <c r="F365" s="14">
        <f t="shared" si="23"/>
        <v>8.1357087489571073E-2</v>
      </c>
    </row>
    <row r="366" spans="1:6" x14ac:dyDescent="0.15">
      <c r="A366">
        <v>218.36</v>
      </c>
      <c r="B366">
        <v>8.9960000000000004</v>
      </c>
      <c r="C366" s="2">
        <f t="shared" si="20"/>
        <v>1117.7885845917583</v>
      </c>
      <c r="D366" s="2">
        <f t="shared" si="21"/>
        <v>9.3708333333333338E-2</v>
      </c>
      <c r="E366" s="2">
        <f t="shared" si="22"/>
        <v>1222.5346898728776</v>
      </c>
      <c r="F366" s="14">
        <f t="shared" si="23"/>
        <v>8.1921907431808078E-2</v>
      </c>
    </row>
    <row r="367" spans="1:6" x14ac:dyDescent="0.15">
      <c r="A367">
        <v>217.92000000000002</v>
      </c>
      <c r="B367">
        <v>9.2309999999999999</v>
      </c>
      <c r="C367" s="2">
        <f t="shared" si="20"/>
        <v>1115.5362170463272</v>
      </c>
      <c r="D367" s="2">
        <f t="shared" si="21"/>
        <v>9.6156249999999999E-2</v>
      </c>
      <c r="E367" s="2">
        <f t="shared" si="22"/>
        <v>1222.8019964166881</v>
      </c>
      <c r="F367" s="14">
        <f t="shared" si="23"/>
        <v>8.4173006193151517E-2</v>
      </c>
    </row>
    <row r="368" spans="1:6" x14ac:dyDescent="0.15">
      <c r="A368">
        <v>217.57999999999998</v>
      </c>
      <c r="B368">
        <v>9.1</v>
      </c>
      <c r="C368" s="2">
        <f t="shared" si="20"/>
        <v>1113.7957512157664</v>
      </c>
      <c r="D368" s="2">
        <f t="shared" si="21"/>
        <v>9.4791666666666663E-2</v>
      </c>
      <c r="E368" s="2">
        <f t="shared" si="22"/>
        <v>1219.3743067997609</v>
      </c>
      <c r="F368" s="14">
        <f t="shared" si="23"/>
        <v>8.2939265253229227E-2</v>
      </c>
    </row>
    <row r="369" spans="1:6" x14ac:dyDescent="0.15">
      <c r="A369">
        <v>217.19</v>
      </c>
      <c r="B369">
        <v>9.3079999999999998</v>
      </c>
      <c r="C369" s="2">
        <f t="shared" si="20"/>
        <v>1111.7993345277707</v>
      </c>
      <c r="D369" s="2">
        <f t="shared" si="21"/>
        <v>9.6958333333333327E-2</v>
      </c>
      <c r="E369" s="2">
        <f t="shared" si="22"/>
        <v>1219.5975450046924</v>
      </c>
      <c r="F369" s="14">
        <f t="shared" si="23"/>
        <v>8.4930044099877949E-2</v>
      </c>
    </row>
    <row r="370" spans="1:6" x14ac:dyDescent="0.15">
      <c r="A370">
        <v>217.3</v>
      </c>
      <c r="B370">
        <v>9.2119999999999997</v>
      </c>
      <c r="C370" s="2">
        <f t="shared" si="20"/>
        <v>1112.3624264141285</v>
      </c>
      <c r="D370" s="2">
        <f t="shared" si="21"/>
        <v>9.5958333333333326E-2</v>
      </c>
      <c r="E370" s="2">
        <f t="shared" si="22"/>
        <v>1219.1028709154509</v>
      </c>
      <c r="F370" s="14">
        <f t="shared" si="23"/>
        <v>8.4014161862309242E-2</v>
      </c>
    </row>
    <row r="371" spans="1:6" x14ac:dyDescent="0.15">
      <c r="A371">
        <v>216.81</v>
      </c>
      <c r="B371">
        <v>9.2390000000000008</v>
      </c>
      <c r="C371" s="2">
        <f t="shared" si="20"/>
        <v>1109.8541080112618</v>
      </c>
      <c r="D371" s="2">
        <f t="shared" si="21"/>
        <v>9.6239583333333337E-2</v>
      </c>
      <c r="E371" s="2">
        <f t="shared" si="22"/>
        <v>1216.666004927054</v>
      </c>
      <c r="F371" s="14">
        <f t="shared" si="23"/>
        <v>8.4287925101519043E-2</v>
      </c>
    </row>
    <row r="372" spans="1:6" x14ac:dyDescent="0.15">
      <c r="A372">
        <v>215.77999999999997</v>
      </c>
      <c r="B372">
        <v>9.3699999999999992</v>
      </c>
      <c r="C372" s="2">
        <f t="shared" si="20"/>
        <v>1104.5815203480931</v>
      </c>
      <c r="D372" s="2">
        <f t="shared" si="21"/>
        <v>9.7604166666666659E-2</v>
      </c>
      <c r="E372" s="2">
        <f t="shared" si="22"/>
        <v>1212.3932791570685</v>
      </c>
      <c r="F372" s="14">
        <f t="shared" si="23"/>
        <v>8.5568031748610524E-2</v>
      </c>
    </row>
    <row r="373" spans="1:6" x14ac:dyDescent="0.15">
      <c r="A373">
        <v>216.01</v>
      </c>
      <c r="B373">
        <v>9.3350000000000009</v>
      </c>
      <c r="C373" s="2">
        <f t="shared" si="20"/>
        <v>1105.758894292296</v>
      </c>
      <c r="D373" s="2">
        <f t="shared" si="21"/>
        <v>9.7239583333333338E-2</v>
      </c>
      <c r="E373" s="2">
        <f t="shared" si="22"/>
        <v>1213.2824284404062</v>
      </c>
      <c r="F373" s="14">
        <f t="shared" si="23"/>
        <v>8.5227753650954696E-2</v>
      </c>
    </row>
    <row r="374" spans="1:6" x14ac:dyDescent="0.15">
      <c r="A374">
        <v>215.33999999999997</v>
      </c>
      <c r="B374">
        <v>9.5250000000000004</v>
      </c>
      <c r="C374" s="2">
        <f t="shared" si="20"/>
        <v>1102.3291528026618</v>
      </c>
      <c r="D374" s="2">
        <f t="shared" si="21"/>
        <v>9.9218750000000008E-2</v>
      </c>
      <c r="E374" s="2">
        <f t="shared" si="22"/>
        <v>1211.7008734323008</v>
      </c>
      <c r="F374" s="14">
        <f t="shared" si="23"/>
        <v>8.7053377059855608E-2</v>
      </c>
    </row>
    <row r="375" spans="1:6" x14ac:dyDescent="0.15">
      <c r="A375">
        <v>214.61</v>
      </c>
      <c r="B375">
        <v>9.44</v>
      </c>
      <c r="C375" s="2">
        <f t="shared" si="20"/>
        <v>1098.5922702841056</v>
      </c>
      <c r="D375" s="2">
        <f t="shared" si="21"/>
        <v>9.8333333333333328E-2</v>
      </c>
      <c r="E375" s="2">
        <f t="shared" si="22"/>
        <v>1206.620510195376</v>
      </c>
      <c r="F375" s="14">
        <f t="shared" si="23"/>
        <v>8.6273138089824147E-2</v>
      </c>
    </row>
    <row r="376" spans="1:6" x14ac:dyDescent="0.15">
      <c r="A376">
        <v>214.51</v>
      </c>
      <c r="B376">
        <v>9.5549999999999997</v>
      </c>
      <c r="C376" s="2">
        <f t="shared" si="20"/>
        <v>1098.0803685692347</v>
      </c>
      <c r="D376" s="2">
        <f t="shared" si="21"/>
        <v>9.9531250000000002E-2</v>
      </c>
      <c r="E376" s="2">
        <f t="shared" si="22"/>
        <v>1207.3736802533913</v>
      </c>
      <c r="F376" s="14">
        <f t="shared" si="23"/>
        <v>8.7366715798185154E-2</v>
      </c>
    </row>
    <row r="377" spans="1:6" x14ac:dyDescent="0.15">
      <c r="A377">
        <v>213.71999999999997</v>
      </c>
      <c r="B377">
        <v>9.5399999999999991</v>
      </c>
      <c r="C377" s="2">
        <f t="shared" si="20"/>
        <v>1094.0363450217558</v>
      </c>
      <c r="D377" s="2">
        <f t="shared" si="21"/>
        <v>9.9374999999999991E-2</v>
      </c>
      <c r="E377" s="2">
        <f t="shared" si="22"/>
        <v>1202.7562068082927</v>
      </c>
      <c r="F377" s="14">
        <f t="shared" si="23"/>
        <v>8.7252284258980392E-2</v>
      </c>
    </row>
    <row r="378" spans="1:6" x14ac:dyDescent="0.15">
      <c r="A378">
        <v>213.44</v>
      </c>
      <c r="B378">
        <v>9.8019999999999996</v>
      </c>
      <c r="C378" s="2">
        <f t="shared" si="20"/>
        <v>1092.6030202201177</v>
      </c>
      <c r="D378" s="2">
        <f t="shared" si="21"/>
        <v>0.10210416666666666</v>
      </c>
      <c r="E378" s="2">
        <f t="shared" si="22"/>
        <v>1204.1623410971761</v>
      </c>
      <c r="F378" s="14">
        <f t="shared" si="23"/>
        <v>8.974149137129056E-2</v>
      </c>
    </row>
    <row r="379" spans="1:6" x14ac:dyDescent="0.15">
      <c r="A379">
        <v>212.81</v>
      </c>
      <c r="B379">
        <v>9.6630000000000003</v>
      </c>
      <c r="C379" s="2">
        <f t="shared" si="20"/>
        <v>1089.3780394164321</v>
      </c>
      <c r="D379" s="2">
        <f t="shared" si="21"/>
        <v>0.10065625</v>
      </c>
      <c r="E379" s="2">
        <f t="shared" si="22"/>
        <v>1199.0307476964424</v>
      </c>
      <c r="F379" s="14">
        <f t="shared" si="23"/>
        <v>8.8448930394121147E-2</v>
      </c>
    </row>
    <row r="380" spans="1:6" x14ac:dyDescent="0.15">
      <c r="A380">
        <v>213.14</v>
      </c>
      <c r="B380">
        <v>9.6790000000000003</v>
      </c>
      <c r="C380" s="2">
        <f t="shared" si="20"/>
        <v>1091.0673150755056</v>
      </c>
      <c r="D380" s="2">
        <f t="shared" si="21"/>
        <v>0.10082291666666666</v>
      </c>
      <c r="E380" s="2">
        <f t="shared" si="22"/>
        <v>1201.071904061087</v>
      </c>
      <c r="F380" s="14">
        <f t="shared" si="23"/>
        <v>8.8588779302800555E-2</v>
      </c>
    </row>
    <row r="381" spans="1:6" x14ac:dyDescent="0.15">
      <c r="A381">
        <v>212.01</v>
      </c>
      <c r="B381">
        <v>9.8719999999999999</v>
      </c>
      <c r="C381" s="2">
        <f t="shared" si="20"/>
        <v>1085.282825697466</v>
      </c>
      <c r="D381" s="2">
        <f t="shared" si="21"/>
        <v>0.10283333333333333</v>
      </c>
      <c r="E381" s="2">
        <f t="shared" si="22"/>
        <v>1196.8860762733555</v>
      </c>
      <c r="F381" s="14">
        <f t="shared" si="23"/>
        <v>9.0452998379670149E-2</v>
      </c>
    </row>
    <row r="382" spans="1:6" x14ac:dyDescent="0.15">
      <c r="A382">
        <v>212.04000000000002</v>
      </c>
      <c r="B382">
        <v>9.9949999999999992</v>
      </c>
      <c r="C382" s="2">
        <f t="shared" si="20"/>
        <v>1085.4363962119276</v>
      </c>
      <c r="D382" s="2">
        <f t="shared" si="21"/>
        <v>0.10411458333333333</v>
      </c>
      <c r="E382" s="2">
        <f t="shared" si="22"/>
        <v>1198.4461543383673</v>
      </c>
      <c r="F382" s="14">
        <f t="shared" si="23"/>
        <v>9.1613052985401414E-2</v>
      </c>
    </row>
    <row r="383" spans="1:6" x14ac:dyDescent="0.15">
      <c r="A383">
        <v>211.05</v>
      </c>
      <c r="B383">
        <v>10.045999999999999</v>
      </c>
      <c r="C383" s="2">
        <f t="shared" si="20"/>
        <v>1080.3685692347069</v>
      </c>
      <c r="D383" s="2">
        <f t="shared" si="21"/>
        <v>0.10464583333333333</v>
      </c>
      <c r="E383" s="2">
        <f t="shared" si="22"/>
        <v>1193.4246384694138</v>
      </c>
      <c r="F383" s="14">
        <f t="shared" si="23"/>
        <v>9.2128785360780965E-2</v>
      </c>
    </row>
    <row r="384" spans="1:6" x14ac:dyDescent="0.15">
      <c r="A384">
        <v>211.07999999999998</v>
      </c>
      <c r="B384">
        <v>9.891</v>
      </c>
      <c r="C384" s="2">
        <f t="shared" si="20"/>
        <v>1080.522139749168</v>
      </c>
      <c r="D384" s="2">
        <f t="shared" si="21"/>
        <v>0.10303125</v>
      </c>
      <c r="E384" s="2">
        <f t="shared" si="22"/>
        <v>1191.8496864601993</v>
      </c>
      <c r="F384" s="14">
        <f t="shared" si="23"/>
        <v>9.0665034966338431E-2</v>
      </c>
    </row>
    <row r="385" spans="1:6" x14ac:dyDescent="0.15">
      <c r="A385">
        <v>210.16000000000003</v>
      </c>
      <c r="B385">
        <v>9.9489999999999998</v>
      </c>
      <c r="C385" s="2">
        <f t="shared" si="20"/>
        <v>1075.8126439723576</v>
      </c>
      <c r="D385" s="2">
        <f t="shared" si="21"/>
        <v>0.10363541666666666</v>
      </c>
      <c r="E385" s="2">
        <f t="shared" si="22"/>
        <v>1187.3049355857011</v>
      </c>
      <c r="F385" s="14">
        <f t="shared" si="23"/>
        <v>9.1244858320204528E-2</v>
      </c>
    </row>
    <row r="386" spans="1:6" x14ac:dyDescent="0.15">
      <c r="A386">
        <v>209.54000000000002</v>
      </c>
      <c r="B386">
        <v>10.130000000000001</v>
      </c>
      <c r="C386" s="2">
        <f t="shared" si="20"/>
        <v>1072.6388533401589</v>
      </c>
      <c r="D386" s="2">
        <f t="shared" si="21"/>
        <v>0.10552083333333334</v>
      </c>
      <c r="E386" s="2">
        <f t="shared" si="22"/>
        <v>1185.8245990103235</v>
      </c>
      <c r="F386" s="14">
        <f t="shared" si="23"/>
        <v>9.2973496969320085E-2</v>
      </c>
    </row>
    <row r="387" spans="1:6" x14ac:dyDescent="0.15">
      <c r="A387">
        <v>209.35000000000002</v>
      </c>
      <c r="B387">
        <v>10.08</v>
      </c>
      <c r="C387" s="2">
        <f t="shared" ref="C387:C450" si="24">A387*1000/195.35</f>
        <v>1071.6662400819046</v>
      </c>
      <c r="D387" s="2">
        <f t="shared" ref="D387:D450" si="25">B387/96</f>
        <v>0.105</v>
      </c>
      <c r="E387" s="2">
        <f t="shared" ref="E387:E450" si="26">C387*(1+D387)</f>
        <v>1184.1911952905045</v>
      </c>
      <c r="F387" s="14">
        <f t="shared" ref="F387:F450" si="27">LN(1+D387)-C387/146075</f>
        <v>9.250892394742001E-2</v>
      </c>
    </row>
    <row r="388" spans="1:6" x14ac:dyDescent="0.15">
      <c r="A388">
        <v>208.61</v>
      </c>
      <c r="B388">
        <v>10.106999999999999</v>
      </c>
      <c r="C388" s="2">
        <f t="shared" si="24"/>
        <v>1067.8781673918609</v>
      </c>
      <c r="D388" s="2">
        <f t="shared" si="25"/>
        <v>0.10528124999999999</v>
      </c>
      <c r="E388" s="2">
        <f t="shared" si="26"/>
        <v>1180.3057157025853</v>
      </c>
      <c r="F388" s="14">
        <f t="shared" si="27"/>
        <v>9.2789348830261451E-2</v>
      </c>
    </row>
    <row r="389" spans="1:6" x14ac:dyDescent="0.15">
      <c r="A389">
        <v>208.33999999999997</v>
      </c>
      <c r="B389">
        <v>10.164999999999999</v>
      </c>
      <c r="C389" s="2">
        <f t="shared" si="24"/>
        <v>1066.4960327617096</v>
      </c>
      <c r="D389" s="2">
        <f t="shared" si="25"/>
        <v>0.10588541666666666</v>
      </c>
      <c r="E389" s="2">
        <f t="shared" si="26"/>
        <v>1179.4224095640302</v>
      </c>
      <c r="F389" s="14">
        <f t="shared" si="27"/>
        <v>9.3345279340579734E-2</v>
      </c>
    </row>
    <row r="390" spans="1:6" x14ac:dyDescent="0.15">
      <c r="A390">
        <v>207.77999999999997</v>
      </c>
      <c r="B390">
        <v>10.188000000000001</v>
      </c>
      <c r="C390" s="2">
        <f t="shared" si="24"/>
        <v>1063.6293831584335</v>
      </c>
      <c r="D390" s="2">
        <f t="shared" si="25"/>
        <v>0.10612500000000001</v>
      </c>
      <c r="E390" s="2">
        <f t="shared" si="26"/>
        <v>1176.5070514461222</v>
      </c>
      <c r="F390" s="14">
        <f t="shared" si="27"/>
        <v>9.3581524285278425E-2</v>
      </c>
    </row>
    <row r="391" spans="1:6" x14ac:dyDescent="0.15">
      <c r="A391">
        <v>207.73000000000002</v>
      </c>
      <c r="B391">
        <v>10.407999999999999</v>
      </c>
      <c r="C391" s="2">
        <f t="shared" si="24"/>
        <v>1063.3734323009985</v>
      </c>
      <c r="D391" s="2">
        <f t="shared" si="25"/>
        <v>0.10841666666666666</v>
      </c>
      <c r="E391" s="2">
        <f t="shared" si="26"/>
        <v>1178.6608352529649</v>
      </c>
      <c r="F391" s="14">
        <f t="shared" si="27"/>
        <v>9.5652930451028059E-2</v>
      </c>
    </row>
    <row r="392" spans="1:6" x14ac:dyDescent="0.15">
      <c r="A392">
        <v>206.63</v>
      </c>
      <c r="B392">
        <v>10.497</v>
      </c>
      <c r="C392" s="2">
        <f t="shared" si="24"/>
        <v>1057.74251343742</v>
      </c>
      <c r="D392" s="2">
        <f t="shared" si="25"/>
        <v>0.10934375</v>
      </c>
      <c r="E392" s="2">
        <f t="shared" si="26"/>
        <v>1173.4000463910929</v>
      </c>
      <c r="F392" s="14">
        <f t="shared" si="27"/>
        <v>9.652753227397172E-2</v>
      </c>
    </row>
    <row r="393" spans="1:6" x14ac:dyDescent="0.15">
      <c r="A393">
        <v>206.81</v>
      </c>
      <c r="B393">
        <v>10.343</v>
      </c>
      <c r="C393" s="2">
        <f t="shared" si="24"/>
        <v>1058.6639365241874</v>
      </c>
      <c r="D393" s="2">
        <f t="shared" si="25"/>
        <v>0.10773958333333333</v>
      </c>
      <c r="E393" s="2">
        <f t="shared" si="26"/>
        <v>1172.7239479353298</v>
      </c>
      <c r="F393" s="14">
        <f t="shared" si="27"/>
        <v>9.5074127734308331E-2</v>
      </c>
    </row>
    <row r="394" spans="1:6" x14ac:dyDescent="0.15">
      <c r="A394">
        <v>206.01</v>
      </c>
      <c r="B394">
        <v>10.628</v>
      </c>
      <c r="C394" s="2">
        <f t="shared" si="24"/>
        <v>1054.5687228052213</v>
      </c>
      <c r="D394" s="2">
        <f t="shared" si="25"/>
        <v>0.11070833333333334</v>
      </c>
      <c r="E394" s="2">
        <f t="shared" si="26"/>
        <v>1171.3182684924495</v>
      </c>
      <c r="F394" s="14">
        <f t="shared" si="27"/>
        <v>9.7778585072789553E-2</v>
      </c>
    </row>
    <row r="395" spans="1:6" x14ac:dyDescent="0.15">
      <c r="A395">
        <v>205.12</v>
      </c>
      <c r="B395">
        <v>10.462</v>
      </c>
      <c r="C395" s="2">
        <f t="shared" si="24"/>
        <v>1050.0127975428718</v>
      </c>
      <c r="D395" s="2">
        <f t="shared" si="25"/>
        <v>0.10897916666666667</v>
      </c>
      <c r="E395" s="2">
        <f t="shared" si="26"/>
        <v>1164.4423172084294</v>
      </c>
      <c r="F395" s="14">
        <f t="shared" si="27"/>
        <v>9.625174657876262E-2</v>
      </c>
    </row>
    <row r="396" spans="1:6" x14ac:dyDescent="0.15">
      <c r="A396">
        <v>205.07</v>
      </c>
      <c r="B396">
        <v>10.500999999999999</v>
      </c>
      <c r="C396" s="2">
        <f t="shared" si="24"/>
        <v>1049.7568466854364</v>
      </c>
      <c r="D396" s="2">
        <f t="shared" si="25"/>
        <v>0.10938541666666667</v>
      </c>
      <c r="E396" s="2">
        <f t="shared" si="26"/>
        <v>1164.5849367588089</v>
      </c>
      <c r="F396" s="14">
        <f t="shared" si="27"/>
        <v>9.6619759576692707E-2</v>
      </c>
    </row>
    <row r="397" spans="1:6" x14ac:dyDescent="0.15">
      <c r="A397">
        <v>203.99</v>
      </c>
      <c r="B397">
        <v>10.731999999999999</v>
      </c>
      <c r="C397" s="2">
        <f t="shared" si="24"/>
        <v>1044.2283081648325</v>
      </c>
      <c r="D397" s="2">
        <f t="shared" si="25"/>
        <v>0.11179166666666666</v>
      </c>
      <c r="E397" s="2">
        <f t="shared" si="26"/>
        <v>1160.9643311150928</v>
      </c>
      <c r="F397" s="14">
        <f t="shared" si="27"/>
        <v>9.8824251684141259E-2</v>
      </c>
    </row>
    <row r="398" spans="1:6" x14ac:dyDescent="0.15">
      <c r="A398">
        <v>204.06</v>
      </c>
      <c r="B398">
        <v>10.663</v>
      </c>
      <c r="C398" s="2">
        <f t="shared" si="24"/>
        <v>1044.5866393652418</v>
      </c>
      <c r="D398" s="2">
        <f t="shared" si="25"/>
        <v>0.11107291666666667</v>
      </c>
      <c r="E398" s="2">
        <f t="shared" si="26"/>
        <v>1160.6119241105707</v>
      </c>
      <c r="F398" s="14">
        <f t="shared" si="27"/>
        <v>9.8175110531717791E-2</v>
      </c>
    </row>
    <row r="399" spans="1:6" x14ac:dyDescent="0.15">
      <c r="A399">
        <v>202.94</v>
      </c>
      <c r="B399">
        <v>10.766999999999999</v>
      </c>
      <c r="C399" s="2">
        <f t="shared" si="24"/>
        <v>1038.8533401586897</v>
      </c>
      <c r="D399" s="2">
        <f t="shared" si="25"/>
        <v>0.11215625</v>
      </c>
      <c r="E399" s="2">
        <f t="shared" si="26"/>
        <v>1155.3672350908626</v>
      </c>
      <c r="F399" s="14">
        <f t="shared" si="27"/>
        <v>9.9188918022559414E-2</v>
      </c>
    </row>
    <row r="400" spans="1:6" x14ac:dyDescent="0.15">
      <c r="A400">
        <v>203.01999999999998</v>
      </c>
      <c r="B400">
        <v>10.705</v>
      </c>
      <c r="C400" s="2">
        <f t="shared" si="24"/>
        <v>1039.262861530586</v>
      </c>
      <c r="D400" s="2">
        <f t="shared" si="25"/>
        <v>0.11151041666666667</v>
      </c>
      <c r="E400" s="2">
        <f t="shared" si="26"/>
        <v>1155.151496246054</v>
      </c>
      <c r="F400" s="14">
        <f t="shared" si="27"/>
        <v>9.8605242072559163E-2</v>
      </c>
    </row>
    <row r="401" spans="1:6" x14ac:dyDescent="0.15">
      <c r="A401">
        <v>201.92000000000002</v>
      </c>
      <c r="B401">
        <v>10.752000000000001</v>
      </c>
      <c r="C401" s="2">
        <f t="shared" si="24"/>
        <v>1033.6319426670082</v>
      </c>
      <c r="D401" s="2">
        <f t="shared" si="25"/>
        <v>0.112</v>
      </c>
      <c r="E401" s="2">
        <f t="shared" si="26"/>
        <v>1149.3987202457131</v>
      </c>
      <c r="F401" s="14">
        <f t="shared" si="27"/>
        <v>9.9084159938149341E-2</v>
      </c>
    </row>
    <row r="402" spans="1:6" x14ac:dyDescent="0.15">
      <c r="A402">
        <v>201.88</v>
      </c>
      <c r="B402">
        <v>10.843999999999999</v>
      </c>
      <c r="C402" s="2">
        <f t="shared" si="24"/>
        <v>1033.4271819810597</v>
      </c>
      <c r="D402" s="2">
        <f t="shared" si="25"/>
        <v>0.11295833333333333</v>
      </c>
      <c r="E402" s="2">
        <f t="shared" si="26"/>
        <v>1150.1613940790035</v>
      </c>
      <c r="F402" s="14">
        <f t="shared" si="27"/>
        <v>9.9947001094591786E-2</v>
      </c>
    </row>
    <row r="403" spans="1:6" x14ac:dyDescent="0.15">
      <c r="A403">
        <v>200.76</v>
      </c>
      <c r="B403">
        <v>10.887</v>
      </c>
      <c r="C403" s="2">
        <f t="shared" si="24"/>
        <v>1027.6938827745073</v>
      </c>
      <c r="D403" s="2">
        <f t="shared" si="25"/>
        <v>0.11340625</v>
      </c>
      <c r="E403" s="2">
        <f t="shared" si="26"/>
        <v>1144.2407921679037</v>
      </c>
      <c r="F403" s="14">
        <f t="shared" si="27"/>
        <v>0.10038862505845396</v>
      </c>
    </row>
    <row r="404" spans="1:6" x14ac:dyDescent="0.15">
      <c r="A404">
        <v>200.46999999999997</v>
      </c>
      <c r="B404">
        <v>11.095000000000001</v>
      </c>
      <c r="C404" s="2">
        <f t="shared" si="24"/>
        <v>1026.2093678013821</v>
      </c>
      <c r="D404" s="2">
        <f t="shared" si="25"/>
        <v>0.11557291666666668</v>
      </c>
      <c r="E404" s="2">
        <f t="shared" si="26"/>
        <v>1144.8113775488439</v>
      </c>
      <c r="F404" s="14">
        <f t="shared" si="27"/>
        <v>0.10234287711610192</v>
      </c>
    </row>
    <row r="405" spans="1:6" x14ac:dyDescent="0.15">
      <c r="A405">
        <v>199.88</v>
      </c>
      <c r="B405">
        <v>10.945</v>
      </c>
      <c r="C405" s="2">
        <f t="shared" si="24"/>
        <v>1023.1891476836448</v>
      </c>
      <c r="D405" s="2">
        <f t="shared" si="25"/>
        <v>0.11401041666666667</v>
      </c>
      <c r="E405" s="2">
        <f t="shared" si="26"/>
        <v>1139.8433687398688</v>
      </c>
      <c r="F405" s="14">
        <f t="shared" si="27"/>
        <v>0.10096194552844129</v>
      </c>
    </row>
    <row r="406" spans="1:6" x14ac:dyDescent="0.15">
      <c r="A406">
        <v>199.95999999999998</v>
      </c>
      <c r="B406">
        <v>11.003</v>
      </c>
      <c r="C406" s="2">
        <f t="shared" si="24"/>
        <v>1023.5986690555412</v>
      </c>
      <c r="D406" s="2">
        <f t="shared" si="25"/>
        <v>0.11461458333333334</v>
      </c>
      <c r="E406" s="2">
        <f t="shared" si="26"/>
        <v>1140.9180040098968</v>
      </c>
      <c r="F406" s="14">
        <f t="shared" si="27"/>
        <v>0.10150132986231435</v>
      </c>
    </row>
    <row r="407" spans="1:6" x14ac:dyDescent="0.15">
      <c r="A407">
        <v>199.05</v>
      </c>
      <c r="B407">
        <v>11.061</v>
      </c>
      <c r="C407" s="2">
        <f t="shared" si="24"/>
        <v>1018.9403634502175</v>
      </c>
      <c r="D407" s="2">
        <f t="shared" si="25"/>
        <v>0.11521874999999999</v>
      </c>
      <c r="E407" s="2">
        <f t="shared" si="26"/>
        <v>1136.3413984514973</v>
      </c>
      <c r="F407" s="14">
        <f t="shared" si="27"/>
        <v>0.10207511370959904</v>
      </c>
    </row>
    <row r="408" spans="1:6" x14ac:dyDescent="0.15">
      <c r="A408">
        <v>197.98000000000002</v>
      </c>
      <c r="B408">
        <v>11.308</v>
      </c>
      <c r="C408" s="2">
        <f t="shared" si="24"/>
        <v>1013.4630151011007</v>
      </c>
      <c r="D408" s="2">
        <f t="shared" si="25"/>
        <v>0.11779166666666667</v>
      </c>
      <c r="E408" s="2">
        <f t="shared" si="26"/>
        <v>1132.8405127548847</v>
      </c>
      <c r="F408" s="14">
        <f t="shared" si="27"/>
        <v>0.10441704922713702</v>
      </c>
    </row>
    <row r="409" spans="1:6" x14ac:dyDescent="0.15">
      <c r="A409">
        <v>198.02999999999997</v>
      </c>
      <c r="B409">
        <v>11.18</v>
      </c>
      <c r="C409" s="2">
        <f t="shared" si="24"/>
        <v>1013.7189659585358</v>
      </c>
      <c r="D409" s="2">
        <f t="shared" si="25"/>
        <v>0.11645833333333333</v>
      </c>
      <c r="E409" s="2">
        <f t="shared" si="26"/>
        <v>1131.7749872024569</v>
      </c>
      <c r="F409" s="14">
        <f t="shared" si="27"/>
        <v>0.10322175693254219</v>
      </c>
    </row>
    <row r="410" spans="1:6" x14ac:dyDescent="0.15">
      <c r="A410">
        <v>196.89999999999998</v>
      </c>
      <c r="B410">
        <v>11.358000000000001</v>
      </c>
      <c r="C410" s="2">
        <f t="shared" si="24"/>
        <v>1007.9344765804964</v>
      </c>
      <c r="D410" s="2">
        <f t="shared" si="25"/>
        <v>0.1183125</v>
      </c>
      <c r="E410" s="2">
        <f t="shared" si="26"/>
        <v>1127.1857243409263</v>
      </c>
      <c r="F410" s="14">
        <f t="shared" si="27"/>
        <v>0.10492073645169614</v>
      </c>
    </row>
    <row r="411" spans="1:6" x14ac:dyDescent="0.15">
      <c r="A411">
        <v>196.77999999999997</v>
      </c>
      <c r="B411">
        <v>11.276999999999999</v>
      </c>
      <c r="C411" s="2">
        <f t="shared" si="24"/>
        <v>1007.3201945226515</v>
      </c>
      <c r="D411" s="2">
        <f t="shared" si="25"/>
        <v>0.11746875</v>
      </c>
      <c r="E411" s="2">
        <f t="shared" si="26"/>
        <v>1125.6488386229842</v>
      </c>
      <c r="F411" s="14">
        <f t="shared" si="27"/>
        <v>0.10417017194164051</v>
      </c>
    </row>
    <row r="412" spans="1:6" x14ac:dyDescent="0.15">
      <c r="A412">
        <v>195.76</v>
      </c>
      <c r="B412">
        <v>11.531000000000001</v>
      </c>
      <c r="C412" s="2">
        <f t="shared" si="24"/>
        <v>1002.0987970309701</v>
      </c>
      <c r="D412" s="2">
        <f t="shared" si="25"/>
        <v>0.12011458333333334</v>
      </c>
      <c r="E412" s="2">
        <f t="shared" si="26"/>
        <v>1122.4654764951795</v>
      </c>
      <c r="F412" s="14">
        <f t="shared" si="27"/>
        <v>0.10657082028908868</v>
      </c>
    </row>
    <row r="413" spans="1:6" x14ac:dyDescent="0.15">
      <c r="A413">
        <v>195.93</v>
      </c>
      <c r="B413">
        <v>11.574</v>
      </c>
      <c r="C413" s="2">
        <f t="shared" si="24"/>
        <v>1002.9690299462503</v>
      </c>
      <c r="D413" s="2">
        <f t="shared" si="25"/>
        <v>0.1205625</v>
      </c>
      <c r="E413" s="2">
        <f t="shared" si="26"/>
        <v>1123.889483619145</v>
      </c>
      <c r="F413" s="14">
        <f t="shared" si="27"/>
        <v>0.10696466760184192</v>
      </c>
    </row>
    <row r="414" spans="1:6" x14ac:dyDescent="0.15">
      <c r="A414">
        <v>194.76999999999998</v>
      </c>
      <c r="B414">
        <v>11.032999999999999</v>
      </c>
      <c r="C414" s="2">
        <f t="shared" si="24"/>
        <v>997.03097005374957</v>
      </c>
      <c r="D414" s="2">
        <f t="shared" si="25"/>
        <v>0.11492708333333333</v>
      </c>
      <c r="E414" s="2">
        <f t="shared" si="26"/>
        <v>1111.6168314350309</v>
      </c>
      <c r="F414" s="14">
        <f t="shared" si="27"/>
        <v>0.10196353364925284</v>
      </c>
    </row>
    <row r="415" spans="1:6" x14ac:dyDescent="0.15">
      <c r="A415">
        <v>194.7</v>
      </c>
      <c r="B415">
        <v>11.489000000000001</v>
      </c>
      <c r="C415" s="2">
        <f t="shared" si="24"/>
        <v>996.67263885334023</v>
      </c>
      <c r="D415" s="2">
        <f t="shared" si="25"/>
        <v>0.11967708333333334</v>
      </c>
      <c r="E415" s="2">
        <f t="shared" si="26"/>
        <v>1115.9515133094446</v>
      </c>
      <c r="F415" s="14">
        <f t="shared" si="27"/>
        <v>0.10621730533521397</v>
      </c>
    </row>
    <row r="416" spans="1:6" x14ac:dyDescent="0.15">
      <c r="A416">
        <v>193.8</v>
      </c>
      <c r="B416">
        <v>11.561999999999999</v>
      </c>
      <c r="C416" s="2">
        <f t="shared" si="24"/>
        <v>992.06552341950351</v>
      </c>
      <c r="D416" s="2">
        <f t="shared" si="25"/>
        <v>0.12043749999999999</v>
      </c>
      <c r="E416" s="2">
        <f t="shared" si="26"/>
        <v>1111.5474148963399</v>
      </c>
      <c r="F416" s="14">
        <f t="shared" si="27"/>
        <v>0.10692775346869293</v>
      </c>
    </row>
    <row r="417" spans="1:6" x14ac:dyDescent="0.15">
      <c r="A417">
        <v>192.82</v>
      </c>
      <c r="B417">
        <v>11.601000000000001</v>
      </c>
      <c r="C417" s="2">
        <f t="shared" si="24"/>
        <v>987.04888661377015</v>
      </c>
      <c r="D417" s="2">
        <f t="shared" si="25"/>
        <v>0.12084375000000001</v>
      </c>
      <c r="E417" s="2">
        <f t="shared" si="26"/>
        <v>1106.3275755055029</v>
      </c>
      <c r="F417" s="14">
        <f t="shared" si="27"/>
        <v>0.10732461221690595</v>
      </c>
    </row>
    <row r="418" spans="1:6" x14ac:dyDescent="0.15">
      <c r="A418">
        <v>192.64</v>
      </c>
      <c r="B418">
        <v>11.616</v>
      </c>
      <c r="C418" s="2">
        <f t="shared" si="24"/>
        <v>986.12746352700287</v>
      </c>
      <c r="D418" s="2">
        <f t="shared" si="25"/>
        <v>0.121</v>
      </c>
      <c r="E418" s="2">
        <f t="shared" si="26"/>
        <v>1105.4488866137701</v>
      </c>
      <c r="F418" s="14">
        <f t="shared" si="27"/>
        <v>0.10747031428665471</v>
      </c>
    </row>
    <row r="419" spans="1:6" x14ac:dyDescent="0.15">
      <c r="A419">
        <v>191.58999999999997</v>
      </c>
      <c r="B419">
        <v>11.69</v>
      </c>
      <c r="C419" s="2">
        <f t="shared" si="24"/>
        <v>980.75249552085984</v>
      </c>
      <c r="D419" s="2">
        <f t="shared" si="25"/>
        <v>0.12177083333333333</v>
      </c>
      <c r="E419" s="2">
        <f t="shared" si="26"/>
        <v>1100.1795441941813</v>
      </c>
      <c r="F419" s="14">
        <f t="shared" si="27"/>
        <v>0.10819450401691462</v>
      </c>
    </row>
    <row r="420" spans="1:6" x14ac:dyDescent="0.15">
      <c r="A420">
        <v>191.39</v>
      </c>
      <c r="B420">
        <v>11.759</v>
      </c>
      <c r="C420" s="2">
        <f t="shared" si="24"/>
        <v>979.72869209111855</v>
      </c>
      <c r="D420" s="2">
        <f t="shared" si="25"/>
        <v>0.12248958333333333</v>
      </c>
      <c r="E420" s="2">
        <f t="shared" si="26"/>
        <v>1099.7352513650712</v>
      </c>
      <c r="F420" s="14">
        <f t="shared" si="27"/>
        <v>0.10884203560582988</v>
      </c>
    </row>
    <row r="421" spans="1:6" x14ac:dyDescent="0.15">
      <c r="A421">
        <v>190.43</v>
      </c>
      <c r="B421">
        <v>11.836</v>
      </c>
      <c r="C421" s="2">
        <f t="shared" si="24"/>
        <v>974.81443562835943</v>
      </c>
      <c r="D421" s="2">
        <f t="shared" si="25"/>
        <v>0.12329166666666667</v>
      </c>
      <c r="E421" s="2">
        <f t="shared" si="26"/>
        <v>1095.0009320877059</v>
      </c>
      <c r="F421" s="14">
        <f t="shared" si="27"/>
        <v>0.10958997992492563</v>
      </c>
    </row>
    <row r="422" spans="1:6" x14ac:dyDescent="0.15">
      <c r="A422">
        <v>190.37</v>
      </c>
      <c r="B422">
        <v>11.885999999999999</v>
      </c>
      <c r="C422" s="2">
        <f t="shared" si="24"/>
        <v>974.50729459943693</v>
      </c>
      <c r="D422" s="2">
        <f t="shared" si="25"/>
        <v>0.12381249999999999</v>
      </c>
      <c r="E422" s="2">
        <f t="shared" si="26"/>
        <v>1095.1634790120297</v>
      </c>
      <c r="F422" s="14">
        <f t="shared" si="27"/>
        <v>0.11005564214010155</v>
      </c>
    </row>
    <row r="423" spans="1:6" x14ac:dyDescent="0.15">
      <c r="A423">
        <v>189.20999999999998</v>
      </c>
      <c r="B423">
        <v>11.879</v>
      </c>
      <c r="C423" s="2">
        <f t="shared" si="24"/>
        <v>968.56923470693619</v>
      </c>
      <c r="D423" s="2">
        <f t="shared" si="25"/>
        <v>0.12373958333333333</v>
      </c>
      <c r="E423" s="2">
        <f t="shared" si="26"/>
        <v>1088.4195882390579</v>
      </c>
      <c r="F423" s="14">
        <f t="shared" si="27"/>
        <v>0.1100314074932025</v>
      </c>
    </row>
    <row r="424" spans="1:6" x14ac:dyDescent="0.15">
      <c r="A424">
        <v>189.14</v>
      </c>
      <c r="B424">
        <v>12.037000000000001</v>
      </c>
      <c r="C424" s="2">
        <f t="shared" si="24"/>
        <v>968.21090350652673</v>
      </c>
      <c r="D424" s="2">
        <f t="shared" si="25"/>
        <v>0.12538541666666667</v>
      </c>
      <c r="E424" s="2">
        <f t="shared" si="26"/>
        <v>1089.6104310639023</v>
      </c>
      <c r="F424" s="14">
        <f t="shared" si="27"/>
        <v>0.11149739293193013</v>
      </c>
    </row>
    <row r="425" spans="1:6" x14ac:dyDescent="0.15">
      <c r="A425">
        <v>188</v>
      </c>
      <c r="B425">
        <v>11.997999999999999</v>
      </c>
      <c r="C425" s="2">
        <f t="shared" si="24"/>
        <v>962.37522395700023</v>
      </c>
      <c r="D425" s="2">
        <f t="shared" si="25"/>
        <v>0.12497916666666666</v>
      </c>
      <c r="E425" s="2">
        <f t="shared" si="26"/>
        <v>1082.6520774677929</v>
      </c>
      <c r="F425" s="14">
        <f t="shared" si="27"/>
        <v>0.1111762902064635</v>
      </c>
    </row>
    <row r="426" spans="1:6" x14ac:dyDescent="0.15">
      <c r="A426">
        <v>187.71999999999997</v>
      </c>
      <c r="B426">
        <v>12.265000000000001</v>
      </c>
      <c r="C426" s="2">
        <f t="shared" si="24"/>
        <v>960.94189915536208</v>
      </c>
      <c r="D426" s="2">
        <f t="shared" si="25"/>
        <v>0.12776041666666668</v>
      </c>
      <c r="E426" s="2">
        <f t="shared" si="26"/>
        <v>1083.7122365839091</v>
      </c>
      <c r="F426" s="14">
        <f t="shared" si="27"/>
        <v>0.11365531943710638</v>
      </c>
    </row>
    <row r="427" spans="1:6" x14ac:dyDescent="0.15">
      <c r="A427">
        <v>186.52999999999997</v>
      </c>
      <c r="B427">
        <v>12.090999999999999</v>
      </c>
      <c r="C427" s="2">
        <f t="shared" si="24"/>
        <v>954.85026874840014</v>
      </c>
      <c r="D427" s="2">
        <f t="shared" si="25"/>
        <v>0.12594791666666666</v>
      </c>
      <c r="E427" s="2">
        <f t="shared" si="26"/>
        <v>1075.1116708258678</v>
      </c>
      <c r="F427" s="14">
        <f t="shared" si="27"/>
        <v>0.11208856103344413</v>
      </c>
    </row>
    <row r="428" spans="1:6" x14ac:dyDescent="0.15">
      <c r="A428">
        <v>186.51999999999998</v>
      </c>
      <c r="B428">
        <v>12.356999999999999</v>
      </c>
      <c r="C428" s="2">
        <f t="shared" si="24"/>
        <v>954.79907857691308</v>
      </c>
      <c r="D428" s="2">
        <f t="shared" si="25"/>
        <v>0.12871874999999999</v>
      </c>
      <c r="E428" s="2">
        <f t="shared" si="26"/>
        <v>1077.6996224724851</v>
      </c>
      <c r="F428" s="14">
        <f t="shared" si="27"/>
        <v>0.11454677787692925</v>
      </c>
    </row>
    <row r="429" spans="1:6" x14ac:dyDescent="0.15">
      <c r="A429">
        <v>185.37</v>
      </c>
      <c r="B429">
        <v>12.238</v>
      </c>
      <c r="C429" s="2">
        <f t="shared" si="24"/>
        <v>948.91220885589973</v>
      </c>
      <c r="D429" s="2">
        <f t="shared" si="25"/>
        <v>0.12747916666666667</v>
      </c>
      <c r="E429" s="2">
        <f t="shared" si="26"/>
        <v>1069.8787464806758</v>
      </c>
      <c r="F429" s="14">
        <f t="shared" si="27"/>
        <v>0.1134882530936729</v>
      </c>
    </row>
    <row r="430" spans="1:6" x14ac:dyDescent="0.15">
      <c r="A430">
        <v>184.45</v>
      </c>
      <c r="B430">
        <v>12.238</v>
      </c>
      <c r="C430" s="2">
        <f t="shared" si="24"/>
        <v>944.20271307908888</v>
      </c>
      <c r="D430" s="2">
        <f t="shared" si="25"/>
        <v>0.12747916666666667</v>
      </c>
      <c r="E430" s="2">
        <f t="shared" si="26"/>
        <v>1064.5688881068168</v>
      </c>
      <c r="F430" s="14">
        <f t="shared" si="27"/>
        <v>0.11352049335228533</v>
      </c>
    </row>
    <row r="431" spans="1:6" x14ac:dyDescent="0.15">
      <c r="A431">
        <v>184.17000000000002</v>
      </c>
      <c r="B431">
        <v>12.292</v>
      </c>
      <c r="C431" s="2">
        <f t="shared" si="24"/>
        <v>942.76938827745096</v>
      </c>
      <c r="D431" s="2">
        <f t="shared" si="25"/>
        <v>0.12804166666666666</v>
      </c>
      <c r="E431" s="2">
        <f t="shared" si="26"/>
        <v>1063.4831520348096</v>
      </c>
      <c r="F431" s="14">
        <f t="shared" si="27"/>
        <v>0.11402908176635758</v>
      </c>
    </row>
    <row r="432" spans="1:6" x14ac:dyDescent="0.15">
      <c r="A432">
        <v>183.06</v>
      </c>
      <c r="B432">
        <v>12.346</v>
      </c>
      <c r="C432" s="2">
        <f t="shared" si="24"/>
        <v>937.08727924238553</v>
      </c>
      <c r="D432" s="2">
        <f t="shared" si="25"/>
        <v>0.12860416666666666</v>
      </c>
      <c r="E432" s="2">
        <f t="shared" si="26"/>
        <v>1057.6006078832866</v>
      </c>
      <c r="F432" s="14">
        <f t="shared" si="27"/>
        <v>0.11456650784705788</v>
      </c>
    </row>
    <row r="433" spans="1:6" x14ac:dyDescent="0.15">
      <c r="A433">
        <v>182.83999999999997</v>
      </c>
      <c r="B433">
        <v>12.391999999999999</v>
      </c>
      <c r="C433" s="2">
        <f t="shared" si="24"/>
        <v>935.96109546966966</v>
      </c>
      <c r="D433" s="2">
        <f t="shared" si="25"/>
        <v>0.12908333333333333</v>
      </c>
      <c r="E433" s="2">
        <f t="shared" si="26"/>
        <v>1056.7780735432129</v>
      </c>
      <c r="F433" s="14">
        <f t="shared" si="27"/>
        <v>0.11499869311466682</v>
      </c>
    </row>
    <row r="434" spans="1:6" x14ac:dyDescent="0.15">
      <c r="A434">
        <v>181.51999999999998</v>
      </c>
      <c r="B434">
        <v>12.596</v>
      </c>
      <c r="C434" s="2">
        <f t="shared" si="24"/>
        <v>929.20399283337588</v>
      </c>
      <c r="D434" s="2">
        <f t="shared" si="25"/>
        <v>0.13120833333333334</v>
      </c>
      <c r="E434" s="2">
        <f t="shared" si="26"/>
        <v>1051.1233000597217</v>
      </c>
      <c r="F434" s="14">
        <f t="shared" si="27"/>
        <v>0.1169252397418758</v>
      </c>
    </row>
    <row r="435" spans="1:6" x14ac:dyDescent="0.15">
      <c r="A435">
        <v>181.38</v>
      </c>
      <c r="B435">
        <v>12.512</v>
      </c>
      <c r="C435" s="2">
        <f t="shared" si="24"/>
        <v>928.48733043255697</v>
      </c>
      <c r="D435" s="2">
        <f t="shared" si="25"/>
        <v>0.13033333333333333</v>
      </c>
      <c r="E435" s="2">
        <f t="shared" si="26"/>
        <v>1049.5001791656002</v>
      </c>
      <c r="F435" s="14">
        <f t="shared" si="27"/>
        <v>0.11615633740243245</v>
      </c>
    </row>
    <row r="436" spans="1:6" x14ac:dyDescent="0.15">
      <c r="A436">
        <v>180.81</v>
      </c>
      <c r="B436">
        <v>12.535</v>
      </c>
      <c r="C436" s="2">
        <f t="shared" si="24"/>
        <v>925.56949065779372</v>
      </c>
      <c r="D436" s="2">
        <f t="shared" si="25"/>
        <v>0.13057291666666668</v>
      </c>
      <c r="E436" s="2">
        <f t="shared" si="26"/>
        <v>1046.423798630663</v>
      </c>
      <c r="F436" s="14">
        <f t="shared" si="27"/>
        <v>0.11638824800976585</v>
      </c>
    </row>
    <row r="437" spans="1:6" x14ac:dyDescent="0.15">
      <c r="A437">
        <v>179.52999999999997</v>
      </c>
      <c r="B437">
        <v>12.581</v>
      </c>
      <c r="C437" s="2">
        <f t="shared" si="24"/>
        <v>919.01714870744809</v>
      </c>
      <c r="D437" s="2">
        <f t="shared" si="25"/>
        <v>0.13105208333333332</v>
      </c>
      <c r="E437" s="2">
        <f t="shared" si="26"/>
        <v>1039.4562606646189</v>
      </c>
      <c r="F437" s="14">
        <f t="shared" si="27"/>
        <v>0.11685684064814418</v>
      </c>
    </row>
    <row r="438" spans="1:6" x14ac:dyDescent="0.15">
      <c r="A438">
        <v>179.29000000000002</v>
      </c>
      <c r="B438">
        <v>12.82</v>
      </c>
      <c r="C438" s="2">
        <f t="shared" si="24"/>
        <v>917.78858459175854</v>
      </c>
      <c r="D438" s="2">
        <f t="shared" si="25"/>
        <v>0.13354166666666667</v>
      </c>
      <c r="E438" s="2">
        <f t="shared" si="26"/>
        <v>1040.3516018257831</v>
      </c>
      <c r="F438" s="14">
        <f t="shared" si="27"/>
        <v>0.11906395397404876</v>
      </c>
    </row>
    <row r="439" spans="1:6" x14ac:dyDescent="0.15">
      <c r="A439">
        <v>178.14999999999998</v>
      </c>
      <c r="B439">
        <v>12.708</v>
      </c>
      <c r="C439" s="2">
        <f t="shared" si="24"/>
        <v>911.95290504223181</v>
      </c>
      <c r="D439" s="2">
        <f t="shared" si="25"/>
        <v>0.13237499999999999</v>
      </c>
      <c r="E439" s="2">
        <f t="shared" si="26"/>
        <v>1032.6726708471972</v>
      </c>
      <c r="F439" s="14">
        <f t="shared" si="27"/>
        <v>0.11807415127709238</v>
      </c>
    </row>
    <row r="440" spans="1:6" x14ac:dyDescent="0.15">
      <c r="A440">
        <v>177.68</v>
      </c>
      <c r="B440">
        <v>12.786</v>
      </c>
      <c r="C440" s="2">
        <f t="shared" si="24"/>
        <v>909.54696698233943</v>
      </c>
      <c r="D440" s="2">
        <f t="shared" si="25"/>
        <v>0.13318749999999999</v>
      </c>
      <c r="E440" s="2">
        <f t="shared" si="26"/>
        <v>1030.6872536472997</v>
      </c>
      <c r="F440" s="14">
        <f t="shared" si="27"/>
        <v>0.11880788304056794</v>
      </c>
    </row>
    <row r="441" spans="1:6" x14ac:dyDescent="0.15">
      <c r="A441">
        <v>176.61</v>
      </c>
      <c r="B441">
        <v>12.832000000000001</v>
      </c>
      <c r="C441" s="2">
        <f t="shared" si="24"/>
        <v>904.06961863322249</v>
      </c>
      <c r="D441" s="2">
        <f t="shared" si="25"/>
        <v>0.13366666666666668</v>
      </c>
      <c r="E441" s="2">
        <f t="shared" si="26"/>
        <v>1024.9135909905299</v>
      </c>
      <c r="F441" s="14">
        <f t="shared" si="27"/>
        <v>0.11926813901614275</v>
      </c>
    </row>
    <row r="442" spans="1:6" x14ac:dyDescent="0.15">
      <c r="A442">
        <v>175.42000000000002</v>
      </c>
      <c r="B442">
        <v>13.055999999999999</v>
      </c>
      <c r="C442" s="2">
        <f t="shared" si="24"/>
        <v>897.97798822626078</v>
      </c>
      <c r="D442" s="2">
        <f t="shared" si="25"/>
        <v>0.13599999999999998</v>
      </c>
      <c r="E442" s="2">
        <f t="shared" si="26"/>
        <v>1020.1029946250321</v>
      </c>
      <c r="F442" s="14">
        <f t="shared" si="27"/>
        <v>0.1213659440317936</v>
      </c>
    </row>
    <row r="443" spans="1:6" x14ac:dyDescent="0.15">
      <c r="A443">
        <v>174.89</v>
      </c>
      <c r="B443">
        <v>13.006</v>
      </c>
      <c r="C443" s="2">
        <f t="shared" si="24"/>
        <v>895.26490913744567</v>
      </c>
      <c r="D443" s="2">
        <f t="shared" si="25"/>
        <v>0.13547916666666668</v>
      </c>
      <c r="E443" s="2">
        <f t="shared" si="26"/>
        <v>1016.5546529732958</v>
      </c>
      <c r="F443" s="14">
        <f t="shared" si="27"/>
        <v>0.12092593204319424</v>
      </c>
    </row>
    <row r="444" spans="1:6" x14ac:dyDescent="0.15">
      <c r="A444">
        <v>174.12</v>
      </c>
      <c r="B444">
        <v>13.06</v>
      </c>
      <c r="C444" s="2">
        <f t="shared" si="24"/>
        <v>891.3232659329409</v>
      </c>
      <c r="D444" s="2">
        <f t="shared" si="25"/>
        <v>0.13604166666666667</v>
      </c>
      <c r="E444" s="2">
        <f t="shared" si="26"/>
        <v>1012.5803685692347</v>
      </c>
      <c r="F444" s="14">
        <f t="shared" si="27"/>
        <v>0.12144817865008305</v>
      </c>
    </row>
    <row r="445" spans="1:6" x14ac:dyDescent="0.15">
      <c r="A445">
        <v>173.86</v>
      </c>
      <c r="B445">
        <v>13.345000000000001</v>
      </c>
      <c r="C445" s="2">
        <f t="shared" si="24"/>
        <v>889.99232147427699</v>
      </c>
      <c r="D445" s="2">
        <f t="shared" si="25"/>
        <v>0.13901041666666666</v>
      </c>
      <c r="E445" s="2">
        <f t="shared" si="26"/>
        <v>1013.7105249125501</v>
      </c>
      <c r="F445" s="14">
        <f t="shared" si="27"/>
        <v>0.12406712186988789</v>
      </c>
    </row>
    <row r="446" spans="1:6" x14ac:dyDescent="0.15">
      <c r="A446">
        <v>172.63</v>
      </c>
      <c r="B446">
        <v>13.055999999999999</v>
      </c>
      <c r="C446" s="2">
        <f t="shared" si="24"/>
        <v>883.69593038136679</v>
      </c>
      <c r="D446" s="2">
        <f t="shared" si="25"/>
        <v>0.13599999999999998</v>
      </c>
      <c r="E446" s="2">
        <f t="shared" si="26"/>
        <v>1003.8785769132326</v>
      </c>
      <c r="F446" s="14">
        <f t="shared" si="27"/>
        <v>0.12146371612041174</v>
      </c>
    </row>
    <row r="447" spans="1:6" x14ac:dyDescent="0.15">
      <c r="A447">
        <v>172.19</v>
      </c>
      <c r="B447">
        <v>13.114000000000001</v>
      </c>
      <c r="C447" s="2">
        <f t="shared" si="24"/>
        <v>881.4435628359355</v>
      </c>
      <c r="D447" s="2">
        <f t="shared" si="25"/>
        <v>0.13660416666666667</v>
      </c>
      <c r="E447" s="2">
        <f t="shared" si="26"/>
        <v>1001.852426200836</v>
      </c>
      <c r="F447" s="14">
        <f t="shared" si="27"/>
        <v>0.12201083085389443</v>
      </c>
    </row>
    <row r="448" spans="1:6" x14ac:dyDescent="0.15">
      <c r="A448">
        <v>170.79000000000002</v>
      </c>
      <c r="B448">
        <v>13.170999999999999</v>
      </c>
      <c r="C448" s="2">
        <f t="shared" si="24"/>
        <v>874.2769388277452</v>
      </c>
      <c r="D448" s="2">
        <f t="shared" si="25"/>
        <v>0.13719791666666667</v>
      </c>
      <c r="E448" s="2">
        <f t="shared" si="26"/>
        <v>994.22591342462249</v>
      </c>
      <c r="F448" s="14">
        <f t="shared" si="27"/>
        <v>0.1225821451467142</v>
      </c>
    </row>
    <row r="449" spans="1:6" x14ac:dyDescent="0.15">
      <c r="A449">
        <v>170.49</v>
      </c>
      <c r="B449">
        <v>13.337</v>
      </c>
      <c r="C449" s="2">
        <f t="shared" si="24"/>
        <v>872.74123368313292</v>
      </c>
      <c r="D449" s="2">
        <f t="shared" si="25"/>
        <v>0.13892708333333334</v>
      </c>
      <c r="E449" s="2">
        <f t="shared" si="26"/>
        <v>993.98862778346574</v>
      </c>
      <c r="F449" s="14">
        <f t="shared" si="27"/>
        <v>0.12411205373771046</v>
      </c>
    </row>
    <row r="450" spans="1:6" x14ac:dyDescent="0.15">
      <c r="A450">
        <v>169.10000000000002</v>
      </c>
      <c r="B450">
        <v>13.218</v>
      </c>
      <c r="C450" s="2">
        <f t="shared" si="24"/>
        <v>865.62579984642969</v>
      </c>
      <c r="D450" s="2">
        <f t="shared" si="25"/>
        <v>0.13768749999999999</v>
      </c>
      <c r="E450" s="2">
        <f t="shared" si="26"/>
        <v>984.81165216278498</v>
      </c>
      <c r="F450" s="14">
        <f t="shared" si="27"/>
        <v>0.12307179371597823</v>
      </c>
    </row>
    <row r="451" spans="1:6" x14ac:dyDescent="0.15">
      <c r="A451">
        <v>168.66000000000003</v>
      </c>
      <c r="B451">
        <v>13.526</v>
      </c>
      <c r="C451" s="2">
        <f t="shared" ref="C451:C500" si="28">A451*1000/195.35</f>
        <v>863.37343230099839</v>
      </c>
      <c r="D451" s="2">
        <f t="shared" ref="D451:D500" si="29">B451/96</f>
        <v>0.14089583333333333</v>
      </c>
      <c r="E451" s="2">
        <f t="shared" ref="E451:E500" si="30">C451*(1+D451)</f>
        <v>985.01915152290792</v>
      </c>
      <c r="F451" s="14">
        <f t="shared" ref="F451:F500" si="31">LN(1+D451)-C451/146075</f>
        <v>0.12590329207210132</v>
      </c>
    </row>
    <row r="452" spans="1:6" x14ac:dyDescent="0.15">
      <c r="A452">
        <v>167.23000000000002</v>
      </c>
      <c r="B452">
        <v>13.391</v>
      </c>
      <c r="C452" s="2">
        <f t="shared" si="28"/>
        <v>856.05323777834678</v>
      </c>
      <c r="D452" s="2">
        <f t="shared" si="29"/>
        <v>0.13948958333333333</v>
      </c>
      <c r="E452" s="2">
        <f t="shared" si="30"/>
        <v>975.46374722719941</v>
      </c>
      <c r="F452" s="14">
        <f t="shared" si="31"/>
        <v>0.12472006034751974</v>
      </c>
    </row>
    <row r="453" spans="1:6" x14ac:dyDescent="0.15">
      <c r="A453">
        <v>166.74</v>
      </c>
      <c r="B453">
        <v>13.457000000000001</v>
      </c>
      <c r="C453" s="2">
        <f t="shared" si="28"/>
        <v>853.54491937547994</v>
      </c>
      <c r="D453" s="2">
        <f t="shared" si="29"/>
        <v>0.14017708333333334</v>
      </c>
      <c r="E453" s="2">
        <f t="shared" si="30"/>
        <v>973.1923566675199</v>
      </c>
      <c r="F453" s="14">
        <f t="shared" si="31"/>
        <v>0.12534039016437737</v>
      </c>
    </row>
    <row r="454" spans="1:6" x14ac:dyDescent="0.15">
      <c r="A454">
        <v>166.06</v>
      </c>
      <c r="B454">
        <v>13.417999999999999</v>
      </c>
      <c r="C454" s="2">
        <f t="shared" si="28"/>
        <v>850.06398771435886</v>
      </c>
      <c r="D454" s="2">
        <f t="shared" si="29"/>
        <v>0.13977083333333332</v>
      </c>
      <c r="E454" s="2">
        <f t="shared" si="30"/>
        <v>968.87813966385124</v>
      </c>
      <c r="F454" s="14">
        <f t="shared" si="31"/>
        <v>0.12500785212713728</v>
      </c>
    </row>
    <row r="455" spans="1:6" x14ac:dyDescent="0.15">
      <c r="A455">
        <v>164.37</v>
      </c>
      <c r="B455">
        <v>13.538</v>
      </c>
      <c r="C455" s="2">
        <f t="shared" si="28"/>
        <v>841.41284873304323</v>
      </c>
      <c r="D455" s="2">
        <f t="shared" si="29"/>
        <v>0.14102083333333335</v>
      </c>
      <c r="E455" s="2">
        <f t="shared" si="30"/>
        <v>960.06958983875097</v>
      </c>
      <c r="F455" s="14">
        <f t="shared" si="31"/>
        <v>0.12616318682430219</v>
      </c>
    </row>
    <row r="456" spans="1:6" x14ac:dyDescent="0.15">
      <c r="A456">
        <v>164.26</v>
      </c>
      <c r="B456">
        <v>13.587999999999999</v>
      </c>
      <c r="C456" s="2">
        <f t="shared" si="28"/>
        <v>840.84975684668541</v>
      </c>
      <c r="D456" s="2">
        <f t="shared" si="29"/>
        <v>0.14154166666666665</v>
      </c>
      <c r="E456" s="2">
        <f t="shared" si="30"/>
        <v>959.86503284702667</v>
      </c>
      <c r="F456" s="14">
        <f t="shared" si="31"/>
        <v>0.12662340008792694</v>
      </c>
    </row>
    <row r="457" spans="1:6" x14ac:dyDescent="0.15">
      <c r="A457">
        <v>162.60000000000002</v>
      </c>
      <c r="B457">
        <v>13.824</v>
      </c>
      <c r="C457" s="2">
        <f t="shared" si="28"/>
        <v>832.3521883798312</v>
      </c>
      <c r="D457" s="2">
        <f t="shared" si="29"/>
        <v>0.14399999999999999</v>
      </c>
      <c r="E457" s="2">
        <f t="shared" si="30"/>
        <v>952.21090350652685</v>
      </c>
      <c r="F457" s="14">
        <f t="shared" si="31"/>
        <v>0.12883277768545251</v>
      </c>
    </row>
    <row r="458" spans="1:6" x14ac:dyDescent="0.15">
      <c r="A458">
        <v>144.81</v>
      </c>
      <c r="B458">
        <v>13.835000000000001</v>
      </c>
      <c r="C458" s="2">
        <f t="shared" si="28"/>
        <v>741.28487330432563</v>
      </c>
      <c r="D458" s="2">
        <f t="shared" si="29"/>
        <v>0.14411458333333335</v>
      </c>
      <c r="E458" s="2">
        <f t="shared" si="30"/>
        <v>848.11483395188122</v>
      </c>
      <c r="F458" s="14">
        <f t="shared" si="31"/>
        <v>0.12955636140519744</v>
      </c>
    </row>
    <row r="459" spans="1:6" x14ac:dyDescent="0.15">
      <c r="A459">
        <v>145.74</v>
      </c>
      <c r="B459">
        <v>13.839</v>
      </c>
      <c r="C459" s="2">
        <f t="shared" si="28"/>
        <v>746.04555925262355</v>
      </c>
      <c r="D459" s="2">
        <f t="shared" si="29"/>
        <v>0.14415625000000001</v>
      </c>
      <c r="E459" s="2">
        <f t="shared" si="30"/>
        <v>853.59268940363449</v>
      </c>
      <c r="F459" s="14">
        <f t="shared" si="31"/>
        <v>0.12956018830962182</v>
      </c>
    </row>
    <row r="460" spans="1:6" x14ac:dyDescent="0.15">
      <c r="A460">
        <v>145.63999999999999</v>
      </c>
      <c r="B460">
        <v>14.02</v>
      </c>
      <c r="C460" s="2">
        <f t="shared" si="28"/>
        <v>745.53365753775279</v>
      </c>
      <c r="D460" s="2">
        <f t="shared" si="29"/>
        <v>0.14604166666666665</v>
      </c>
      <c r="E460" s="2">
        <f t="shared" si="30"/>
        <v>854.41263544066203</v>
      </c>
      <c r="F460" s="14">
        <f t="shared" si="31"/>
        <v>0.13121020286609048</v>
      </c>
    </row>
    <row r="461" spans="1:6" x14ac:dyDescent="0.15">
      <c r="A461">
        <v>144.86000000000001</v>
      </c>
      <c r="B461">
        <v>13.955</v>
      </c>
      <c r="C461" s="2">
        <f t="shared" si="28"/>
        <v>741.54082416176095</v>
      </c>
      <c r="D461" s="2">
        <f t="shared" si="29"/>
        <v>0.14536458333333332</v>
      </c>
      <c r="E461" s="2">
        <f t="shared" si="30"/>
        <v>849.33459709069189</v>
      </c>
      <c r="F461" s="14">
        <f t="shared" si="31"/>
        <v>0.13064656073389144</v>
      </c>
    </row>
    <row r="462" spans="1:6" x14ac:dyDescent="0.15">
      <c r="A462">
        <v>142.93</v>
      </c>
      <c r="B462">
        <v>14.170999999999999</v>
      </c>
      <c r="C462" s="2">
        <f t="shared" si="28"/>
        <v>731.66112106475555</v>
      </c>
      <c r="D462" s="2">
        <f t="shared" si="29"/>
        <v>0.14761458333333333</v>
      </c>
      <c r="E462" s="2">
        <f t="shared" si="30"/>
        <v>839.66497259192897</v>
      </c>
      <c r="F462" s="14">
        <f t="shared" si="31"/>
        <v>0.13267670819861024</v>
      </c>
    </row>
    <row r="463" spans="1:6" x14ac:dyDescent="0.15">
      <c r="A463">
        <v>3.6099999999999994</v>
      </c>
      <c r="B463">
        <v>15.513999999999999</v>
      </c>
      <c r="C463" s="2">
        <f t="shared" si="28"/>
        <v>18.479651906833887</v>
      </c>
      <c r="D463" s="2">
        <f t="shared" si="29"/>
        <v>0.16160416666666666</v>
      </c>
      <c r="E463" s="2">
        <f t="shared" si="30"/>
        <v>21.466040653527855</v>
      </c>
      <c r="F463" s="14">
        <f t="shared" si="31"/>
        <v>0.14967544411709488</v>
      </c>
    </row>
    <row r="464" spans="1:6" x14ac:dyDescent="0.15">
      <c r="A464">
        <v>3.3699999999999974</v>
      </c>
      <c r="B464">
        <v>15.529</v>
      </c>
      <c r="C464" s="2">
        <f t="shared" si="28"/>
        <v>17.251087791144087</v>
      </c>
      <c r="D464" s="2">
        <f t="shared" si="29"/>
        <v>0.16176041666666666</v>
      </c>
      <c r="E464" s="2">
        <f t="shared" si="30"/>
        <v>20.0416309401928</v>
      </c>
      <c r="F464" s="14">
        <f t="shared" si="31"/>
        <v>0.14981835783192932</v>
      </c>
    </row>
    <row r="465" spans="1:6" x14ac:dyDescent="0.15">
      <c r="A465">
        <v>3.3699999999999974</v>
      </c>
      <c r="B465">
        <v>15.526</v>
      </c>
      <c r="C465" s="2">
        <f t="shared" si="28"/>
        <v>17.251087791144087</v>
      </c>
      <c r="D465" s="2">
        <f t="shared" si="29"/>
        <v>0.16172916666666667</v>
      </c>
      <c r="E465" s="2">
        <f t="shared" si="30"/>
        <v>20.041091843699327</v>
      </c>
      <c r="F465" s="14">
        <f t="shared" si="31"/>
        <v>0.14979145863666202</v>
      </c>
    </row>
    <row r="466" spans="1:6" x14ac:dyDescent="0.15">
      <c r="A466">
        <v>3.34</v>
      </c>
      <c r="B466">
        <v>15.529</v>
      </c>
      <c r="C466" s="2">
        <f t="shared" si="28"/>
        <v>17.097517276682879</v>
      </c>
      <c r="D466" s="2">
        <f t="shared" si="29"/>
        <v>0.16176041666666666</v>
      </c>
      <c r="E466" s="2">
        <f t="shared" si="30"/>
        <v>19.863218795324634</v>
      </c>
      <c r="F466" s="14">
        <f t="shared" si="31"/>
        <v>0.14981940914471015</v>
      </c>
    </row>
    <row r="467" spans="1:6" x14ac:dyDescent="0.15">
      <c r="A467">
        <v>3.3299999999999983</v>
      </c>
      <c r="B467">
        <v>15.526</v>
      </c>
      <c r="C467" s="2">
        <f t="shared" si="28"/>
        <v>17.046327105195793</v>
      </c>
      <c r="D467" s="2">
        <f t="shared" si="29"/>
        <v>0.16172916666666667</v>
      </c>
      <c r="E467" s="2">
        <f t="shared" si="30"/>
        <v>19.80321538264652</v>
      </c>
      <c r="F467" s="14">
        <f t="shared" si="31"/>
        <v>0.14979286038703646</v>
      </c>
    </row>
    <row r="468" spans="1:6" x14ac:dyDescent="0.15">
      <c r="A468">
        <v>3.3699999999999974</v>
      </c>
      <c r="B468">
        <v>15.526</v>
      </c>
      <c r="C468" s="2">
        <f t="shared" si="28"/>
        <v>17.251087791144087</v>
      </c>
      <c r="D468" s="2">
        <f t="shared" si="29"/>
        <v>0.16172916666666667</v>
      </c>
      <c r="E468" s="2">
        <f t="shared" si="30"/>
        <v>20.041091843699327</v>
      </c>
      <c r="F468" s="14">
        <f t="shared" si="31"/>
        <v>0.14979145863666202</v>
      </c>
    </row>
    <row r="469" spans="1:6" x14ac:dyDescent="0.15">
      <c r="A469">
        <v>3.379999999999999</v>
      </c>
      <c r="B469">
        <v>15.478999999999999</v>
      </c>
      <c r="C469" s="2">
        <f t="shared" si="28"/>
        <v>17.30227796263117</v>
      </c>
      <c r="D469" s="2">
        <f t="shared" si="29"/>
        <v>0.16123958333333333</v>
      </c>
      <c r="E469" s="2">
        <f t="shared" si="30"/>
        <v>20.092090052043336</v>
      </c>
      <c r="F469" s="14">
        <f t="shared" si="31"/>
        <v>0.14936959298016392</v>
      </c>
    </row>
    <row r="470" spans="1:6" x14ac:dyDescent="0.15">
      <c r="A470">
        <v>3.4599999999999973</v>
      </c>
      <c r="B470">
        <v>15.532999999999999</v>
      </c>
      <c r="C470" s="2">
        <f t="shared" si="28"/>
        <v>17.711799334527758</v>
      </c>
      <c r="D470" s="2">
        <f t="shared" si="29"/>
        <v>0.16180208333333332</v>
      </c>
      <c r="E470" s="2">
        <f t="shared" si="30"/>
        <v>20.577605366436295</v>
      </c>
      <c r="F470" s="14">
        <f t="shared" si="31"/>
        <v>0.14985106836176545</v>
      </c>
    </row>
    <row r="471" spans="1:6" x14ac:dyDescent="0.15">
      <c r="A471">
        <v>3.4399999999999977</v>
      </c>
      <c r="B471">
        <v>15.526</v>
      </c>
      <c r="C471" s="2">
        <f t="shared" si="28"/>
        <v>17.609418991553611</v>
      </c>
      <c r="D471" s="2">
        <f t="shared" si="29"/>
        <v>0.16172916666666667</v>
      </c>
      <c r="E471" s="2">
        <f t="shared" si="30"/>
        <v>20.457375650541749</v>
      </c>
      <c r="F471" s="14">
        <f t="shared" si="31"/>
        <v>0.14978900557350672</v>
      </c>
    </row>
    <row r="472" spans="1:6" x14ac:dyDescent="0.15">
      <c r="A472">
        <v>3.4799999999999969</v>
      </c>
      <c r="B472">
        <v>15.537000000000001</v>
      </c>
      <c r="C472" s="2">
        <f t="shared" si="28"/>
        <v>17.814179677501905</v>
      </c>
      <c r="D472" s="2">
        <f t="shared" si="29"/>
        <v>0.16184375000000001</v>
      </c>
      <c r="E472" s="2">
        <f t="shared" si="30"/>
        <v>20.697293319682604</v>
      </c>
      <c r="F472" s="14">
        <f t="shared" si="31"/>
        <v>0.1498862306685429</v>
      </c>
    </row>
    <row r="473" spans="1:6" x14ac:dyDescent="0.15">
      <c r="A473">
        <v>3.3999999999999986</v>
      </c>
      <c r="B473">
        <v>15.532999999999999</v>
      </c>
      <c r="C473" s="2">
        <f t="shared" si="28"/>
        <v>17.404658305605317</v>
      </c>
      <c r="D473" s="2">
        <f t="shared" si="29"/>
        <v>0.16180208333333332</v>
      </c>
      <c r="E473" s="2">
        <f t="shared" si="30"/>
        <v>20.22076827915706</v>
      </c>
      <c r="F473" s="14">
        <f t="shared" si="31"/>
        <v>0.14985317098732712</v>
      </c>
    </row>
    <row r="474" spans="1:6" x14ac:dyDescent="0.15">
      <c r="A474">
        <v>3.3599999999999994</v>
      </c>
      <c r="B474">
        <v>15.545</v>
      </c>
      <c r="C474" s="2">
        <f t="shared" si="28"/>
        <v>17.199897619657023</v>
      </c>
      <c r="D474" s="2">
        <f t="shared" si="29"/>
        <v>0.16192708333333333</v>
      </c>
      <c r="E474" s="2">
        <f t="shared" si="30"/>
        <v>19.985026874840027</v>
      </c>
      <c r="F474" s="14">
        <f t="shared" si="31"/>
        <v>0.14996215842532265</v>
      </c>
    </row>
    <row r="475" spans="1:6" x14ac:dyDescent="0.15">
      <c r="A475">
        <v>3.4399999999999977</v>
      </c>
      <c r="B475">
        <v>15.518000000000001</v>
      </c>
      <c r="C475" s="2">
        <f t="shared" si="28"/>
        <v>17.609418991553611</v>
      </c>
      <c r="D475" s="2">
        <f t="shared" si="29"/>
        <v>0.16164583333333335</v>
      </c>
      <c r="E475" s="2">
        <f t="shared" si="30"/>
        <v>20.455908198959118</v>
      </c>
      <c r="F475" s="14">
        <f t="shared" si="31"/>
        <v>0.14971727084848888</v>
      </c>
    </row>
    <row r="476" spans="1:6" x14ac:dyDescent="0.15">
      <c r="A476">
        <v>3.4799999999999969</v>
      </c>
      <c r="B476">
        <v>15.532999999999999</v>
      </c>
      <c r="C476" s="2">
        <f t="shared" si="28"/>
        <v>17.814179677501905</v>
      </c>
      <c r="D476" s="2">
        <f t="shared" si="29"/>
        <v>0.16180208333333332</v>
      </c>
      <c r="E476" s="2">
        <f t="shared" si="30"/>
        <v>20.69655106219604</v>
      </c>
      <c r="F476" s="14">
        <f t="shared" si="31"/>
        <v>0.14985036748657821</v>
      </c>
    </row>
    <row r="477" spans="1:6" x14ac:dyDescent="0.15">
      <c r="A477">
        <v>3.4399999999999977</v>
      </c>
      <c r="B477">
        <v>15.506</v>
      </c>
      <c r="C477" s="2">
        <f t="shared" si="28"/>
        <v>17.609418991553611</v>
      </c>
      <c r="D477" s="2">
        <f t="shared" si="29"/>
        <v>0.16152083333333334</v>
      </c>
      <c r="E477" s="2">
        <f t="shared" si="30"/>
        <v>20.453707021585178</v>
      </c>
      <c r="F477" s="14">
        <f t="shared" si="31"/>
        <v>0.14960965911153165</v>
      </c>
    </row>
    <row r="478" spans="1:6" x14ac:dyDescent="0.15">
      <c r="A478">
        <v>3.4599999999999973</v>
      </c>
      <c r="B478">
        <v>15.502000000000001</v>
      </c>
      <c r="C478" s="2">
        <f t="shared" si="28"/>
        <v>17.711799334527758</v>
      </c>
      <c r="D478" s="2">
        <f t="shared" si="29"/>
        <v>0.16147916666666667</v>
      </c>
      <c r="E478" s="2">
        <f t="shared" si="30"/>
        <v>20.571885931234519</v>
      </c>
      <c r="F478" s="14">
        <f t="shared" si="31"/>
        <v>0.1495730850838079</v>
      </c>
    </row>
    <row r="479" spans="1:6" x14ac:dyDescent="0.15">
      <c r="A479">
        <v>3.389999999999997</v>
      </c>
      <c r="B479">
        <v>15.537000000000001</v>
      </c>
      <c r="C479" s="2">
        <f t="shared" si="28"/>
        <v>17.353468134118234</v>
      </c>
      <c r="D479" s="2">
        <f t="shared" si="29"/>
        <v>0.16184375000000001</v>
      </c>
      <c r="E479" s="2">
        <f t="shared" si="30"/>
        <v>20.162018492449434</v>
      </c>
      <c r="F479" s="14">
        <f t="shared" si="31"/>
        <v>0.14988938460688542</v>
      </c>
    </row>
    <row r="480" spans="1:6" x14ac:dyDescent="0.15">
      <c r="A480">
        <v>3.3599999999999994</v>
      </c>
      <c r="B480">
        <v>15.537000000000001</v>
      </c>
      <c r="C480" s="2">
        <f t="shared" si="28"/>
        <v>17.199897619657023</v>
      </c>
      <c r="D480" s="2">
        <f t="shared" si="29"/>
        <v>0.16184375000000001</v>
      </c>
      <c r="E480" s="2">
        <f t="shared" si="30"/>
        <v>19.983593550038389</v>
      </c>
      <c r="F480" s="14">
        <f t="shared" si="31"/>
        <v>0.14989043591966628</v>
      </c>
    </row>
    <row r="481" spans="1:6" x14ac:dyDescent="0.15">
      <c r="A481">
        <v>3.4499999999999993</v>
      </c>
      <c r="B481">
        <v>15.541</v>
      </c>
      <c r="C481" s="2">
        <f t="shared" si="28"/>
        <v>17.660609163040693</v>
      </c>
      <c r="D481" s="2">
        <f t="shared" si="29"/>
        <v>0.16188541666666667</v>
      </c>
      <c r="E481" s="2">
        <f t="shared" si="30"/>
        <v>20.519604235986687</v>
      </c>
      <c r="F481" s="14">
        <f t="shared" si="31"/>
        <v>0.14992314387716676</v>
      </c>
    </row>
    <row r="482" spans="1:6" x14ac:dyDescent="0.15">
      <c r="A482">
        <v>3.4399999999999977</v>
      </c>
      <c r="B482">
        <v>15.502000000000001</v>
      </c>
      <c r="C482" s="2">
        <f t="shared" si="28"/>
        <v>17.609418991553611</v>
      </c>
      <c r="D482" s="2">
        <f t="shared" si="29"/>
        <v>0.16147916666666667</v>
      </c>
      <c r="E482" s="2">
        <f t="shared" si="30"/>
        <v>20.452973295793861</v>
      </c>
      <c r="F482" s="14">
        <f t="shared" si="31"/>
        <v>0.14957378595899512</v>
      </c>
    </row>
    <row r="483" spans="1:6" x14ac:dyDescent="0.15">
      <c r="A483">
        <v>3.4399999999999977</v>
      </c>
      <c r="B483">
        <v>15.518000000000001</v>
      </c>
      <c r="C483" s="2">
        <f t="shared" si="28"/>
        <v>17.609418991553611</v>
      </c>
      <c r="D483" s="2">
        <f t="shared" si="29"/>
        <v>0.16164583333333335</v>
      </c>
      <c r="E483" s="2">
        <f t="shared" si="30"/>
        <v>20.455908198959118</v>
      </c>
      <c r="F483" s="14">
        <f t="shared" si="31"/>
        <v>0.14971727084848888</v>
      </c>
    </row>
    <row r="484" spans="1:6" x14ac:dyDescent="0.15">
      <c r="A484">
        <v>3.4599999999999973</v>
      </c>
      <c r="B484">
        <v>21.091000000000001</v>
      </c>
      <c r="C484" s="2">
        <f t="shared" si="28"/>
        <v>17.711799334527758</v>
      </c>
      <c r="D484" s="2">
        <f t="shared" si="29"/>
        <v>0.21969791666666669</v>
      </c>
      <c r="E484" s="2">
        <f t="shared" si="30"/>
        <v>21.603044748741556</v>
      </c>
      <c r="F484" s="14">
        <f t="shared" si="31"/>
        <v>0.19848196738791601</v>
      </c>
    </row>
    <row r="485" spans="1:6" x14ac:dyDescent="0.15">
      <c r="A485">
        <v>3.509999999999998</v>
      </c>
      <c r="B485">
        <v>21.573</v>
      </c>
      <c r="C485" s="2">
        <f t="shared" si="28"/>
        <v>17.967750191963134</v>
      </c>
      <c r="D485" s="2">
        <f t="shared" si="29"/>
        <v>0.22471874999999999</v>
      </c>
      <c r="E485" s="2">
        <f t="shared" si="30"/>
        <v>22.005440555413351</v>
      </c>
      <c r="F485" s="14">
        <f t="shared" si="31"/>
        <v>0.20258822220435682</v>
      </c>
    </row>
    <row r="486" spans="1:6" x14ac:dyDescent="0.15">
      <c r="A486">
        <v>3.5</v>
      </c>
      <c r="B486">
        <v>21.704000000000001</v>
      </c>
      <c r="C486" s="2">
        <f t="shared" si="28"/>
        <v>17.916560020476069</v>
      </c>
      <c r="D486" s="2">
        <f t="shared" si="29"/>
        <v>0.22608333333333333</v>
      </c>
      <c r="E486" s="2">
        <f t="shared" si="30"/>
        <v>21.967195631772036</v>
      </c>
      <c r="F486" s="14">
        <f t="shared" si="31"/>
        <v>0.203702153770045</v>
      </c>
    </row>
    <row r="487" spans="1:6" x14ac:dyDescent="0.15">
      <c r="A487">
        <v>3.4699999999999989</v>
      </c>
      <c r="B487">
        <v>23.347999999999999</v>
      </c>
      <c r="C487" s="2">
        <f t="shared" si="28"/>
        <v>17.76298950601484</v>
      </c>
      <c r="D487" s="2">
        <f t="shared" si="29"/>
        <v>0.24320833333333333</v>
      </c>
      <c r="E487" s="2">
        <f t="shared" si="30"/>
        <v>22.083096578790197</v>
      </c>
      <c r="F487" s="14">
        <f t="shared" si="31"/>
        <v>0.2175738018954993</v>
      </c>
    </row>
    <row r="488" spans="1:6" x14ac:dyDescent="0.15">
      <c r="A488">
        <v>3.4699999999999989</v>
      </c>
      <c r="B488">
        <v>23.352</v>
      </c>
      <c r="C488" s="2">
        <f t="shared" si="28"/>
        <v>17.76298950601484</v>
      </c>
      <c r="D488" s="2">
        <f t="shared" si="29"/>
        <v>0.24324999999999999</v>
      </c>
      <c r="E488" s="2">
        <f t="shared" si="30"/>
        <v>22.083836703352951</v>
      </c>
      <c r="F488" s="14">
        <f t="shared" si="31"/>
        <v>0.21760731676772702</v>
      </c>
    </row>
    <row r="489" spans="1:6" x14ac:dyDescent="0.15">
      <c r="A489">
        <v>3.4899999999999984</v>
      </c>
      <c r="B489">
        <v>23.312999999999999</v>
      </c>
      <c r="C489" s="2">
        <f t="shared" si="28"/>
        <v>17.865369848988987</v>
      </c>
      <c r="D489" s="2">
        <f t="shared" si="29"/>
        <v>0.24284375</v>
      </c>
      <c r="E489" s="2">
        <f t="shared" si="30"/>
        <v>22.203863258254408</v>
      </c>
      <c r="F489" s="14">
        <f t="shared" si="31"/>
        <v>0.21727979796492469</v>
      </c>
    </row>
    <row r="490" spans="1:6" x14ac:dyDescent="0.15">
      <c r="A490">
        <v>3.4799999999999969</v>
      </c>
      <c r="B490">
        <v>23.437000000000001</v>
      </c>
      <c r="C490" s="2">
        <f t="shared" si="28"/>
        <v>17.814179677501905</v>
      </c>
      <c r="D490" s="2">
        <f t="shared" si="29"/>
        <v>0.24413541666666669</v>
      </c>
      <c r="E490" s="2">
        <f t="shared" si="30"/>
        <v>22.163251855643697</v>
      </c>
      <c r="F490" s="14">
        <f t="shared" si="31"/>
        <v>0.21831889195141502</v>
      </c>
    </row>
    <row r="491" spans="1:6" x14ac:dyDescent="0.15">
      <c r="A491">
        <v>3.5</v>
      </c>
      <c r="B491">
        <v>23.317</v>
      </c>
      <c r="C491" s="2">
        <f t="shared" si="28"/>
        <v>17.916560020476069</v>
      </c>
      <c r="D491" s="2">
        <f t="shared" si="29"/>
        <v>0.24288541666666666</v>
      </c>
      <c r="E491" s="2">
        <f t="shared" si="30"/>
        <v>22.268231166282742</v>
      </c>
      <c r="F491" s="14">
        <f t="shared" si="31"/>
        <v>0.21731297223085017</v>
      </c>
    </row>
    <row r="492" spans="1:6" x14ac:dyDescent="0.15">
      <c r="A492">
        <v>3.4199999999999982</v>
      </c>
      <c r="B492">
        <v>23.286000000000001</v>
      </c>
      <c r="C492" s="2">
        <f t="shared" si="28"/>
        <v>17.507038648579464</v>
      </c>
      <c r="D492" s="2">
        <f t="shared" si="29"/>
        <v>0.24256250000000001</v>
      </c>
      <c r="E492" s="2">
        <f t="shared" si="30"/>
        <v>21.753589710775518</v>
      </c>
      <c r="F492" s="14">
        <f t="shared" si="31"/>
        <v>0.21705592987740249</v>
      </c>
    </row>
    <row r="493" spans="1:6" x14ac:dyDescent="0.15">
      <c r="A493">
        <v>3.4699999999999989</v>
      </c>
      <c r="B493">
        <v>23.274999999999999</v>
      </c>
      <c r="C493" s="2">
        <f t="shared" si="28"/>
        <v>17.76298950601484</v>
      </c>
      <c r="D493" s="2">
        <f t="shared" si="29"/>
        <v>0.24244791666666665</v>
      </c>
      <c r="E493" s="2">
        <f t="shared" si="30"/>
        <v>22.069589305520001</v>
      </c>
      <c r="F493" s="14">
        <f t="shared" si="31"/>
        <v>0.21696195808935062</v>
      </c>
    </row>
    <row r="494" spans="1:6" x14ac:dyDescent="0.15">
      <c r="A494">
        <v>3.4299999999999997</v>
      </c>
      <c r="B494">
        <v>23.370999999999999</v>
      </c>
      <c r="C494" s="2">
        <f t="shared" si="28"/>
        <v>17.558228820066546</v>
      </c>
      <c r="D494" s="2">
        <f t="shared" si="29"/>
        <v>0.24344791666666665</v>
      </c>
      <c r="E494" s="2">
        <f t="shared" si="30"/>
        <v>21.832743046668373</v>
      </c>
      <c r="F494" s="14">
        <f t="shared" si="31"/>
        <v>0.21776789882364497</v>
      </c>
    </row>
    <row r="495" spans="1:6" x14ac:dyDescent="0.15">
      <c r="A495">
        <v>3.4299999999999997</v>
      </c>
      <c r="B495">
        <v>23.329000000000001</v>
      </c>
      <c r="C495" s="2">
        <f t="shared" si="28"/>
        <v>17.558228820066546</v>
      </c>
      <c r="D495" s="2">
        <f t="shared" si="29"/>
        <v>0.24301041666666667</v>
      </c>
      <c r="E495" s="2">
        <f t="shared" si="30"/>
        <v>21.825061321559591</v>
      </c>
      <c r="F495" s="14">
        <f t="shared" si="31"/>
        <v>0.21741599266165551</v>
      </c>
    </row>
    <row r="496" spans="1:6" x14ac:dyDescent="0.15">
      <c r="A496">
        <v>3.4399999999999977</v>
      </c>
      <c r="B496">
        <v>23.367999999999999</v>
      </c>
      <c r="C496" s="2">
        <f t="shared" si="28"/>
        <v>17.609418991553611</v>
      </c>
      <c r="D496" s="2">
        <f t="shared" si="29"/>
        <v>0.24341666666666664</v>
      </c>
      <c r="E496" s="2">
        <f t="shared" si="30"/>
        <v>21.895845064414285</v>
      </c>
      <c r="F496" s="14">
        <f t="shared" si="31"/>
        <v>0.21774241633808122</v>
      </c>
    </row>
    <row r="497" spans="1:6" x14ac:dyDescent="0.15">
      <c r="A497">
        <v>3.4899999999999984</v>
      </c>
      <c r="B497">
        <v>23.422000000000001</v>
      </c>
      <c r="C497" s="2">
        <f t="shared" si="28"/>
        <v>17.865369848988987</v>
      </c>
      <c r="D497" s="2">
        <f t="shared" si="29"/>
        <v>0.24397916666666666</v>
      </c>
      <c r="E497" s="2">
        <f t="shared" si="30"/>
        <v>22.224147896937112</v>
      </c>
      <c r="F497" s="14">
        <f t="shared" si="31"/>
        <v>0.21819294440406439</v>
      </c>
    </row>
    <row r="498" spans="1:6" x14ac:dyDescent="0.15">
      <c r="A498">
        <v>3.4599999999999973</v>
      </c>
      <c r="B498">
        <v>23.332999999999998</v>
      </c>
      <c r="C498" s="2">
        <f t="shared" si="28"/>
        <v>17.711799334527758</v>
      </c>
      <c r="D498" s="2">
        <f t="shared" si="29"/>
        <v>0.24305208333333331</v>
      </c>
      <c r="E498" s="2">
        <f t="shared" si="30"/>
        <v>22.016689062366677</v>
      </c>
      <c r="F498" s="14">
        <f t="shared" si="31"/>
        <v>0.21744846155737355</v>
      </c>
    </row>
    <row r="499" spans="1:6" x14ac:dyDescent="0.15">
      <c r="A499">
        <v>3.3999999999999986</v>
      </c>
      <c r="B499">
        <v>23.422000000000001</v>
      </c>
      <c r="C499" s="2">
        <f t="shared" si="28"/>
        <v>17.404658305605317</v>
      </c>
      <c r="D499" s="2">
        <f t="shared" si="29"/>
        <v>0.24397916666666666</v>
      </c>
      <c r="E499" s="2">
        <f t="shared" si="30"/>
        <v>21.651032335124981</v>
      </c>
      <c r="F499" s="14">
        <f t="shared" si="31"/>
        <v>0.21819609834240691</v>
      </c>
    </row>
    <row r="500" spans="1:6" x14ac:dyDescent="0.15">
      <c r="A500">
        <v>3.389999999999997</v>
      </c>
      <c r="B500">
        <v>23.417999999999999</v>
      </c>
      <c r="C500" s="2">
        <f t="shared" si="28"/>
        <v>17.353468134118234</v>
      </c>
      <c r="D500" s="2">
        <f t="shared" si="29"/>
        <v>0.2439375</v>
      </c>
      <c r="E500" s="2">
        <f t="shared" si="30"/>
        <v>21.586629767084698</v>
      </c>
      <c r="F500" s="14">
        <f t="shared" si="31"/>
        <v>0.2181629535530672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463"/>
  <sheetViews>
    <sheetView workbookViewId="0">
      <selection activeCell="C3" sqref="C3"/>
    </sheetView>
  </sheetViews>
  <sheetFormatPr defaultRowHeight="13.5" x14ac:dyDescent="0.15"/>
  <cols>
    <col min="1" max="2" width="8.5" bestFit="1" customWidth="1"/>
    <col min="3" max="3" width="13.875" style="2" bestFit="1" customWidth="1"/>
    <col min="4" max="4" width="9.5" style="2" bestFit="1" customWidth="1"/>
    <col min="5" max="5" width="10.5" style="2" bestFit="1" customWidth="1"/>
    <col min="6" max="6" width="13.875" style="2" bestFit="1" customWidth="1"/>
    <col min="7" max="12" width="8.875" style="2"/>
    <col min="13" max="13" width="11.625" style="2" bestFit="1" customWidth="1"/>
    <col min="14" max="14" width="14.5" style="2" customWidth="1"/>
  </cols>
  <sheetData>
    <row r="1" spans="1:14" x14ac:dyDescent="0.15">
      <c r="A1" t="s">
        <v>9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15">
      <c r="A2" s="2">
        <v>0</v>
      </c>
      <c r="B2" s="2">
        <v>1.2E-2</v>
      </c>
      <c r="C2" s="2">
        <f>A2*1000/196.39</f>
        <v>0</v>
      </c>
      <c r="D2" s="2">
        <f>B2/96</f>
        <v>1.25E-4</v>
      </c>
      <c r="E2" s="2">
        <f>C2*(1+D2)</f>
        <v>0</v>
      </c>
      <c r="F2" s="2">
        <f>LN(1+D2)-C2/151497</f>
        <v>1.2499218815091137E-4</v>
      </c>
      <c r="M2" s="2">
        <v>1134.7981981007179</v>
      </c>
      <c r="N2" s="2">
        <v>0</v>
      </c>
    </row>
    <row r="3" spans="1:14" x14ac:dyDescent="0.15">
      <c r="A3" s="2">
        <v>5.0000000000000711E-2</v>
      </c>
      <c r="B3" s="2">
        <v>-1.4999999999999999E-2</v>
      </c>
      <c r="C3" s="2">
        <f t="shared" ref="C3:C66" si="0">A3*1000/196.39</f>
        <v>0.25459544783339638</v>
      </c>
      <c r="D3" s="2">
        <f t="shared" ref="D3:D66" si="1">B3/96</f>
        <v>-1.5625E-4</v>
      </c>
      <c r="E3" s="2">
        <f t="shared" ref="E3:E66" si="2">C3*(1+D3)</f>
        <v>0.25455566729467244</v>
      </c>
      <c r="F3" s="2">
        <f t="shared" ref="F3:F66" si="3">LN(1+D3)-C3/151497</f>
        <v>-1.5794273958628184E-4</v>
      </c>
      <c r="M3" s="2">
        <v>1140.7325411171651</v>
      </c>
      <c r="N3" s="2">
        <v>4.8613602331747377E-3</v>
      </c>
    </row>
    <row r="4" spans="1:14" x14ac:dyDescent="0.15">
      <c r="A4" s="2">
        <v>3.9999999999999147E-2</v>
      </c>
      <c r="B4" s="2">
        <v>-3.5000000000000003E-2</v>
      </c>
      <c r="C4" s="2">
        <f t="shared" si="0"/>
        <v>0.20367635826670985</v>
      </c>
      <c r="D4" s="2">
        <f t="shared" si="1"/>
        <v>-3.6458333333333335E-4</v>
      </c>
      <c r="E4" s="2">
        <f t="shared" si="2"/>
        <v>0.20360210126109177</v>
      </c>
      <c r="F4" s="2">
        <f t="shared" si="3"/>
        <v>-3.6599423502149838E-4</v>
      </c>
      <c r="M4" s="2">
        <v>1143.7921185735865</v>
      </c>
      <c r="N4" s="2">
        <v>8.3596793537866546E-3</v>
      </c>
    </row>
    <row r="5" spans="1:14" x14ac:dyDescent="0.15">
      <c r="A5" s="2">
        <v>7.0000000000000284E-2</v>
      </c>
      <c r="B5" s="2">
        <v>8.0000000000000002E-3</v>
      </c>
      <c r="C5" s="2">
        <f t="shared" si="0"/>
        <v>0.35643362696675129</v>
      </c>
      <c r="D5" s="2">
        <f t="shared" si="1"/>
        <v>8.3333333333333331E-5</v>
      </c>
      <c r="E5" s="2">
        <f t="shared" si="2"/>
        <v>0.35646332976899858</v>
      </c>
      <c r="F5" s="2">
        <f t="shared" si="3"/>
        <v>8.0977117507414722E-5</v>
      </c>
      <c r="M5" s="2">
        <v>1146.2994541049275</v>
      </c>
      <c r="N5" s="2">
        <v>1.1324262963292159E-2</v>
      </c>
    </row>
    <row r="6" spans="1:14" x14ac:dyDescent="0.15">
      <c r="A6" s="2">
        <v>7.0000000000000284E-2</v>
      </c>
      <c r="B6" s="2">
        <v>1.2E-2</v>
      </c>
      <c r="C6" s="2">
        <f t="shared" si="0"/>
        <v>0.35643362696675129</v>
      </c>
      <c r="D6" s="2">
        <f t="shared" si="1"/>
        <v>1.25E-4</v>
      </c>
      <c r="E6" s="2">
        <f t="shared" si="2"/>
        <v>0.35647818117012209</v>
      </c>
      <c r="F6" s="2">
        <f t="shared" si="3"/>
        <v>1.2263944435422398E-4</v>
      </c>
      <c r="M6" s="2">
        <v>1149.7205364113925</v>
      </c>
      <c r="N6" s="2">
        <v>1.6541004921725229E-2</v>
      </c>
    </row>
    <row r="7" spans="1:14" x14ac:dyDescent="0.15">
      <c r="A7" s="2">
        <v>7.0000000000000284E-2</v>
      </c>
      <c r="B7" s="2">
        <v>-2.3E-2</v>
      </c>
      <c r="C7" s="2">
        <f t="shared" si="0"/>
        <v>0.35643362696675129</v>
      </c>
      <c r="D7" s="2">
        <f t="shared" si="1"/>
        <v>-2.3958333333333332E-4</v>
      </c>
      <c r="E7" s="2">
        <f t="shared" si="2"/>
        <v>0.35634823141029054</v>
      </c>
      <c r="F7" s="2">
        <f t="shared" si="3"/>
        <v>-2.419647818016515E-4</v>
      </c>
      <c r="M7" s="2">
        <v>1154.8255596856595</v>
      </c>
      <c r="N7" s="2">
        <v>2.1199920943678077E-2</v>
      </c>
    </row>
    <row r="8" spans="1:14" x14ac:dyDescent="0.15">
      <c r="A8" s="2">
        <v>0.15000000000000213</v>
      </c>
      <c r="B8" s="2">
        <v>8.0000000000000002E-3</v>
      </c>
      <c r="C8" s="2">
        <f t="shared" si="0"/>
        <v>0.76378634350018915</v>
      </c>
      <c r="D8" s="2">
        <f t="shared" si="1"/>
        <v>8.3333333333333331E-5</v>
      </c>
      <c r="E8" s="2">
        <f t="shared" si="2"/>
        <v>0.76384999236214757</v>
      </c>
      <c r="F8" s="2">
        <f t="shared" si="3"/>
        <v>7.8288267454057646E-5</v>
      </c>
      <c r="M8" s="2">
        <v>1159.6242616732013</v>
      </c>
      <c r="N8" s="2">
        <v>2.493536918590275E-2</v>
      </c>
    </row>
    <row r="9" spans="1:14" x14ac:dyDescent="0.15">
      <c r="A9" s="2">
        <v>0.14000000000000057</v>
      </c>
      <c r="B9" s="2">
        <v>-2.7E-2</v>
      </c>
      <c r="C9" s="2">
        <f t="shared" si="0"/>
        <v>0.71286725393350259</v>
      </c>
      <c r="D9" s="2">
        <f t="shared" si="1"/>
        <v>-2.8124999999999998E-4</v>
      </c>
      <c r="E9" s="2">
        <f t="shared" si="2"/>
        <v>0.71266676001833373</v>
      </c>
      <c r="F9" s="2">
        <f t="shared" si="3"/>
        <v>-2.8599504579197155E-4</v>
      </c>
      <c r="M9" s="2">
        <v>1166.9954936605734</v>
      </c>
      <c r="N9" s="2">
        <v>2.8761996638135209E-2</v>
      </c>
    </row>
    <row r="10" spans="1:14" x14ac:dyDescent="0.15">
      <c r="A10" s="2">
        <v>0.12999999999999901</v>
      </c>
      <c r="B10" s="2">
        <v>-8.0000000000000002E-3</v>
      </c>
      <c r="C10" s="2">
        <f t="shared" si="0"/>
        <v>0.66194816436681614</v>
      </c>
      <c r="D10" s="2">
        <f t="shared" si="1"/>
        <v>-8.3333333333333331E-5</v>
      </c>
      <c r="E10" s="2">
        <f t="shared" si="2"/>
        <v>0.66189300201978563</v>
      </c>
      <c r="F10" s="2">
        <f t="shared" si="3"/>
        <v>-8.7706187085164787E-5</v>
      </c>
      <c r="M10" s="2">
        <v>1170.4486947740045</v>
      </c>
      <c r="N10" s="2">
        <v>3.2719864855612353E-2</v>
      </c>
    </row>
    <row r="11" spans="1:14" x14ac:dyDescent="0.15">
      <c r="A11" s="2">
        <v>0.17000000000000171</v>
      </c>
      <c r="B11" s="2">
        <v>-4.0000000000000001E-3</v>
      </c>
      <c r="C11" s="2">
        <f t="shared" si="0"/>
        <v>0.86562452263354406</v>
      </c>
      <c r="D11" s="2">
        <f t="shared" si="1"/>
        <v>-4.1666666666666665E-5</v>
      </c>
      <c r="E11" s="2">
        <f t="shared" si="2"/>
        <v>0.86558845494510095</v>
      </c>
      <c r="F11" s="2">
        <f t="shared" si="3"/>
        <v>-4.7381341109770278E-5</v>
      </c>
      <c r="M11" s="2">
        <v>1178.1662746957586</v>
      </c>
      <c r="N11" s="2">
        <v>3.6785809449922116E-2</v>
      </c>
    </row>
    <row r="12" spans="1:14" x14ac:dyDescent="0.15">
      <c r="A12" s="2">
        <v>0.17000000000000171</v>
      </c>
      <c r="B12" s="2">
        <v>-3.1E-2</v>
      </c>
      <c r="C12" s="2">
        <f t="shared" si="0"/>
        <v>0.86562452263354406</v>
      </c>
      <c r="D12" s="2">
        <f t="shared" si="1"/>
        <v>-3.2291666666666666E-4</v>
      </c>
      <c r="E12" s="2">
        <f t="shared" si="2"/>
        <v>0.86534499804811038</v>
      </c>
      <c r="F12" s="2">
        <f t="shared" si="3"/>
        <v>-3.2868262184358938E-4</v>
      </c>
      <c r="M12" s="2">
        <v>1183.6727270991394</v>
      </c>
      <c r="N12" s="2">
        <v>4.1039168026660564E-2</v>
      </c>
    </row>
    <row r="13" spans="1:14" x14ac:dyDescent="0.15">
      <c r="A13" s="2">
        <v>0.19000000000000128</v>
      </c>
      <c r="B13" s="2">
        <v>4.0000000000000001E-3</v>
      </c>
      <c r="C13" s="2">
        <f t="shared" si="0"/>
        <v>0.96746270176689897</v>
      </c>
      <c r="D13" s="2">
        <f t="shared" si="1"/>
        <v>4.1666666666666665E-5</v>
      </c>
      <c r="E13" s="2">
        <f t="shared" si="2"/>
        <v>0.96750301271280592</v>
      </c>
      <c r="F13" s="2">
        <f t="shared" si="3"/>
        <v>3.5279779758550967E-5</v>
      </c>
      <c r="M13" s="2">
        <v>1185.3321038494832</v>
      </c>
      <c r="N13" s="2">
        <v>4.4033509177512753E-2</v>
      </c>
    </row>
    <row r="14" spans="1:14" x14ac:dyDescent="0.15">
      <c r="A14" s="2">
        <v>0.17000000000000171</v>
      </c>
      <c r="B14" s="2">
        <v>-3.9E-2</v>
      </c>
      <c r="C14" s="2">
        <f t="shared" si="0"/>
        <v>0.86562452263354406</v>
      </c>
      <c r="D14" s="2">
        <f t="shared" si="1"/>
        <v>-4.0624999999999998E-4</v>
      </c>
      <c r="E14" s="2">
        <f t="shared" si="2"/>
        <v>0.86527286267122416</v>
      </c>
      <c r="F14" s="2">
        <f t="shared" si="3"/>
        <v>-4.1204634825053757E-4</v>
      </c>
      <c r="M14" s="2">
        <v>1194.7965018585467</v>
      </c>
      <c r="N14" s="2">
        <v>4.6850853223371E-2</v>
      </c>
    </row>
    <row r="15" spans="1:14" x14ac:dyDescent="0.15">
      <c r="A15" s="2">
        <v>0.23000000000000043</v>
      </c>
      <c r="B15" s="2">
        <v>-2.7E-2</v>
      </c>
      <c r="C15" s="2">
        <f t="shared" si="0"/>
        <v>1.1711390600336089</v>
      </c>
      <c r="D15" s="2">
        <f t="shared" si="1"/>
        <v>-2.8124999999999998E-4</v>
      </c>
      <c r="E15" s="2">
        <f t="shared" si="2"/>
        <v>1.1708096771729744</v>
      </c>
      <c r="F15" s="2">
        <f t="shared" si="3"/>
        <v>-2.8902000210199823E-4</v>
      </c>
      <c r="M15" s="2">
        <v>1200.5304835616207</v>
      </c>
      <c r="N15" s="2">
        <v>5.0188897848204898E-2</v>
      </c>
    </row>
    <row r="16" spans="1:14" x14ac:dyDescent="0.15">
      <c r="A16" s="2">
        <v>0.19000000000000128</v>
      </c>
      <c r="B16" s="2">
        <v>8.0000000000000002E-3</v>
      </c>
      <c r="C16" s="2">
        <f t="shared" si="0"/>
        <v>0.96746270176689897</v>
      </c>
      <c r="D16" s="2">
        <f t="shared" si="1"/>
        <v>8.3333333333333331E-5</v>
      </c>
      <c r="E16" s="2">
        <f t="shared" si="2"/>
        <v>0.96754332365871298</v>
      </c>
      <c r="F16" s="2">
        <f t="shared" si="3"/>
        <v>7.6943842427379156E-5</v>
      </c>
      <c r="M16" s="2">
        <v>1204.5331308238713</v>
      </c>
      <c r="N16" s="2">
        <v>5.3743781960777941E-2</v>
      </c>
    </row>
    <row r="17" spans="1:14" x14ac:dyDescent="0.15">
      <c r="A17" s="2">
        <v>0.23000000000000043</v>
      </c>
      <c r="B17" s="2">
        <v>4.0000000000000001E-3</v>
      </c>
      <c r="C17" s="2">
        <f t="shared" si="0"/>
        <v>1.1711390600336089</v>
      </c>
      <c r="D17" s="2">
        <f t="shared" si="1"/>
        <v>4.1666666666666665E-5</v>
      </c>
      <c r="E17" s="2">
        <f t="shared" si="2"/>
        <v>1.1711878574944437</v>
      </c>
      <c r="F17" s="2">
        <f t="shared" si="3"/>
        <v>3.3935354731872484E-5</v>
      </c>
      <c r="M17" s="2">
        <v>1209.3791286895123</v>
      </c>
      <c r="N17" s="2">
        <v>5.7713567630281695E-2</v>
      </c>
    </row>
    <row r="18" spans="1:14" x14ac:dyDescent="0.15">
      <c r="A18" s="2">
        <v>0.21000000000000085</v>
      </c>
      <c r="B18" s="2">
        <v>-8.0000000000000002E-3</v>
      </c>
      <c r="C18" s="2">
        <f t="shared" si="0"/>
        <v>1.069300880900254</v>
      </c>
      <c r="D18" s="2">
        <f t="shared" si="1"/>
        <v>-8.3333333333333331E-5</v>
      </c>
      <c r="E18" s="2">
        <f t="shared" si="2"/>
        <v>1.0692117724935124</v>
      </c>
      <c r="F18" s="2">
        <f t="shared" si="3"/>
        <v>-9.0395037138521877E-5</v>
      </c>
      <c r="M18" s="2">
        <v>1211.9253695877253</v>
      </c>
      <c r="N18" s="2">
        <v>6.0496131609704705E-2</v>
      </c>
    </row>
    <row r="19" spans="1:14" x14ac:dyDescent="0.15">
      <c r="A19" s="2">
        <v>0.25</v>
      </c>
      <c r="B19" s="2">
        <v>-1.9E-2</v>
      </c>
      <c r="C19" s="2">
        <f t="shared" si="0"/>
        <v>1.2729772391669638</v>
      </c>
      <c r="D19" s="2">
        <f t="shared" si="1"/>
        <v>-1.9791666666666666E-4</v>
      </c>
      <c r="E19" s="2">
        <f t="shared" si="2"/>
        <v>1.2727252957550452</v>
      </c>
      <c r="F19" s="2">
        <f t="shared" si="3"/>
        <v>-2.0633891117148145E-4</v>
      </c>
      <c r="M19" s="2">
        <v>1214.8516535974338</v>
      </c>
      <c r="N19" s="2">
        <v>6.3043723344501215E-2</v>
      </c>
    </row>
    <row r="20" spans="1:14" x14ac:dyDescent="0.15">
      <c r="A20" s="2">
        <v>0.26999999999999957</v>
      </c>
      <c r="B20" s="2">
        <v>1.2E-2</v>
      </c>
      <c r="C20" s="2">
        <f t="shared" si="0"/>
        <v>1.3748154183003185</v>
      </c>
      <c r="D20" s="2">
        <f t="shared" si="1"/>
        <v>1.25E-4</v>
      </c>
      <c r="E20" s="2">
        <f t="shared" si="2"/>
        <v>1.374987270227606</v>
      </c>
      <c r="F20" s="2">
        <f t="shared" si="3"/>
        <v>1.1591731922083144E-4</v>
      </c>
    </row>
    <row r="21" spans="1:14" x14ac:dyDescent="0.15">
      <c r="A21" s="2">
        <v>1.1600000000000001</v>
      </c>
      <c r="B21" s="2">
        <v>4.0000000000000001E-3</v>
      </c>
      <c r="C21" s="2">
        <f t="shared" si="0"/>
        <v>5.9066143897347132</v>
      </c>
      <c r="D21" s="2">
        <f t="shared" si="1"/>
        <v>4.1666666666666665E-5</v>
      </c>
      <c r="E21" s="2">
        <f t="shared" si="2"/>
        <v>5.9068604986676192</v>
      </c>
      <c r="F21" s="2">
        <f t="shared" si="3"/>
        <v>2.6774728615971361E-6</v>
      </c>
    </row>
    <row r="22" spans="1:14" x14ac:dyDescent="0.15">
      <c r="A22" s="2">
        <v>2.879999999999999</v>
      </c>
      <c r="B22" s="2">
        <v>-1.4999999999999999E-2</v>
      </c>
      <c r="C22" s="2">
        <f t="shared" si="0"/>
        <v>14.664697795203418</v>
      </c>
      <c r="D22" s="2">
        <f t="shared" si="1"/>
        <v>-1.5625E-4</v>
      </c>
      <c r="E22" s="2">
        <f t="shared" si="2"/>
        <v>14.662406436172917</v>
      </c>
      <c r="F22" s="2">
        <f t="shared" si="3"/>
        <v>-2.5306081022378638E-4</v>
      </c>
    </row>
    <row r="23" spans="1:14" x14ac:dyDescent="0.15">
      <c r="A23" s="2">
        <v>4.34</v>
      </c>
      <c r="B23" s="2">
        <v>-2.3E-2</v>
      </c>
      <c r="C23" s="2">
        <f t="shared" si="0"/>
        <v>22.098884871938491</v>
      </c>
      <c r="D23" s="2">
        <f t="shared" si="1"/>
        <v>-2.3958333333333332E-4</v>
      </c>
      <c r="E23" s="2">
        <f t="shared" si="2"/>
        <v>22.093590347437924</v>
      </c>
      <c r="F23" s="2">
        <f t="shared" si="3"/>
        <v>-3.8548215339958246E-4</v>
      </c>
    </row>
    <row r="24" spans="1:14" x14ac:dyDescent="0.15">
      <c r="A24" s="2">
        <v>5.49</v>
      </c>
      <c r="B24" s="2">
        <v>1.2E-2</v>
      </c>
      <c r="C24" s="2">
        <f t="shared" si="0"/>
        <v>27.954580172106525</v>
      </c>
      <c r="D24" s="2">
        <f t="shared" si="1"/>
        <v>1.25E-4</v>
      </c>
      <c r="E24" s="2">
        <f t="shared" si="2"/>
        <v>27.958074494628036</v>
      </c>
      <c r="F24" s="2">
        <f t="shared" si="3"/>
        <v>-5.9530146760714117E-5</v>
      </c>
    </row>
    <row r="25" spans="1:14" x14ac:dyDescent="0.15">
      <c r="A25" s="2">
        <v>6.2000000000000011</v>
      </c>
      <c r="B25" s="2">
        <v>1.4999999999999999E-2</v>
      </c>
      <c r="C25" s="2">
        <f t="shared" si="0"/>
        <v>31.569835531340708</v>
      </c>
      <c r="D25" s="2">
        <f t="shared" si="1"/>
        <v>1.5625E-4</v>
      </c>
      <c r="E25" s="2">
        <f t="shared" si="2"/>
        <v>31.574768318142482</v>
      </c>
      <c r="F25" s="2">
        <f t="shared" si="3"/>
        <v>-5.214808489492238E-5</v>
      </c>
    </row>
    <row r="26" spans="1:14" x14ac:dyDescent="0.15">
      <c r="A26" s="2">
        <v>6.3600000000000012</v>
      </c>
      <c r="B26" s="2">
        <v>1.2E-2</v>
      </c>
      <c r="C26" s="2">
        <f t="shared" si="0"/>
        <v>32.384540964407563</v>
      </c>
      <c r="D26" s="2">
        <f t="shared" si="1"/>
        <v>1.25E-4</v>
      </c>
      <c r="E26" s="2">
        <f t="shared" si="2"/>
        <v>32.388589032028115</v>
      </c>
      <c r="F26" s="2">
        <f t="shared" si="3"/>
        <v>-8.8771391090971722E-5</v>
      </c>
    </row>
    <row r="27" spans="1:14" x14ac:dyDescent="0.15">
      <c r="A27" s="2">
        <v>6.7600000000000016</v>
      </c>
      <c r="B27" s="2">
        <v>1.4999999999999999E-2</v>
      </c>
      <c r="C27" s="2">
        <f t="shared" si="0"/>
        <v>34.421304547074712</v>
      </c>
      <c r="D27" s="2">
        <f t="shared" si="1"/>
        <v>1.5625E-4</v>
      </c>
      <c r="E27" s="2">
        <f t="shared" si="2"/>
        <v>34.426682875910195</v>
      </c>
      <c r="F27" s="2">
        <f t="shared" si="3"/>
        <v>-7.0970035268421545E-5</v>
      </c>
    </row>
    <row r="28" spans="1:14" x14ac:dyDescent="0.15">
      <c r="A28" s="2">
        <v>7.4300000000000015</v>
      </c>
      <c r="B28" s="2">
        <v>1.4999999999999999E-2</v>
      </c>
      <c r="C28" s="2">
        <f t="shared" si="0"/>
        <v>37.832883548042176</v>
      </c>
      <c r="D28" s="2">
        <f t="shared" si="1"/>
        <v>1.5625E-4</v>
      </c>
      <c r="E28" s="2">
        <f t="shared" si="2"/>
        <v>37.838794936096562</v>
      </c>
      <c r="F28" s="2">
        <f t="shared" si="3"/>
        <v>-9.3489154465286575E-5</v>
      </c>
    </row>
    <row r="29" spans="1:14" x14ac:dyDescent="0.15">
      <c r="A29" s="2">
        <v>7.5600000000000005</v>
      </c>
      <c r="B29" s="2">
        <v>2.3E-2</v>
      </c>
      <c r="C29" s="2">
        <f t="shared" si="0"/>
        <v>38.494831712408988</v>
      </c>
      <c r="D29" s="2">
        <f t="shared" si="1"/>
        <v>2.3958333333333332E-4</v>
      </c>
      <c r="E29" s="2">
        <f t="shared" si="2"/>
        <v>38.504054432506749</v>
      </c>
      <c r="F29" s="2">
        <f t="shared" si="3"/>
        <v>-1.4541692212532731E-5</v>
      </c>
    </row>
    <row r="30" spans="1:14" x14ac:dyDescent="0.15">
      <c r="A30" s="2">
        <v>8.64</v>
      </c>
      <c r="B30" s="2">
        <v>-8.0000000000000002E-3</v>
      </c>
      <c r="C30" s="2">
        <f t="shared" si="0"/>
        <v>43.99409338561027</v>
      </c>
      <c r="D30" s="2">
        <f t="shared" si="1"/>
        <v>-8.3333333333333331E-5</v>
      </c>
      <c r="E30" s="2">
        <f t="shared" si="2"/>
        <v>43.990427211161467</v>
      </c>
      <c r="F30" s="2">
        <f t="shared" si="3"/>
        <v>-3.7373261151101781E-4</v>
      </c>
    </row>
    <row r="31" spans="1:14" x14ac:dyDescent="0.15">
      <c r="A31" s="2">
        <v>9.14</v>
      </c>
      <c r="B31" s="2">
        <v>2.3E-2</v>
      </c>
      <c r="C31" s="2">
        <f t="shared" si="0"/>
        <v>46.540047863944196</v>
      </c>
      <c r="D31" s="2">
        <f t="shared" si="1"/>
        <v>2.3958333333333332E-4</v>
      </c>
      <c r="E31" s="2">
        <f t="shared" si="2"/>
        <v>46.551198083744929</v>
      </c>
      <c r="F31" s="2">
        <f t="shared" si="3"/>
        <v>-6.7646480766333871E-5</v>
      </c>
    </row>
    <row r="32" spans="1:14" x14ac:dyDescent="0.15">
      <c r="A32" s="2">
        <v>9.66</v>
      </c>
      <c r="B32" s="2">
        <v>2.3E-2</v>
      </c>
      <c r="C32" s="2">
        <f t="shared" si="0"/>
        <v>49.187840521411481</v>
      </c>
      <c r="D32" s="2">
        <f t="shared" si="1"/>
        <v>2.3958333333333332E-4</v>
      </c>
      <c r="E32" s="2">
        <f t="shared" si="2"/>
        <v>49.199625108203065</v>
      </c>
      <c r="F32" s="2">
        <f t="shared" si="3"/>
        <v>-8.5124006113154505E-5</v>
      </c>
    </row>
    <row r="33" spans="1:6" x14ac:dyDescent="0.15">
      <c r="A33" s="2">
        <v>9.65</v>
      </c>
      <c r="B33" s="2">
        <v>3.5000000000000003E-2</v>
      </c>
      <c r="C33" s="2">
        <f t="shared" si="0"/>
        <v>49.136921431844804</v>
      </c>
      <c r="D33" s="2">
        <f t="shared" si="1"/>
        <v>3.6458333333333335E-4</v>
      </c>
      <c r="E33" s="2">
        <f t="shared" si="2"/>
        <v>49.154835934450162</v>
      </c>
      <c r="F33" s="2">
        <f t="shared" si="3"/>
        <v>4.0174351292739986E-5</v>
      </c>
    </row>
    <row r="34" spans="1:6" x14ac:dyDescent="0.15">
      <c r="A34" s="2">
        <v>11.08</v>
      </c>
      <c r="B34" s="2">
        <v>3.5000000000000003E-2</v>
      </c>
      <c r="C34" s="2">
        <f t="shared" si="0"/>
        <v>56.418351239879833</v>
      </c>
      <c r="D34" s="2">
        <f t="shared" si="1"/>
        <v>3.6458333333333335E-4</v>
      </c>
      <c r="E34" s="2">
        <f t="shared" si="2"/>
        <v>56.438920430436035</v>
      </c>
      <c r="F34" s="2">
        <f t="shared" si="3"/>
        <v>-7.8888434110167024E-6</v>
      </c>
    </row>
    <row r="35" spans="1:6" x14ac:dyDescent="0.15">
      <c r="A35" s="2">
        <v>10.97</v>
      </c>
      <c r="B35" s="2">
        <v>2.7E-2</v>
      </c>
      <c r="C35" s="2">
        <f t="shared" si="0"/>
        <v>55.858241254646373</v>
      </c>
      <c r="D35" s="2">
        <f t="shared" si="1"/>
        <v>2.8124999999999998E-4</v>
      </c>
      <c r="E35" s="2">
        <f t="shared" si="2"/>
        <v>55.873951384999245</v>
      </c>
      <c r="F35" s="2">
        <f t="shared" si="3"/>
        <v>-8.7498106933613096E-5</v>
      </c>
    </row>
    <row r="36" spans="1:6" x14ac:dyDescent="0.15">
      <c r="A36" s="2">
        <v>12.830000000000002</v>
      </c>
      <c r="B36" s="2">
        <v>5.8000000000000003E-2</v>
      </c>
      <c r="C36" s="2">
        <f t="shared" si="0"/>
        <v>65.329191914048593</v>
      </c>
      <c r="D36" s="2">
        <f t="shared" si="1"/>
        <v>6.041666666666667E-4</v>
      </c>
      <c r="E36" s="2">
        <f t="shared" si="2"/>
        <v>65.368661634163331</v>
      </c>
      <c r="F36" s="2">
        <f t="shared" si="3"/>
        <v>1.7275990415619862E-4</v>
      </c>
    </row>
    <row r="37" spans="1:6" x14ac:dyDescent="0.15">
      <c r="A37" s="2">
        <v>13.61</v>
      </c>
      <c r="B37" s="2">
        <v>0.05</v>
      </c>
      <c r="C37" s="2">
        <f t="shared" si="0"/>
        <v>69.30088090024951</v>
      </c>
      <c r="D37" s="2">
        <f t="shared" si="1"/>
        <v>5.2083333333333333E-4</v>
      </c>
      <c r="E37" s="2">
        <f t="shared" si="2"/>
        <v>69.336975109051721</v>
      </c>
      <c r="F37" s="2">
        <f t="shared" si="3"/>
        <v>6.3257131402024293E-5</v>
      </c>
    </row>
    <row r="38" spans="1:6" x14ac:dyDescent="0.15">
      <c r="A38" s="2">
        <v>14.56</v>
      </c>
      <c r="B38" s="2">
        <v>4.2000000000000003E-2</v>
      </c>
      <c r="C38" s="2">
        <f t="shared" si="0"/>
        <v>74.138194409083965</v>
      </c>
      <c r="D38" s="2">
        <f t="shared" si="1"/>
        <v>4.3750000000000001E-4</v>
      </c>
      <c r="E38" s="2">
        <f t="shared" si="2"/>
        <v>74.17062986913794</v>
      </c>
      <c r="F38" s="2">
        <f t="shared" si="3"/>
        <v>-5.1966384931631407E-5</v>
      </c>
    </row>
    <row r="39" spans="1:6" x14ac:dyDescent="0.15">
      <c r="A39" s="2">
        <v>14.830000000000002</v>
      </c>
      <c r="B39" s="2">
        <v>5.3999999999999999E-2</v>
      </c>
      <c r="C39" s="2">
        <f t="shared" si="0"/>
        <v>75.513009827384295</v>
      </c>
      <c r="D39" s="2">
        <f t="shared" si="1"/>
        <v>5.6249999999999996E-4</v>
      </c>
      <c r="E39" s="2">
        <f t="shared" si="2"/>
        <v>75.555485895412204</v>
      </c>
      <c r="F39" s="2">
        <f t="shared" si="3"/>
        <v>6.389627753511872E-5</v>
      </c>
    </row>
    <row r="40" spans="1:6" x14ac:dyDescent="0.15">
      <c r="A40" s="2">
        <v>16.16</v>
      </c>
      <c r="B40" s="2">
        <v>7.2999999999999995E-2</v>
      </c>
      <c r="C40" s="2">
        <f t="shared" si="0"/>
        <v>82.285248739752532</v>
      </c>
      <c r="D40" s="2">
        <f t="shared" si="1"/>
        <v>7.6041666666666662E-4</v>
      </c>
      <c r="E40" s="2">
        <f t="shared" si="2"/>
        <v>82.347819814315045</v>
      </c>
      <c r="F40" s="2">
        <f t="shared" si="3"/>
        <v>2.1697998561760105E-4</v>
      </c>
    </row>
    <row r="41" spans="1:6" x14ac:dyDescent="0.15">
      <c r="A41" s="2">
        <v>16.77</v>
      </c>
      <c r="B41" s="2">
        <v>8.1000000000000003E-2</v>
      </c>
      <c r="C41" s="2">
        <f t="shared" si="0"/>
        <v>85.391313203319925</v>
      </c>
      <c r="D41" s="2">
        <f t="shared" si="1"/>
        <v>8.4374999999999999E-4</v>
      </c>
      <c r="E41" s="2">
        <f t="shared" si="2"/>
        <v>85.463362123835225</v>
      </c>
      <c r="F41" s="2">
        <f t="shared" si="3"/>
        <v>2.7974405063302692E-4</v>
      </c>
    </row>
    <row r="42" spans="1:6" x14ac:dyDescent="0.15">
      <c r="A42" s="2">
        <v>18.02</v>
      </c>
      <c r="B42" s="2">
        <v>7.2999999999999995E-2</v>
      </c>
      <c r="C42" s="2">
        <f t="shared" si="0"/>
        <v>91.756199399154752</v>
      </c>
      <c r="D42" s="2">
        <f t="shared" si="1"/>
        <v>7.6041666666666662E-4</v>
      </c>
      <c r="E42" s="2">
        <f t="shared" si="2"/>
        <v>91.825972342447855</v>
      </c>
      <c r="F42" s="2">
        <f t="shared" si="3"/>
        <v>1.5446422187705025E-4</v>
      </c>
    </row>
    <row r="43" spans="1:6" x14ac:dyDescent="0.15">
      <c r="A43" s="2">
        <v>18.47</v>
      </c>
      <c r="B43" s="2">
        <v>6.9000000000000006E-2</v>
      </c>
      <c r="C43" s="2">
        <f t="shared" si="0"/>
        <v>94.047558429655282</v>
      </c>
      <c r="D43" s="2">
        <f t="shared" si="1"/>
        <v>7.187500000000001E-4</v>
      </c>
      <c r="E43" s="2">
        <f t="shared" si="2"/>
        <v>94.115155112276611</v>
      </c>
      <c r="F43" s="2">
        <f t="shared" si="3"/>
        <v>9.7703566852492662E-5</v>
      </c>
    </row>
    <row r="44" spans="1:6" x14ac:dyDescent="0.15">
      <c r="A44" s="2">
        <v>18.740000000000002</v>
      </c>
      <c r="B44" s="2">
        <v>7.2999999999999995E-2</v>
      </c>
      <c r="C44" s="2">
        <f t="shared" si="0"/>
        <v>95.422373847955626</v>
      </c>
      <c r="D44" s="2">
        <f t="shared" si="1"/>
        <v>7.6041666666666662E-4</v>
      </c>
      <c r="E44" s="2">
        <f t="shared" si="2"/>
        <v>95.494934611402499</v>
      </c>
      <c r="F44" s="2">
        <f t="shared" si="3"/>
        <v>1.3026457139683691E-4</v>
      </c>
    </row>
    <row r="45" spans="1:6" x14ac:dyDescent="0.15">
      <c r="A45" s="2">
        <v>19.37</v>
      </c>
      <c r="B45" s="2">
        <v>7.6999999999999999E-2</v>
      </c>
      <c r="C45" s="2">
        <f t="shared" si="0"/>
        <v>98.630276490656357</v>
      </c>
      <c r="D45" s="2">
        <f t="shared" si="1"/>
        <v>8.0208333333333336E-4</v>
      </c>
      <c r="E45" s="2">
        <f t="shared" si="2"/>
        <v>98.709386191591562</v>
      </c>
      <c r="F45" s="2">
        <f t="shared" si="3"/>
        <v>1.5072401722751117E-4</v>
      </c>
    </row>
    <row r="46" spans="1:6" x14ac:dyDescent="0.15">
      <c r="A46" s="2">
        <v>19.670000000000002</v>
      </c>
      <c r="B46" s="2">
        <v>8.5000000000000006E-2</v>
      </c>
      <c r="C46" s="2">
        <f t="shared" si="0"/>
        <v>100.15784917765671</v>
      </c>
      <c r="D46" s="2">
        <f t="shared" si="1"/>
        <v>8.8541666666666673E-4</v>
      </c>
      <c r="E46" s="2">
        <f t="shared" si="2"/>
        <v>100.2465306066161</v>
      </c>
      <c r="F46" s="2">
        <f t="shared" si="3"/>
        <v>2.2390390968511848E-4</v>
      </c>
    </row>
    <row r="47" spans="1:6" x14ac:dyDescent="0.15">
      <c r="A47" s="2">
        <v>19.93</v>
      </c>
      <c r="B47" s="2">
        <v>8.5000000000000006E-2</v>
      </c>
      <c r="C47" s="2">
        <f t="shared" si="0"/>
        <v>101.48174550639035</v>
      </c>
      <c r="D47" s="2">
        <f t="shared" si="1"/>
        <v>8.8541666666666673E-4</v>
      </c>
      <c r="E47" s="2">
        <f t="shared" si="2"/>
        <v>101.57159913522415</v>
      </c>
      <c r="F47" s="2">
        <f t="shared" si="3"/>
        <v>2.1516514701170816E-4</v>
      </c>
    </row>
    <row r="48" spans="1:6" x14ac:dyDescent="0.15">
      <c r="A48" s="2">
        <v>19.920000000000002</v>
      </c>
      <c r="B48" s="2">
        <v>8.1000000000000003E-2</v>
      </c>
      <c r="C48" s="2">
        <f t="shared" si="0"/>
        <v>101.43082641682368</v>
      </c>
      <c r="D48" s="2">
        <f t="shared" si="1"/>
        <v>8.4374999999999999E-4</v>
      </c>
      <c r="E48" s="2">
        <f t="shared" si="2"/>
        <v>101.51640867661287</v>
      </c>
      <c r="F48" s="2">
        <f t="shared" si="3"/>
        <v>1.738705797820942E-4</v>
      </c>
    </row>
    <row r="49" spans="1:6" x14ac:dyDescent="0.15">
      <c r="A49" s="2">
        <v>19.91</v>
      </c>
      <c r="B49" s="2">
        <v>8.5000000000000006E-2</v>
      </c>
      <c r="C49" s="2">
        <f t="shared" si="0"/>
        <v>101.379907327257</v>
      </c>
      <c r="D49" s="2">
        <f t="shared" si="1"/>
        <v>8.8541666666666673E-4</v>
      </c>
      <c r="E49" s="2">
        <f t="shared" si="2"/>
        <v>101.46967078686968</v>
      </c>
      <c r="F49" s="2">
        <f t="shared" si="3"/>
        <v>2.158373595250474E-4</v>
      </c>
    </row>
    <row r="50" spans="1:6" x14ac:dyDescent="0.15">
      <c r="A50" s="2">
        <v>19.88</v>
      </c>
      <c r="B50" s="2">
        <v>8.1000000000000003E-2</v>
      </c>
      <c r="C50" s="2">
        <f t="shared" si="0"/>
        <v>101.22715005855696</v>
      </c>
      <c r="D50" s="2">
        <f t="shared" si="1"/>
        <v>8.4374999999999999E-4</v>
      </c>
      <c r="E50" s="2">
        <f t="shared" si="2"/>
        <v>101.31256046641887</v>
      </c>
      <c r="F50" s="2">
        <f t="shared" si="3"/>
        <v>1.7521500480877268E-4</v>
      </c>
    </row>
    <row r="51" spans="1:6" x14ac:dyDescent="0.15">
      <c r="A51" s="2">
        <v>19.900000000000002</v>
      </c>
      <c r="B51" s="2">
        <v>8.1000000000000003E-2</v>
      </c>
      <c r="C51" s="2">
        <f t="shared" si="0"/>
        <v>101.32898823769034</v>
      </c>
      <c r="D51" s="2">
        <f t="shared" si="1"/>
        <v>8.4374999999999999E-4</v>
      </c>
      <c r="E51" s="2">
        <f t="shared" si="2"/>
        <v>101.4144845715159</v>
      </c>
      <c r="F51" s="2">
        <f t="shared" si="3"/>
        <v>1.7454279229543333E-4</v>
      </c>
    </row>
    <row r="52" spans="1:6" x14ac:dyDescent="0.15">
      <c r="A52" s="2">
        <v>19.93</v>
      </c>
      <c r="B52" s="2">
        <v>8.1000000000000003E-2</v>
      </c>
      <c r="C52" s="2">
        <f t="shared" si="0"/>
        <v>101.48174550639035</v>
      </c>
      <c r="D52" s="2">
        <f t="shared" si="1"/>
        <v>8.4374999999999999E-4</v>
      </c>
      <c r="E52" s="2">
        <f t="shared" si="2"/>
        <v>101.56737072916137</v>
      </c>
      <c r="F52" s="2">
        <f t="shared" si="3"/>
        <v>1.7353447352542453E-4</v>
      </c>
    </row>
    <row r="53" spans="1:6" x14ac:dyDescent="0.15">
      <c r="A53" s="2">
        <v>19.89</v>
      </c>
      <c r="B53" s="2">
        <v>8.1000000000000003E-2</v>
      </c>
      <c r="C53" s="2">
        <f t="shared" si="0"/>
        <v>101.27806914812363</v>
      </c>
      <c r="D53" s="2">
        <f t="shared" si="1"/>
        <v>8.4374999999999999E-4</v>
      </c>
      <c r="E53" s="2">
        <f t="shared" si="2"/>
        <v>101.36352251896737</v>
      </c>
      <c r="F53" s="2">
        <f t="shared" si="3"/>
        <v>1.7487889855210311E-4</v>
      </c>
    </row>
    <row r="54" spans="1:6" x14ac:dyDescent="0.15">
      <c r="A54" s="2">
        <v>19.89</v>
      </c>
      <c r="B54" s="2">
        <v>8.5000000000000006E-2</v>
      </c>
      <c r="C54" s="2">
        <f t="shared" si="0"/>
        <v>101.27806914812363</v>
      </c>
      <c r="D54" s="2">
        <f t="shared" si="1"/>
        <v>8.8541666666666673E-4</v>
      </c>
      <c r="E54" s="2">
        <f t="shared" si="2"/>
        <v>101.36774243851521</v>
      </c>
      <c r="F54" s="2">
        <f t="shared" si="3"/>
        <v>2.1650957203838675E-4</v>
      </c>
    </row>
    <row r="55" spans="1:6" x14ac:dyDescent="0.15">
      <c r="A55" s="2">
        <v>19.88</v>
      </c>
      <c r="B55" s="2">
        <v>7.2999999999999995E-2</v>
      </c>
      <c r="C55" s="2">
        <f t="shared" si="0"/>
        <v>101.22715005855696</v>
      </c>
      <c r="D55" s="2">
        <f t="shared" si="1"/>
        <v>7.6041666666666662E-4</v>
      </c>
      <c r="E55" s="2">
        <f t="shared" si="2"/>
        <v>101.30412487058065</v>
      </c>
      <c r="F55" s="2">
        <f t="shared" si="3"/>
        <v>9.1948458136499557E-5</v>
      </c>
    </row>
    <row r="56" spans="1:6" x14ac:dyDescent="0.15">
      <c r="A56" s="2">
        <v>19.84</v>
      </c>
      <c r="B56" s="2">
        <v>7.6999999999999999E-2</v>
      </c>
      <c r="C56" s="2">
        <f t="shared" si="0"/>
        <v>101.02347370029024</v>
      </c>
      <c r="D56" s="2">
        <f t="shared" si="1"/>
        <v>8.0208333333333336E-4</v>
      </c>
      <c r="E56" s="2">
        <f t="shared" si="2"/>
        <v>101.10450294482068</v>
      </c>
      <c r="F56" s="2">
        <f t="shared" si="3"/>
        <v>1.3492702316403879E-4</v>
      </c>
    </row>
    <row r="57" spans="1:6" x14ac:dyDescent="0.15">
      <c r="A57" s="2">
        <v>19.86</v>
      </c>
      <c r="B57" s="2">
        <v>8.5000000000000006E-2</v>
      </c>
      <c r="C57" s="2">
        <f t="shared" si="0"/>
        <v>101.12531187942361</v>
      </c>
      <c r="D57" s="2">
        <f t="shared" si="1"/>
        <v>8.8541666666666673E-4</v>
      </c>
      <c r="E57" s="2">
        <f t="shared" si="2"/>
        <v>101.21484991598352</v>
      </c>
      <c r="F57" s="2">
        <f t="shared" si="3"/>
        <v>2.1751789080839555E-4</v>
      </c>
    </row>
    <row r="58" spans="1:6" x14ac:dyDescent="0.15">
      <c r="A58" s="2">
        <v>19.920000000000002</v>
      </c>
      <c r="B58" s="2">
        <v>7.6999999999999999E-2</v>
      </c>
      <c r="C58" s="2">
        <f t="shared" si="0"/>
        <v>101.43082641682368</v>
      </c>
      <c r="D58" s="2">
        <f t="shared" si="1"/>
        <v>8.0208333333333336E-4</v>
      </c>
      <c r="E58" s="2">
        <f t="shared" si="2"/>
        <v>101.51218239217884</v>
      </c>
      <c r="F58" s="2">
        <f t="shared" si="3"/>
        <v>1.3223817311068173E-4</v>
      </c>
    </row>
    <row r="59" spans="1:6" x14ac:dyDescent="0.15">
      <c r="A59" s="2">
        <v>19.86</v>
      </c>
      <c r="B59" s="2">
        <v>8.1000000000000003E-2</v>
      </c>
      <c r="C59" s="2">
        <f t="shared" si="0"/>
        <v>101.12531187942361</v>
      </c>
      <c r="D59" s="2">
        <f t="shared" si="1"/>
        <v>8.4374999999999999E-4</v>
      </c>
      <c r="E59" s="2">
        <f t="shared" si="2"/>
        <v>101.21063636132187</v>
      </c>
      <c r="F59" s="2">
        <f t="shared" si="3"/>
        <v>1.7588721732211192E-4</v>
      </c>
    </row>
    <row r="60" spans="1:6" x14ac:dyDescent="0.15">
      <c r="A60" s="2">
        <v>19.850000000000001</v>
      </c>
      <c r="B60" s="2">
        <v>7.2999999999999995E-2</v>
      </c>
      <c r="C60" s="2">
        <f t="shared" si="0"/>
        <v>101.07439278985693</v>
      </c>
      <c r="D60" s="2">
        <f t="shared" si="1"/>
        <v>7.6041666666666662E-4</v>
      </c>
      <c r="E60" s="2">
        <f t="shared" si="2"/>
        <v>101.15125144270755</v>
      </c>
      <c r="F60" s="2">
        <f t="shared" si="3"/>
        <v>9.2956776906508469E-5</v>
      </c>
    </row>
    <row r="61" spans="1:6" x14ac:dyDescent="0.15">
      <c r="A61" s="2">
        <v>19.84</v>
      </c>
      <c r="B61" s="2">
        <v>8.1000000000000003E-2</v>
      </c>
      <c r="C61" s="2">
        <f t="shared" si="0"/>
        <v>101.02347370029024</v>
      </c>
      <c r="D61" s="2">
        <f t="shared" si="1"/>
        <v>8.4374999999999999E-4</v>
      </c>
      <c r="E61" s="2">
        <f t="shared" si="2"/>
        <v>101.10871225622486</v>
      </c>
      <c r="F61" s="2">
        <f t="shared" si="3"/>
        <v>1.7655942983545126E-4</v>
      </c>
    </row>
    <row r="62" spans="1:6" x14ac:dyDescent="0.15">
      <c r="A62" s="2">
        <v>19.940000000000001</v>
      </c>
      <c r="B62" s="2">
        <v>7.6999999999999999E-2</v>
      </c>
      <c r="C62" s="2">
        <f t="shared" si="0"/>
        <v>101.53266459595703</v>
      </c>
      <c r="D62" s="2">
        <f t="shared" si="1"/>
        <v>8.0208333333333336E-4</v>
      </c>
      <c r="E62" s="2">
        <f t="shared" si="2"/>
        <v>101.61410225401836</v>
      </c>
      <c r="F62" s="2">
        <f t="shared" si="3"/>
        <v>1.3156596059734249E-4</v>
      </c>
    </row>
    <row r="63" spans="1:6" x14ac:dyDescent="0.15">
      <c r="A63" s="2">
        <v>20.080000000000002</v>
      </c>
      <c r="B63" s="2">
        <v>7.2999999999999995E-2</v>
      </c>
      <c r="C63" s="2">
        <f t="shared" si="0"/>
        <v>102.24553184989055</v>
      </c>
      <c r="D63" s="2">
        <f t="shared" si="1"/>
        <v>7.6041666666666662E-4</v>
      </c>
      <c r="E63" s="2">
        <f t="shared" si="2"/>
        <v>102.3232810564014</v>
      </c>
      <c r="F63" s="2">
        <f t="shared" si="3"/>
        <v>8.5226333003106847E-5</v>
      </c>
    </row>
    <row r="64" spans="1:6" x14ac:dyDescent="0.15">
      <c r="A64" s="2">
        <v>21.080000000000002</v>
      </c>
      <c r="B64" s="2">
        <v>8.1000000000000003E-2</v>
      </c>
      <c r="C64" s="2">
        <f t="shared" si="0"/>
        <v>107.3374408065584</v>
      </c>
      <c r="D64" s="2">
        <f t="shared" si="1"/>
        <v>8.4374999999999999E-4</v>
      </c>
      <c r="E64" s="2">
        <f t="shared" si="2"/>
        <v>107.42800677223894</v>
      </c>
      <c r="F64" s="2">
        <f t="shared" si="3"/>
        <v>1.3488225400841729E-4</v>
      </c>
    </row>
    <row r="65" spans="1:6" x14ac:dyDescent="0.15">
      <c r="A65" s="2">
        <v>21.84</v>
      </c>
      <c r="B65" s="2">
        <v>8.5000000000000006E-2</v>
      </c>
      <c r="C65" s="2">
        <f t="shared" si="0"/>
        <v>111.20729161362596</v>
      </c>
      <c r="D65" s="2">
        <f t="shared" si="1"/>
        <v>8.8541666666666673E-4</v>
      </c>
      <c r="E65" s="2">
        <f t="shared" si="2"/>
        <v>111.30575640307553</v>
      </c>
      <c r="F65" s="2">
        <f t="shared" si="3"/>
        <v>1.5096885198780932E-4</v>
      </c>
    </row>
    <row r="66" spans="1:6" x14ac:dyDescent="0.15">
      <c r="A66" s="2">
        <v>23.400000000000002</v>
      </c>
      <c r="B66" s="2">
        <v>8.1000000000000003E-2</v>
      </c>
      <c r="C66" s="2">
        <f t="shared" si="0"/>
        <v>119.15066958602783</v>
      </c>
      <c r="D66" s="2">
        <f t="shared" si="1"/>
        <v>8.4374999999999999E-4</v>
      </c>
      <c r="E66" s="2">
        <f t="shared" si="2"/>
        <v>119.25120296349104</v>
      </c>
      <c r="F66" s="2">
        <f t="shared" si="3"/>
        <v>5.6905602461063674E-5</v>
      </c>
    </row>
    <row r="67" spans="1:6" x14ac:dyDescent="0.15">
      <c r="A67" s="2">
        <v>24.91</v>
      </c>
      <c r="B67" s="2">
        <v>8.5000000000000006E-2</v>
      </c>
      <c r="C67" s="2">
        <f t="shared" ref="C67:C130" si="4">A67*1000/196.39</f>
        <v>126.83945211059627</v>
      </c>
      <c r="D67" s="2">
        <f t="shared" ref="D67:D130" si="5">B67/96</f>
        <v>8.8541666666666673E-4</v>
      </c>
      <c r="E67" s="2">
        <f t="shared" ref="E67:E130" si="6">C67*(1+D67)</f>
        <v>126.95175787548587</v>
      </c>
      <c r="F67" s="2">
        <f t="shared" ref="F67:F130" si="7">LN(1+D67)-C67/151497</f>
        <v>4.7784231190233775E-5</v>
      </c>
    </row>
    <row r="68" spans="1:6" x14ac:dyDescent="0.15">
      <c r="A68" s="2">
        <v>25.560000000000002</v>
      </c>
      <c r="B68" s="2">
        <v>8.1000000000000003E-2</v>
      </c>
      <c r="C68" s="2">
        <f t="shared" si="4"/>
        <v>130.1491929324304</v>
      </c>
      <c r="D68" s="2">
        <f t="shared" si="5"/>
        <v>8.4374999999999999E-4</v>
      </c>
      <c r="E68" s="2">
        <f t="shared" si="6"/>
        <v>130.25900631396715</v>
      </c>
      <c r="F68" s="2">
        <f t="shared" si="7"/>
        <v>-1.5693348979575815E-5</v>
      </c>
    </row>
    <row r="69" spans="1:6" x14ac:dyDescent="0.15">
      <c r="A69" s="2">
        <v>27.1</v>
      </c>
      <c r="B69" s="2">
        <v>8.8999999999999996E-2</v>
      </c>
      <c r="C69" s="2">
        <f t="shared" si="4"/>
        <v>137.99073272569888</v>
      </c>
      <c r="D69" s="2">
        <f t="shared" si="5"/>
        <v>9.2708333333333325E-4</v>
      </c>
      <c r="E69" s="2">
        <f t="shared" si="6"/>
        <v>138.11866163416332</v>
      </c>
      <c r="F69" s="2">
        <f t="shared" si="7"/>
        <v>1.5805901424819583E-5</v>
      </c>
    </row>
    <row r="70" spans="1:6" x14ac:dyDescent="0.15">
      <c r="A70" s="2">
        <v>28.630000000000003</v>
      </c>
      <c r="B70" s="2">
        <v>8.5000000000000006E-2</v>
      </c>
      <c r="C70" s="2">
        <f t="shared" si="4"/>
        <v>145.78135342940072</v>
      </c>
      <c r="D70" s="2">
        <f t="shared" si="5"/>
        <v>8.8541666666666673E-4</v>
      </c>
      <c r="E70" s="2">
        <f t="shared" si="6"/>
        <v>145.91043066941634</v>
      </c>
      <c r="F70" s="2">
        <f t="shared" si="7"/>
        <v>-7.724729629086794E-5</v>
      </c>
    </row>
    <row r="71" spans="1:6" x14ac:dyDescent="0.15">
      <c r="A71" s="2">
        <v>28.84</v>
      </c>
      <c r="B71" s="2">
        <v>8.8999999999999996E-2</v>
      </c>
      <c r="C71" s="2">
        <f t="shared" si="4"/>
        <v>146.85065431030094</v>
      </c>
      <c r="D71" s="2">
        <f t="shared" si="5"/>
        <v>9.2708333333333325E-4</v>
      </c>
      <c r="E71" s="2">
        <f t="shared" si="6"/>
        <v>146.98679710440109</v>
      </c>
      <c r="F71" s="2">
        <f t="shared" si="7"/>
        <v>-4.2676587235695573E-5</v>
      </c>
    </row>
    <row r="72" spans="1:6" x14ac:dyDescent="0.15">
      <c r="A72" s="2">
        <v>31.28</v>
      </c>
      <c r="B72" s="2">
        <v>8.1000000000000003E-2</v>
      </c>
      <c r="C72" s="2">
        <f t="shared" si="4"/>
        <v>159.27491216457051</v>
      </c>
      <c r="D72" s="2">
        <f t="shared" si="5"/>
        <v>8.4374999999999999E-4</v>
      </c>
      <c r="E72" s="2">
        <f t="shared" si="6"/>
        <v>159.40930037170938</v>
      </c>
      <c r="F72" s="2">
        <f t="shared" si="7"/>
        <v>-2.0794612779460268E-4</v>
      </c>
    </row>
    <row r="73" spans="1:6" x14ac:dyDescent="0.15">
      <c r="A73" s="2">
        <v>32.33</v>
      </c>
      <c r="B73" s="2">
        <v>8.5000000000000006E-2</v>
      </c>
      <c r="C73" s="2">
        <f t="shared" si="4"/>
        <v>164.62141656907176</v>
      </c>
      <c r="D73" s="2">
        <f t="shared" si="5"/>
        <v>8.8541666666666673E-4</v>
      </c>
      <c r="E73" s="2">
        <f t="shared" si="6"/>
        <v>164.76717511499231</v>
      </c>
      <c r="F73" s="2">
        <f t="shared" si="7"/>
        <v>-2.0160661125862987E-4</v>
      </c>
    </row>
    <row r="74" spans="1:6" x14ac:dyDescent="0.15">
      <c r="A74" s="2">
        <v>34.159999999999997</v>
      </c>
      <c r="B74" s="2">
        <v>9.2999999999999999E-2</v>
      </c>
      <c r="C74" s="2">
        <f t="shared" si="4"/>
        <v>173.93960995977392</v>
      </c>
      <c r="D74" s="2">
        <f t="shared" si="5"/>
        <v>9.6874999999999999E-4</v>
      </c>
      <c r="E74" s="2">
        <f t="shared" si="6"/>
        <v>174.10811395692244</v>
      </c>
      <c r="F74" s="2">
        <f t="shared" si="7"/>
        <v>-1.7985790823502534E-4</v>
      </c>
    </row>
    <row r="75" spans="1:6" x14ac:dyDescent="0.15">
      <c r="A75" s="2">
        <v>35.11</v>
      </c>
      <c r="B75" s="2">
        <v>0.108</v>
      </c>
      <c r="C75" s="2">
        <f t="shared" si="4"/>
        <v>178.7769234686084</v>
      </c>
      <c r="D75" s="2">
        <f t="shared" si="5"/>
        <v>1.1249999999999999E-3</v>
      </c>
      <c r="E75" s="2">
        <f t="shared" si="6"/>
        <v>178.97804750751058</v>
      </c>
      <c r="F75" s="2">
        <f t="shared" si="7"/>
        <v>-5.5701405457735977E-5</v>
      </c>
    </row>
    <row r="76" spans="1:6" x14ac:dyDescent="0.15">
      <c r="A76" s="2">
        <v>36.22</v>
      </c>
      <c r="B76" s="2">
        <v>0.15</v>
      </c>
      <c r="C76" s="2">
        <f t="shared" si="4"/>
        <v>184.42894241050971</v>
      </c>
      <c r="D76" s="2">
        <f t="shared" si="5"/>
        <v>1.5624999999999999E-3</v>
      </c>
      <c r="E76" s="2">
        <f t="shared" si="6"/>
        <v>184.71711263302612</v>
      </c>
      <c r="F76" s="2">
        <f t="shared" si="7"/>
        <v>3.4390370529501987E-4</v>
      </c>
    </row>
    <row r="77" spans="1:6" x14ac:dyDescent="0.15">
      <c r="A77" s="2">
        <v>38.47</v>
      </c>
      <c r="B77" s="2">
        <v>0.16200000000000001</v>
      </c>
      <c r="C77" s="2">
        <f t="shared" si="4"/>
        <v>195.88573756301238</v>
      </c>
      <c r="D77" s="2">
        <f t="shared" si="5"/>
        <v>1.6875E-3</v>
      </c>
      <c r="E77" s="2">
        <f t="shared" si="6"/>
        <v>196.21629474514998</v>
      </c>
      <c r="F77" s="2">
        <f t="shared" si="7"/>
        <v>3.9307700224909406E-4</v>
      </c>
    </row>
    <row r="78" spans="1:6" x14ac:dyDescent="0.15">
      <c r="A78" s="2">
        <v>40.47</v>
      </c>
      <c r="B78" s="2">
        <v>0.123</v>
      </c>
      <c r="C78" s="2">
        <f t="shared" si="4"/>
        <v>206.06955547634809</v>
      </c>
      <c r="D78" s="2">
        <f t="shared" si="5"/>
        <v>1.2812500000000001E-3</v>
      </c>
      <c r="E78" s="2">
        <f t="shared" si="6"/>
        <v>206.33358209430213</v>
      </c>
      <c r="F78" s="2">
        <f t="shared" si="7"/>
        <v>-7.9792121095688352E-5</v>
      </c>
    </row>
    <row r="79" spans="1:6" x14ac:dyDescent="0.15">
      <c r="A79" s="2">
        <v>41.400000000000006</v>
      </c>
      <c r="B79" s="2">
        <v>0.12</v>
      </c>
      <c r="C79" s="2">
        <f t="shared" si="4"/>
        <v>210.80503080604925</v>
      </c>
      <c r="D79" s="2">
        <f t="shared" si="5"/>
        <v>1.25E-3</v>
      </c>
      <c r="E79" s="2">
        <f t="shared" si="6"/>
        <v>211.0685370945568</v>
      </c>
      <c r="F79" s="2">
        <f t="shared" si="7"/>
        <v>-1.4226050218035975E-4</v>
      </c>
    </row>
    <row r="80" spans="1:6" x14ac:dyDescent="0.15">
      <c r="A80" s="2">
        <v>43.36</v>
      </c>
      <c r="B80" s="2">
        <v>0.15</v>
      </c>
      <c r="C80" s="2">
        <f t="shared" si="4"/>
        <v>220.78517236111819</v>
      </c>
      <c r="D80" s="2">
        <f t="shared" si="5"/>
        <v>1.5624999999999999E-3</v>
      </c>
      <c r="E80" s="2">
        <f t="shared" si="6"/>
        <v>221.13014919293241</v>
      </c>
      <c r="F80" s="2">
        <f t="shared" si="7"/>
        <v>1.03923838032906E-4</v>
      </c>
    </row>
    <row r="81" spans="1:6" x14ac:dyDescent="0.15">
      <c r="A81" s="2">
        <v>45.7</v>
      </c>
      <c r="B81" s="2">
        <v>0.185</v>
      </c>
      <c r="C81" s="2">
        <f t="shared" si="4"/>
        <v>232.70023931972099</v>
      </c>
      <c r="D81" s="2">
        <f t="shared" si="5"/>
        <v>1.9270833333333334E-3</v>
      </c>
      <c r="E81" s="2">
        <f t="shared" si="6"/>
        <v>233.14867207257672</v>
      </c>
      <c r="F81" s="2">
        <f t="shared" si="7"/>
        <v>3.8922329732831318E-4</v>
      </c>
    </row>
    <row r="82" spans="1:6" x14ac:dyDescent="0.15">
      <c r="A82" s="2">
        <v>45.92</v>
      </c>
      <c r="B82" s="2">
        <v>0.13500000000000001</v>
      </c>
      <c r="C82" s="2">
        <f t="shared" si="4"/>
        <v>233.8204592901879</v>
      </c>
      <c r="D82" s="2">
        <f t="shared" si="5"/>
        <v>1.4062500000000002E-3</v>
      </c>
      <c r="E82" s="2">
        <f t="shared" si="6"/>
        <v>234.14926931106473</v>
      </c>
      <c r="F82" s="2">
        <f t="shared" si="7"/>
        <v>-1.3813777416325714E-4</v>
      </c>
    </row>
    <row r="83" spans="1:6" x14ac:dyDescent="0.15">
      <c r="A83" s="2">
        <v>49.16</v>
      </c>
      <c r="B83" s="2">
        <v>0.14699999999999999</v>
      </c>
      <c r="C83" s="2">
        <f t="shared" si="4"/>
        <v>250.31824430979177</v>
      </c>
      <c r="D83" s="2">
        <f t="shared" si="5"/>
        <v>1.5312499999999998E-3</v>
      </c>
      <c r="E83" s="2">
        <f t="shared" si="6"/>
        <v>250.70154412139112</v>
      </c>
      <c r="F83" s="2">
        <f t="shared" si="7"/>
        <v>-1.2221952565439243E-4</v>
      </c>
    </row>
    <row r="84" spans="1:6" x14ac:dyDescent="0.15">
      <c r="A84" s="2">
        <v>48.36</v>
      </c>
      <c r="B84" s="2">
        <v>0.15</v>
      </c>
      <c r="C84" s="2">
        <f t="shared" si="4"/>
        <v>246.24471714445747</v>
      </c>
      <c r="D84" s="2">
        <f t="shared" si="5"/>
        <v>1.5624999999999999E-3</v>
      </c>
      <c r="E84" s="2">
        <f t="shared" si="6"/>
        <v>246.62947451499565</v>
      </c>
      <c r="F84" s="2">
        <f t="shared" si="7"/>
        <v>-6.4129290301907739E-5</v>
      </c>
    </row>
    <row r="85" spans="1:6" x14ac:dyDescent="0.15">
      <c r="A85" s="2">
        <v>52.78</v>
      </c>
      <c r="B85" s="2">
        <v>0.14699999999999999</v>
      </c>
      <c r="C85" s="2">
        <f t="shared" si="4"/>
        <v>268.75095473292942</v>
      </c>
      <c r="D85" s="2">
        <f t="shared" si="5"/>
        <v>1.5312499999999998E-3</v>
      </c>
      <c r="E85" s="2">
        <f t="shared" si="6"/>
        <v>269.16247963236418</v>
      </c>
      <c r="F85" s="2">
        <f t="shared" si="7"/>
        <v>-2.4388999056879752E-4</v>
      </c>
    </row>
    <row r="86" spans="1:6" x14ac:dyDescent="0.15">
      <c r="A86" s="2">
        <v>53.86</v>
      </c>
      <c r="B86" s="2">
        <v>0.15</v>
      </c>
      <c r="C86" s="2">
        <f t="shared" si="4"/>
        <v>274.25021640613068</v>
      </c>
      <c r="D86" s="2">
        <f t="shared" si="5"/>
        <v>1.5624999999999999E-3</v>
      </c>
      <c r="E86" s="2">
        <f t="shared" si="6"/>
        <v>274.67873236926522</v>
      </c>
      <c r="F86" s="2">
        <f t="shared" si="7"/>
        <v>-2.4898773147020298E-4</v>
      </c>
    </row>
    <row r="87" spans="1:6" x14ac:dyDescent="0.15">
      <c r="A87" s="2">
        <v>56.58</v>
      </c>
      <c r="B87" s="2">
        <v>0.20399999999999999</v>
      </c>
      <c r="C87" s="2">
        <f t="shared" si="4"/>
        <v>288.10020876826724</v>
      </c>
      <c r="D87" s="2">
        <f t="shared" si="5"/>
        <v>2.1249999999999997E-3</v>
      </c>
      <c r="E87" s="2">
        <f t="shared" si="6"/>
        <v>288.71242171189976</v>
      </c>
      <c r="F87" s="2">
        <f t="shared" si="7"/>
        <v>2.2105618074182219E-4</v>
      </c>
    </row>
    <row r="88" spans="1:6" x14ac:dyDescent="0.15">
      <c r="A88" s="2">
        <v>57.47</v>
      </c>
      <c r="B88" s="2">
        <v>0.158</v>
      </c>
      <c r="C88" s="2">
        <f t="shared" si="4"/>
        <v>292.63200773970163</v>
      </c>
      <c r="D88" s="2">
        <f t="shared" si="5"/>
        <v>1.6458333333333333E-3</v>
      </c>
      <c r="E88" s="2">
        <f t="shared" si="6"/>
        <v>293.11363125243992</v>
      </c>
      <c r="F88" s="2">
        <f t="shared" si="7"/>
        <v>-2.8712222319962968E-4</v>
      </c>
    </row>
    <row r="89" spans="1:6" x14ac:dyDescent="0.15">
      <c r="A89" s="2">
        <v>59.95</v>
      </c>
      <c r="B89" s="2">
        <v>0.16600000000000001</v>
      </c>
      <c r="C89" s="2">
        <f t="shared" si="4"/>
        <v>305.25994195223791</v>
      </c>
      <c r="D89" s="2">
        <f t="shared" si="5"/>
        <v>1.7291666666666668E-3</v>
      </c>
      <c r="E89" s="2">
        <f t="shared" si="6"/>
        <v>305.78778726853028</v>
      </c>
      <c r="F89" s="2">
        <f t="shared" si="7"/>
        <v>-2.8728362956759179E-4</v>
      </c>
    </row>
    <row r="90" spans="1:6" x14ac:dyDescent="0.15">
      <c r="A90" s="2">
        <v>61.19</v>
      </c>
      <c r="B90" s="2">
        <v>0.27</v>
      </c>
      <c r="C90" s="2">
        <f t="shared" si="4"/>
        <v>311.57390905850605</v>
      </c>
      <c r="D90" s="2">
        <f t="shared" si="5"/>
        <v>2.8125000000000003E-3</v>
      </c>
      <c r="E90" s="2">
        <f t="shared" si="6"/>
        <v>312.45021067773314</v>
      </c>
      <c r="F90" s="2">
        <f t="shared" si="7"/>
        <v>7.5191813747761118E-4</v>
      </c>
    </row>
    <row r="91" spans="1:6" x14ac:dyDescent="0.15">
      <c r="A91" s="2">
        <v>63.730000000000004</v>
      </c>
      <c r="B91" s="2">
        <v>0.24299999999999999</v>
      </c>
      <c r="C91" s="2">
        <f t="shared" si="4"/>
        <v>324.50735780844246</v>
      </c>
      <c r="D91" s="2">
        <f t="shared" si="5"/>
        <v>2.5312500000000001E-3</v>
      </c>
      <c r="E91" s="2">
        <f t="shared" si="6"/>
        <v>325.32876705789511</v>
      </c>
      <c r="F91" s="2">
        <f t="shared" si="7"/>
        <v>3.8604660881832271E-4</v>
      </c>
    </row>
    <row r="92" spans="1:6" x14ac:dyDescent="0.15">
      <c r="A92" s="2">
        <v>66.37</v>
      </c>
      <c r="B92" s="2">
        <v>0.18099999999999999</v>
      </c>
      <c r="C92" s="2">
        <f t="shared" si="4"/>
        <v>337.94999745404556</v>
      </c>
      <c r="D92" s="2">
        <f t="shared" si="5"/>
        <v>1.8854166666666665E-3</v>
      </c>
      <c r="E92" s="2">
        <f t="shared" si="6"/>
        <v>338.58717401174539</v>
      </c>
      <c r="F92" s="2">
        <f t="shared" si="7"/>
        <v>-3.4709572591699032E-4</v>
      </c>
    </row>
    <row r="93" spans="1:6" x14ac:dyDescent="0.15">
      <c r="A93" s="2">
        <v>67.45</v>
      </c>
      <c r="B93" s="2">
        <v>0.22800000000000001</v>
      </c>
      <c r="C93" s="2">
        <f t="shared" si="4"/>
        <v>343.44925912724682</v>
      </c>
      <c r="D93" s="2">
        <f t="shared" si="5"/>
        <v>2.3749999999999999E-3</v>
      </c>
      <c r="E93" s="2">
        <f t="shared" si="6"/>
        <v>344.26495111767406</v>
      </c>
      <c r="F93" s="2">
        <f t="shared" si="7"/>
        <v>1.0514744381909117E-4</v>
      </c>
    </row>
    <row r="94" spans="1:6" x14ac:dyDescent="0.15">
      <c r="A94" s="2">
        <v>70.23</v>
      </c>
      <c r="B94" s="2">
        <v>0.23899999999999999</v>
      </c>
      <c r="C94" s="2">
        <f t="shared" si="4"/>
        <v>357.60476602678347</v>
      </c>
      <c r="D94" s="2">
        <f t="shared" si="5"/>
        <v>2.4895833333333332E-3</v>
      </c>
      <c r="E94" s="2">
        <f t="shared" si="6"/>
        <v>358.49505289220434</v>
      </c>
      <c r="F94" s="2">
        <f t="shared" si="7"/>
        <v>1.2601521407104533E-4</v>
      </c>
    </row>
    <row r="95" spans="1:6" x14ac:dyDescent="0.15">
      <c r="A95" s="2">
        <v>72.09</v>
      </c>
      <c r="B95" s="2">
        <v>0.20799999999999999</v>
      </c>
      <c r="C95" s="2">
        <f t="shared" si="4"/>
        <v>367.07571668618567</v>
      </c>
      <c r="D95" s="2">
        <f t="shared" si="5"/>
        <v>2.1666666666666666E-3</v>
      </c>
      <c r="E95" s="2">
        <f t="shared" si="6"/>
        <v>367.87104740567241</v>
      </c>
      <c r="F95" s="2">
        <f t="shared" si="7"/>
        <v>-2.5866717495473708E-4</v>
      </c>
    </row>
    <row r="96" spans="1:6" x14ac:dyDescent="0.15">
      <c r="A96" s="2">
        <v>74.12</v>
      </c>
      <c r="B96" s="2">
        <v>0.216</v>
      </c>
      <c r="C96" s="2">
        <f t="shared" si="4"/>
        <v>377.41229186822142</v>
      </c>
      <c r="D96" s="2">
        <f t="shared" si="5"/>
        <v>2.2499999999999998E-3</v>
      </c>
      <c r="E96" s="2">
        <f t="shared" si="6"/>
        <v>378.26146952492496</v>
      </c>
      <c r="F96" s="2">
        <f t="shared" si="7"/>
        <v>-2.4374703395590872E-4</v>
      </c>
    </row>
    <row r="97" spans="1:6" x14ac:dyDescent="0.15">
      <c r="A97" s="2">
        <v>75.63</v>
      </c>
      <c r="B97" s="2">
        <v>0.22</v>
      </c>
      <c r="C97" s="2">
        <f t="shared" si="4"/>
        <v>385.10107439278988</v>
      </c>
      <c r="D97" s="2">
        <f t="shared" si="5"/>
        <v>2.2916666666666667E-3</v>
      </c>
      <c r="E97" s="2">
        <f t="shared" si="6"/>
        <v>385.98359768827333</v>
      </c>
      <c r="F97" s="2">
        <f t="shared" si="7"/>
        <v>-2.5292681572107022E-4</v>
      </c>
    </row>
    <row r="98" spans="1:6" x14ac:dyDescent="0.15">
      <c r="A98" s="2">
        <v>77.78</v>
      </c>
      <c r="B98" s="2">
        <v>0.32</v>
      </c>
      <c r="C98" s="2">
        <f t="shared" si="4"/>
        <v>396.0486786496258</v>
      </c>
      <c r="D98" s="2">
        <f t="shared" si="5"/>
        <v>3.3333333333333335E-3</v>
      </c>
      <c r="E98" s="2">
        <f t="shared" si="6"/>
        <v>397.36884091179127</v>
      </c>
      <c r="F98" s="2">
        <f t="shared" si="7"/>
        <v>7.135556282983832E-4</v>
      </c>
    </row>
    <row r="99" spans="1:6" x14ac:dyDescent="0.15">
      <c r="A99" s="2">
        <v>79.09</v>
      </c>
      <c r="B99" s="2">
        <v>0.30099999999999999</v>
      </c>
      <c r="C99" s="2">
        <f t="shared" si="4"/>
        <v>402.71907938286068</v>
      </c>
      <c r="D99" s="2">
        <f t="shared" si="5"/>
        <v>3.1354166666666666E-3</v>
      </c>
      <c r="E99" s="2">
        <f t="shared" si="6"/>
        <v>403.98177149634233</v>
      </c>
      <c r="F99" s="2">
        <f t="shared" si="7"/>
        <v>4.7224711431959098E-4</v>
      </c>
    </row>
    <row r="100" spans="1:6" x14ac:dyDescent="0.15">
      <c r="A100" s="2">
        <v>82.83</v>
      </c>
      <c r="B100" s="2">
        <v>0.23100000000000001</v>
      </c>
      <c r="C100" s="2">
        <f t="shared" si="4"/>
        <v>421.76281888079842</v>
      </c>
      <c r="D100" s="2">
        <f t="shared" si="5"/>
        <v>2.40625E-3</v>
      </c>
      <c r="E100" s="2">
        <f t="shared" si="6"/>
        <v>422.77768566373032</v>
      </c>
      <c r="F100" s="2">
        <f t="shared" si="7"/>
        <v>-3.8060850779703635E-4</v>
      </c>
    </row>
    <row r="101" spans="1:6" x14ac:dyDescent="0.15">
      <c r="A101" s="2">
        <v>85.03</v>
      </c>
      <c r="B101" s="2">
        <v>0.309</v>
      </c>
      <c r="C101" s="2">
        <f t="shared" si="4"/>
        <v>432.9650185854677</v>
      </c>
      <c r="D101" s="2">
        <f t="shared" si="5"/>
        <v>3.2187499999999998E-3</v>
      </c>
      <c r="E101" s="2">
        <f t="shared" si="6"/>
        <v>434.35862473903973</v>
      </c>
      <c r="F101" s="2">
        <f t="shared" si="7"/>
        <v>3.556694127855118E-4</v>
      </c>
    </row>
    <row r="102" spans="1:6" x14ac:dyDescent="0.15">
      <c r="A102" s="2">
        <v>86.64</v>
      </c>
      <c r="B102" s="2">
        <v>0.23899999999999999</v>
      </c>
      <c r="C102" s="2">
        <f t="shared" si="4"/>
        <v>441.16299200570296</v>
      </c>
      <c r="D102" s="2">
        <f t="shared" si="5"/>
        <v>2.4895833333333332E-3</v>
      </c>
      <c r="E102" s="2">
        <f t="shared" si="6"/>
        <v>442.26130403788386</v>
      </c>
      <c r="F102" s="2">
        <f t="shared" si="7"/>
        <v>-4.25535153123813E-4</v>
      </c>
    </row>
    <row r="103" spans="1:6" x14ac:dyDescent="0.15">
      <c r="A103" s="2">
        <v>88.44</v>
      </c>
      <c r="B103" s="2">
        <v>0.26600000000000001</v>
      </c>
      <c r="C103" s="2">
        <f t="shared" si="4"/>
        <v>450.32842812770508</v>
      </c>
      <c r="D103" s="2">
        <f t="shared" si="5"/>
        <v>2.7708333333333335E-3</v>
      </c>
      <c r="E103" s="2">
        <f t="shared" si="6"/>
        <v>451.57621314730898</v>
      </c>
      <c r="F103" s="2">
        <f t="shared" si="7"/>
        <v>-2.0552208299648997E-4</v>
      </c>
    </row>
    <row r="104" spans="1:6" x14ac:dyDescent="0.15">
      <c r="A104" s="2">
        <v>92.05</v>
      </c>
      <c r="B104" s="2">
        <v>0.28899999999999998</v>
      </c>
      <c r="C104" s="2">
        <f t="shared" si="4"/>
        <v>468.71021946127604</v>
      </c>
      <c r="D104" s="2">
        <f t="shared" si="5"/>
        <v>3.0104166666666664E-3</v>
      </c>
      <c r="E104" s="2">
        <f t="shared" si="6"/>
        <v>470.12123251777928</v>
      </c>
      <c r="F104" s="2">
        <f t="shared" si="7"/>
        <v>-8.7963656638205545E-5</v>
      </c>
    </row>
    <row r="105" spans="1:6" x14ac:dyDescent="0.15">
      <c r="A105" s="2">
        <v>94.649999999999991</v>
      </c>
      <c r="B105" s="2">
        <v>0.28599999999999998</v>
      </c>
      <c r="C105" s="2">
        <f t="shared" si="4"/>
        <v>481.94918274861243</v>
      </c>
      <c r="D105" s="2">
        <f t="shared" si="5"/>
        <v>2.9791666666666664E-3</v>
      </c>
      <c r="E105" s="2">
        <f t="shared" si="6"/>
        <v>483.38498968888439</v>
      </c>
      <c r="F105" s="2">
        <f t="shared" si="7"/>
        <v>-2.0650797557260131E-4</v>
      </c>
    </row>
    <row r="106" spans="1:6" x14ac:dyDescent="0.15">
      <c r="A106" s="2">
        <v>95.8</v>
      </c>
      <c r="B106" s="2">
        <v>0.29699999999999999</v>
      </c>
      <c r="C106" s="2">
        <f t="shared" si="4"/>
        <v>487.80487804878049</v>
      </c>
      <c r="D106" s="2">
        <f t="shared" si="5"/>
        <v>3.0937499999999997E-3</v>
      </c>
      <c r="E106" s="2">
        <f t="shared" si="6"/>
        <v>489.31402439024384</v>
      </c>
      <c r="F106" s="2">
        <f t="shared" si="7"/>
        <v>-1.3092373588039549E-4</v>
      </c>
    </row>
    <row r="107" spans="1:6" x14ac:dyDescent="0.15">
      <c r="A107" s="2">
        <v>98.32</v>
      </c>
      <c r="B107" s="2">
        <v>0.29699999999999999</v>
      </c>
      <c r="C107" s="2">
        <f t="shared" si="4"/>
        <v>500.63648861958353</v>
      </c>
      <c r="D107" s="2">
        <f t="shared" si="5"/>
        <v>3.0937499999999997E-3</v>
      </c>
      <c r="E107" s="2">
        <f t="shared" si="6"/>
        <v>502.18533275625032</v>
      </c>
      <c r="F107" s="2">
        <f t="shared" si="7"/>
        <v>-2.1562251256114192E-4</v>
      </c>
    </row>
    <row r="108" spans="1:6" x14ac:dyDescent="0.15">
      <c r="A108" s="2">
        <v>99.7</v>
      </c>
      <c r="B108" s="2">
        <v>0.40500000000000003</v>
      </c>
      <c r="C108" s="2">
        <f t="shared" si="4"/>
        <v>507.66332297978516</v>
      </c>
      <c r="D108" s="2">
        <f t="shared" si="5"/>
        <v>4.2187500000000003E-3</v>
      </c>
      <c r="E108" s="2">
        <f t="shared" si="6"/>
        <v>509.80502762360612</v>
      </c>
      <c r="F108" s="2">
        <f t="shared" si="7"/>
        <v>8.5889664452671504E-4</v>
      </c>
    </row>
    <row r="109" spans="1:6" x14ac:dyDescent="0.15">
      <c r="A109" s="2">
        <v>103.3</v>
      </c>
      <c r="B109" s="2">
        <v>0.30499999999999999</v>
      </c>
      <c r="C109" s="2">
        <f t="shared" si="4"/>
        <v>525.99419522378946</v>
      </c>
      <c r="D109" s="2">
        <f t="shared" si="5"/>
        <v>3.1770833333333334E-3</v>
      </c>
      <c r="E109" s="2">
        <f t="shared" si="6"/>
        <v>527.66532261486509</v>
      </c>
      <c r="F109" s="2">
        <f t="shared" si="7"/>
        <v>-2.9993056304777584E-4</v>
      </c>
    </row>
    <row r="110" spans="1:6" x14ac:dyDescent="0.15">
      <c r="A110" s="2">
        <v>105.46</v>
      </c>
      <c r="B110" s="2">
        <v>0.316</v>
      </c>
      <c r="C110" s="2">
        <f t="shared" si="4"/>
        <v>536.99271857019198</v>
      </c>
      <c r="D110" s="2">
        <f t="shared" si="5"/>
        <v>3.2916666666666667E-3</v>
      </c>
      <c r="E110" s="2">
        <f t="shared" si="6"/>
        <v>538.76031960215221</v>
      </c>
      <c r="F110" s="2">
        <f t="shared" si="7"/>
        <v>-2.5831559168705337E-4</v>
      </c>
    </row>
    <row r="111" spans="1:6" x14ac:dyDescent="0.15">
      <c r="A111" s="2">
        <v>107.16</v>
      </c>
      <c r="B111" s="2">
        <v>0.32400000000000001</v>
      </c>
      <c r="C111" s="2">
        <f t="shared" si="4"/>
        <v>545.64896379652737</v>
      </c>
      <c r="D111" s="2">
        <f t="shared" si="5"/>
        <v>3.375E-3</v>
      </c>
      <c r="E111" s="2">
        <f t="shared" si="6"/>
        <v>547.49052904934058</v>
      </c>
      <c r="F111" s="2">
        <f t="shared" si="7"/>
        <v>-2.3239717686794788E-4</v>
      </c>
    </row>
    <row r="112" spans="1:6" x14ac:dyDescent="0.15">
      <c r="A112" s="2">
        <v>111.14</v>
      </c>
      <c r="B112" s="2">
        <v>0.32800000000000001</v>
      </c>
      <c r="C112" s="2">
        <f t="shared" si="4"/>
        <v>565.91476144406545</v>
      </c>
      <c r="D112" s="2">
        <f t="shared" si="5"/>
        <v>3.4166666666666668E-3</v>
      </c>
      <c r="E112" s="2">
        <f t="shared" si="6"/>
        <v>567.848303545666</v>
      </c>
      <c r="F112" s="2">
        <f t="shared" si="7"/>
        <v>-3.2464181454462757E-4</v>
      </c>
    </row>
    <row r="113" spans="1:6" x14ac:dyDescent="0.15">
      <c r="A113" s="2">
        <v>113.2</v>
      </c>
      <c r="B113" s="2">
        <v>0.32800000000000001</v>
      </c>
      <c r="C113" s="2">
        <f t="shared" si="4"/>
        <v>576.40409389480124</v>
      </c>
      <c r="D113" s="2">
        <f t="shared" si="5"/>
        <v>3.4166666666666668E-3</v>
      </c>
      <c r="E113" s="2">
        <f t="shared" si="6"/>
        <v>578.37347454894177</v>
      </c>
      <c r="F113" s="2">
        <f t="shared" si="7"/>
        <v>-3.9387970341857054E-4</v>
      </c>
    </row>
    <row r="114" spans="1:6" x14ac:dyDescent="0.15">
      <c r="A114" s="2">
        <v>115.53999999999999</v>
      </c>
      <c r="B114" s="2">
        <v>0.34699999999999998</v>
      </c>
      <c r="C114" s="2">
        <f t="shared" si="4"/>
        <v>588.3191608534039</v>
      </c>
      <c r="D114" s="2">
        <f t="shared" si="5"/>
        <v>3.6145833333333329E-3</v>
      </c>
      <c r="E114" s="2">
        <f t="shared" si="6"/>
        <v>590.44568948690528</v>
      </c>
      <c r="F114" s="2">
        <f t="shared" si="7"/>
        <v>-2.7530526334951537E-4</v>
      </c>
    </row>
    <row r="115" spans="1:6" x14ac:dyDescent="0.15">
      <c r="A115" s="2">
        <v>118.95</v>
      </c>
      <c r="B115" s="2">
        <v>0.35899999999999999</v>
      </c>
      <c r="C115" s="2">
        <f t="shared" si="4"/>
        <v>605.68257039564139</v>
      </c>
      <c r="D115" s="2">
        <f t="shared" si="5"/>
        <v>3.739583333333333E-3</v>
      </c>
      <c r="E115" s="2">
        <f t="shared" si="6"/>
        <v>607.94757084118339</v>
      </c>
      <c r="F115" s="2">
        <f t="shared" si="7"/>
        <v>-2.6537544820382213E-4</v>
      </c>
    </row>
    <row r="116" spans="1:6" x14ac:dyDescent="0.15">
      <c r="A116" s="2">
        <v>121.52</v>
      </c>
      <c r="B116" s="2">
        <v>0.36299999999999999</v>
      </c>
      <c r="C116" s="2">
        <f t="shared" si="4"/>
        <v>618.7687764142778</v>
      </c>
      <c r="D116" s="2">
        <f t="shared" si="5"/>
        <v>3.7812499999999999E-3</v>
      </c>
      <c r="E116" s="2">
        <f t="shared" si="6"/>
        <v>621.1084958500943</v>
      </c>
      <c r="F116" s="2">
        <f t="shared" si="7"/>
        <v>-3.1024418653311349E-4</v>
      </c>
    </row>
    <row r="117" spans="1:6" x14ac:dyDescent="0.15">
      <c r="A117" s="2">
        <v>123.47</v>
      </c>
      <c r="B117" s="2">
        <v>0.374</v>
      </c>
      <c r="C117" s="2">
        <f t="shared" si="4"/>
        <v>628.69799887978013</v>
      </c>
      <c r="D117" s="2">
        <f t="shared" si="5"/>
        <v>3.8958333333333332E-3</v>
      </c>
      <c r="E117" s="2">
        <f t="shared" si="6"/>
        <v>631.14730150041601</v>
      </c>
      <c r="F117" s="2">
        <f t="shared" si="7"/>
        <v>-2.6163972416468322E-4</v>
      </c>
    </row>
    <row r="118" spans="1:6" x14ac:dyDescent="0.15">
      <c r="A118" s="2">
        <v>126.5</v>
      </c>
      <c r="B118" s="2">
        <v>0.378</v>
      </c>
      <c r="C118" s="2">
        <f t="shared" si="4"/>
        <v>644.12648301848367</v>
      </c>
      <c r="D118" s="2">
        <f t="shared" si="5"/>
        <v>3.9375E-3</v>
      </c>
      <c r="E118" s="2">
        <f t="shared" si="6"/>
        <v>646.6627310453689</v>
      </c>
      <c r="F118" s="2">
        <f t="shared" si="7"/>
        <v>-3.2197581102301042E-4</v>
      </c>
    </row>
    <row r="119" spans="1:6" x14ac:dyDescent="0.15">
      <c r="A119" s="2">
        <v>129.6</v>
      </c>
      <c r="B119" s="2">
        <v>0.38600000000000001</v>
      </c>
      <c r="C119" s="2">
        <f t="shared" si="4"/>
        <v>659.91140078415401</v>
      </c>
      <c r="D119" s="2">
        <f t="shared" si="5"/>
        <v>4.0208333333333337E-3</v>
      </c>
      <c r="E119" s="2">
        <f t="shared" si="6"/>
        <v>662.5647945414737</v>
      </c>
      <c r="F119" s="2">
        <f t="shared" si="7"/>
        <v>-3.4316570018073922E-4</v>
      </c>
    </row>
    <row r="120" spans="1:6" x14ac:dyDescent="0.15">
      <c r="A120" s="2">
        <v>129.24</v>
      </c>
      <c r="B120" s="2">
        <v>0.41699999999999998</v>
      </c>
      <c r="C120" s="2">
        <f t="shared" si="4"/>
        <v>658.07831355975372</v>
      </c>
      <c r="D120" s="2">
        <f t="shared" si="5"/>
        <v>4.3437499999999995E-3</v>
      </c>
      <c r="E120" s="2">
        <f t="shared" si="6"/>
        <v>660.93684123427897</v>
      </c>
      <c r="F120" s="2">
        <f t="shared" si="7"/>
        <v>-9.4941123939479635E-6</v>
      </c>
    </row>
    <row r="121" spans="1:6" x14ac:dyDescent="0.15">
      <c r="A121" s="2">
        <v>134.16</v>
      </c>
      <c r="B121" s="2">
        <v>0.40500000000000003</v>
      </c>
      <c r="C121" s="2">
        <f t="shared" si="4"/>
        <v>683.1305056265594</v>
      </c>
      <c r="D121" s="2">
        <f t="shared" si="5"/>
        <v>4.2187500000000003E-3</v>
      </c>
      <c r="E121" s="2">
        <f t="shared" si="6"/>
        <v>686.0124624471714</v>
      </c>
      <c r="F121" s="2">
        <f t="shared" si="7"/>
        <v>-2.9932551595682026E-4</v>
      </c>
    </row>
    <row r="122" spans="1:6" x14ac:dyDescent="0.15">
      <c r="A122" s="2">
        <v>136.74</v>
      </c>
      <c r="B122" s="2">
        <v>0.41699999999999998</v>
      </c>
      <c r="C122" s="2">
        <f t="shared" si="4"/>
        <v>696.26763073476252</v>
      </c>
      <c r="D122" s="2">
        <f t="shared" si="5"/>
        <v>4.3437499999999995E-3</v>
      </c>
      <c r="E122" s="2">
        <f t="shared" si="6"/>
        <v>699.29204325576666</v>
      </c>
      <c r="F122" s="2">
        <f t="shared" si="7"/>
        <v>-2.6157380489616813E-4</v>
      </c>
    </row>
    <row r="123" spans="1:6" x14ac:dyDescent="0.15">
      <c r="A123" s="2">
        <v>138.83000000000001</v>
      </c>
      <c r="B123" s="2">
        <v>0.42099999999999999</v>
      </c>
      <c r="C123" s="2">
        <f t="shared" si="4"/>
        <v>706.90972045419835</v>
      </c>
      <c r="D123" s="2">
        <f t="shared" si="5"/>
        <v>4.3854166666666668E-3</v>
      </c>
      <c r="E123" s="2">
        <f t="shared" si="6"/>
        <v>710.00981412410681</v>
      </c>
      <c r="F123" s="2">
        <f t="shared" si="7"/>
        <v>-2.9033441322300155E-4</v>
      </c>
    </row>
    <row r="124" spans="1:6" x14ac:dyDescent="0.15">
      <c r="A124" s="2">
        <v>139.62</v>
      </c>
      <c r="B124" s="2">
        <v>0.44</v>
      </c>
      <c r="C124" s="2">
        <f t="shared" si="4"/>
        <v>710.93232852996596</v>
      </c>
      <c r="D124" s="2">
        <f t="shared" si="5"/>
        <v>4.5833333333333334E-3</v>
      </c>
      <c r="E124" s="2">
        <f t="shared" si="6"/>
        <v>714.19076836906163</v>
      </c>
      <c r="F124" s="2">
        <f t="shared" si="7"/>
        <v>-1.1985371048722684E-4</v>
      </c>
    </row>
    <row r="125" spans="1:6" x14ac:dyDescent="0.15">
      <c r="A125" s="2">
        <v>143.92000000000002</v>
      </c>
      <c r="B125" s="2">
        <v>0.44800000000000001</v>
      </c>
      <c r="C125" s="2">
        <f t="shared" si="4"/>
        <v>732.8275370436379</v>
      </c>
      <c r="D125" s="2">
        <f t="shared" si="5"/>
        <v>4.6666666666666671E-3</v>
      </c>
      <c r="E125" s="2">
        <f t="shared" si="6"/>
        <v>736.24739888317481</v>
      </c>
      <c r="F125" s="2">
        <f t="shared" si="7"/>
        <v>-1.8142970979532439E-4</v>
      </c>
    </row>
    <row r="126" spans="1:6" x14ac:dyDescent="0.15">
      <c r="A126" s="2">
        <v>146.9</v>
      </c>
      <c r="B126" s="2">
        <v>0.46700000000000003</v>
      </c>
      <c r="C126" s="2">
        <f t="shared" si="4"/>
        <v>748.00142573450796</v>
      </c>
      <c r="D126" s="2">
        <f t="shared" si="5"/>
        <v>4.8645833333333336E-3</v>
      </c>
      <c r="E126" s="2">
        <f t="shared" si="6"/>
        <v>751.64014100344571</v>
      </c>
      <c r="F126" s="2">
        <f t="shared" si="7"/>
        <v>-8.4611429991899786E-5</v>
      </c>
    </row>
    <row r="127" spans="1:6" x14ac:dyDescent="0.15">
      <c r="A127" s="2">
        <v>150.42000000000002</v>
      </c>
      <c r="B127" s="2">
        <v>0.48599999999999999</v>
      </c>
      <c r="C127" s="2">
        <f t="shared" si="4"/>
        <v>765.92494526197891</v>
      </c>
      <c r="D127" s="2">
        <f t="shared" si="5"/>
        <v>5.0625000000000002E-3</v>
      </c>
      <c r="E127" s="2">
        <f t="shared" si="6"/>
        <v>769.80244029736764</v>
      </c>
      <c r="F127" s="2">
        <f t="shared" si="7"/>
        <v>-5.9816807182208956E-6</v>
      </c>
    </row>
    <row r="128" spans="1:6" x14ac:dyDescent="0.15">
      <c r="A128" s="2">
        <v>148.97</v>
      </c>
      <c r="B128" s="2">
        <v>0.49399999999999999</v>
      </c>
      <c r="C128" s="2">
        <f t="shared" si="4"/>
        <v>758.54167727481035</v>
      </c>
      <c r="D128" s="2">
        <f t="shared" si="5"/>
        <v>5.145833333333333E-3</v>
      </c>
      <c r="E128" s="2">
        <f t="shared" si="6"/>
        <v>762.44500632245365</v>
      </c>
      <c r="F128" s="2">
        <f t="shared" si="7"/>
        <v>1.2566387267560434E-4</v>
      </c>
    </row>
    <row r="129" spans="1:6" x14ac:dyDescent="0.15">
      <c r="A129" s="2">
        <v>154.85000000000002</v>
      </c>
      <c r="B129" s="2">
        <v>0.49399999999999999</v>
      </c>
      <c r="C129" s="2">
        <f t="shared" si="4"/>
        <v>788.48210194001751</v>
      </c>
      <c r="D129" s="2">
        <f t="shared" si="5"/>
        <v>5.145833333333333E-3</v>
      </c>
      <c r="E129" s="2">
        <f t="shared" si="6"/>
        <v>792.53949942291729</v>
      </c>
      <c r="F129" s="2">
        <f t="shared" si="7"/>
        <v>-7.1966606246138057E-5</v>
      </c>
    </row>
    <row r="130" spans="1:6" x14ac:dyDescent="0.15">
      <c r="A130" s="2">
        <v>157.37</v>
      </c>
      <c r="B130" s="2">
        <v>0.498</v>
      </c>
      <c r="C130" s="2">
        <f t="shared" si="4"/>
        <v>801.31371251082032</v>
      </c>
      <c r="D130" s="2">
        <f t="shared" si="5"/>
        <v>5.1875000000000003E-3</v>
      </c>
      <c r="E130" s="2">
        <f t="shared" si="6"/>
        <v>805.47052739447008</v>
      </c>
      <c r="F130" s="2">
        <f t="shared" si="7"/>
        <v>-1.1521288748089255E-4</v>
      </c>
    </row>
    <row r="131" spans="1:6" x14ac:dyDescent="0.15">
      <c r="A131" s="2">
        <v>160.9</v>
      </c>
      <c r="B131" s="2">
        <v>0.498</v>
      </c>
      <c r="C131" s="2">
        <f t="shared" ref="C131:C194" si="8">A131*1000/196.39</f>
        <v>819.28815112785787</v>
      </c>
      <c r="D131" s="2">
        <f t="shared" ref="D131:D194" si="9">B131/96</f>
        <v>5.1875000000000003E-3</v>
      </c>
      <c r="E131" s="2">
        <f t="shared" ref="E131:E194" si="10">C131*(1+D131)</f>
        <v>823.53820841183358</v>
      </c>
      <c r="F131" s="2">
        <f t="shared" ref="F131:F194" si="11">LN(1+D131)-C131/151497</f>
        <v>-2.3385839608527133E-4</v>
      </c>
    </row>
    <row r="132" spans="1:6" x14ac:dyDescent="0.15">
      <c r="A132" s="2">
        <v>162.48000000000002</v>
      </c>
      <c r="B132" s="2">
        <v>0.498</v>
      </c>
      <c r="C132" s="2">
        <f t="shared" si="8"/>
        <v>827.3333672793932</v>
      </c>
      <c r="D132" s="2">
        <f t="shared" si="9"/>
        <v>5.1875000000000003E-3</v>
      </c>
      <c r="E132" s="2">
        <f t="shared" si="10"/>
        <v>831.62515912215497</v>
      </c>
      <c r="F132" s="2">
        <f t="shared" si="11"/>
        <v>-2.8696318463907258E-4</v>
      </c>
    </row>
    <row r="133" spans="1:6" x14ac:dyDescent="0.15">
      <c r="A133" s="2">
        <v>167.04000000000002</v>
      </c>
      <c r="B133" s="2">
        <v>0.502</v>
      </c>
      <c r="C133" s="2">
        <f t="shared" si="8"/>
        <v>850.5524721217987</v>
      </c>
      <c r="D133" s="2">
        <f t="shared" si="9"/>
        <v>5.2291666666666667E-3</v>
      </c>
      <c r="E133" s="2">
        <f t="shared" si="10"/>
        <v>855.00015275726889</v>
      </c>
      <c r="F133" s="2">
        <f t="shared" si="11"/>
        <v>-3.9877686047236523E-4</v>
      </c>
    </row>
    <row r="134" spans="1:6" x14ac:dyDescent="0.15">
      <c r="A134" s="2">
        <v>169.9</v>
      </c>
      <c r="B134" s="2">
        <v>0.498</v>
      </c>
      <c r="C134" s="2">
        <f t="shared" si="8"/>
        <v>865.11533173786859</v>
      </c>
      <c r="D134" s="2">
        <f t="shared" si="9"/>
        <v>5.1875000000000003E-3</v>
      </c>
      <c r="E134" s="2">
        <f t="shared" si="10"/>
        <v>869.6031175212587</v>
      </c>
      <c r="F134" s="2">
        <f t="shared" si="11"/>
        <v>-5.3635402708793623E-4</v>
      </c>
    </row>
    <row r="135" spans="1:6" x14ac:dyDescent="0.15">
      <c r="A135" s="2">
        <v>156.98000000000002</v>
      </c>
      <c r="B135" s="2">
        <v>0.49399999999999999</v>
      </c>
      <c r="C135" s="2">
        <f t="shared" si="8"/>
        <v>799.32786801771999</v>
      </c>
      <c r="D135" s="2">
        <f t="shared" si="9"/>
        <v>5.145833333333333E-3</v>
      </c>
      <c r="E135" s="2">
        <f t="shared" si="10"/>
        <v>803.44107600522796</v>
      </c>
      <c r="F135" s="2">
        <f t="shared" si="11"/>
        <v>-1.435572389167682E-4</v>
      </c>
    </row>
    <row r="136" spans="1:6" x14ac:dyDescent="0.15">
      <c r="A136" s="2">
        <v>163.25</v>
      </c>
      <c r="B136" s="2">
        <v>0.52500000000000002</v>
      </c>
      <c r="C136" s="2">
        <f t="shared" si="8"/>
        <v>831.25413717602737</v>
      </c>
      <c r="D136" s="2">
        <f t="shared" si="9"/>
        <v>5.4687500000000005E-3</v>
      </c>
      <c r="E136" s="2">
        <f t="shared" si="10"/>
        <v>835.80005823870874</v>
      </c>
      <c r="F136" s="2">
        <f t="shared" si="11"/>
        <v>-3.3083957667943802E-5</v>
      </c>
    </row>
    <row r="137" spans="1:6" x14ac:dyDescent="0.15">
      <c r="A137" s="2">
        <v>167.86</v>
      </c>
      <c r="B137" s="2">
        <v>0.54400000000000004</v>
      </c>
      <c r="C137" s="2">
        <f t="shared" si="8"/>
        <v>854.72783746626612</v>
      </c>
      <c r="D137" s="2">
        <f t="shared" si="9"/>
        <v>5.6666666666666671E-3</v>
      </c>
      <c r="E137" s="2">
        <f t="shared" si="10"/>
        <v>859.57129521190836</v>
      </c>
      <c r="F137" s="2">
        <f t="shared" si="11"/>
        <v>8.7918843580244918E-6</v>
      </c>
    </row>
    <row r="138" spans="1:6" x14ac:dyDescent="0.15">
      <c r="A138" s="2">
        <v>173.39000000000001</v>
      </c>
      <c r="B138" s="2">
        <v>0.58299999999999996</v>
      </c>
      <c r="C138" s="2">
        <f t="shared" si="8"/>
        <v>882.8860939966396</v>
      </c>
      <c r="D138" s="2">
        <f t="shared" si="9"/>
        <v>6.0729166666666666E-3</v>
      </c>
      <c r="E138" s="2">
        <f t="shared" si="10"/>
        <v>888.24778767164003</v>
      </c>
      <c r="F138" s="2">
        <f t="shared" si="11"/>
        <v>2.2680444248637539E-4</v>
      </c>
    </row>
    <row r="139" spans="1:6" x14ac:dyDescent="0.15">
      <c r="A139" s="2">
        <v>178.19</v>
      </c>
      <c r="B139" s="2">
        <v>0.58599999999999997</v>
      </c>
      <c r="C139" s="2">
        <f t="shared" si="8"/>
        <v>907.3272569886451</v>
      </c>
      <c r="D139" s="2">
        <f t="shared" si="9"/>
        <v>6.1041666666666666E-3</v>
      </c>
      <c r="E139" s="2">
        <f t="shared" si="10"/>
        <v>912.86573378651326</v>
      </c>
      <c r="F139" s="2">
        <f t="shared" si="11"/>
        <v>9.6534323797835449E-5</v>
      </c>
    </row>
    <row r="140" spans="1:6" x14ac:dyDescent="0.15">
      <c r="A140" s="2">
        <v>182.66000000000003</v>
      </c>
      <c r="B140" s="2">
        <v>0.61299999999999999</v>
      </c>
      <c r="C140" s="2">
        <f t="shared" si="8"/>
        <v>930.08809002495059</v>
      </c>
      <c r="D140" s="2">
        <f t="shared" si="9"/>
        <v>6.3854166666666668E-3</v>
      </c>
      <c r="E140" s="2">
        <f t="shared" si="10"/>
        <v>936.02709001646406</v>
      </c>
      <c r="F140" s="2">
        <f t="shared" si="11"/>
        <v>2.2579938118715524E-4</v>
      </c>
    </row>
    <row r="141" spans="1:6" x14ac:dyDescent="0.15">
      <c r="A141" s="2">
        <v>186.35000000000002</v>
      </c>
      <c r="B141" s="2">
        <v>0.61299999999999999</v>
      </c>
      <c r="C141" s="2">
        <f t="shared" si="8"/>
        <v>948.87723407505496</v>
      </c>
      <c r="D141" s="2">
        <f t="shared" si="9"/>
        <v>6.3854166666666668E-3</v>
      </c>
      <c r="E141" s="2">
        <f t="shared" si="10"/>
        <v>954.93621058013832</v>
      </c>
      <c r="F141" s="2">
        <f t="shared" si="11"/>
        <v>1.0177617247606342E-4</v>
      </c>
    </row>
    <row r="142" spans="1:6" x14ac:dyDescent="0.15">
      <c r="A142" s="2">
        <v>189.03</v>
      </c>
      <c r="B142" s="2">
        <v>0.629</v>
      </c>
      <c r="C142" s="2">
        <f t="shared" si="8"/>
        <v>962.5235500789247</v>
      </c>
      <c r="D142" s="2">
        <f t="shared" si="9"/>
        <v>6.5520833333333334E-3</v>
      </c>
      <c r="E142" s="2">
        <f t="shared" si="10"/>
        <v>968.83008458933762</v>
      </c>
      <c r="F142" s="2">
        <f t="shared" si="11"/>
        <v>1.7729516703086576E-4</v>
      </c>
    </row>
    <row r="143" spans="1:6" x14ac:dyDescent="0.15">
      <c r="A143" s="2">
        <v>190.41000000000003</v>
      </c>
      <c r="B143" s="2">
        <v>0.625</v>
      </c>
      <c r="C143" s="2">
        <f t="shared" si="8"/>
        <v>969.55038443912645</v>
      </c>
      <c r="D143" s="2">
        <f t="shared" si="9"/>
        <v>6.510416666666667E-3</v>
      </c>
      <c r="E143" s="2">
        <f t="shared" si="10"/>
        <v>975.86256142115212</v>
      </c>
      <c r="F143" s="2">
        <f t="shared" si="11"/>
        <v>8.9516206503490944E-5</v>
      </c>
    </row>
    <row r="144" spans="1:6" x14ac:dyDescent="0.15">
      <c r="A144" s="2">
        <v>192.66000000000003</v>
      </c>
      <c r="B144" s="2">
        <v>0.629</v>
      </c>
      <c r="C144" s="2">
        <f t="shared" si="8"/>
        <v>981.0071795916291</v>
      </c>
      <c r="D144" s="2">
        <f t="shared" si="9"/>
        <v>6.5520833333333334E-3</v>
      </c>
      <c r="E144" s="2">
        <f t="shared" si="10"/>
        <v>987.43482038291165</v>
      </c>
      <c r="F144" s="2">
        <f t="shared" si="11"/>
        <v>5.5288595859790887E-5</v>
      </c>
    </row>
    <row r="145" spans="1:6" x14ac:dyDescent="0.15">
      <c r="A145" s="2">
        <v>195.8</v>
      </c>
      <c r="B145" s="2">
        <v>0.64</v>
      </c>
      <c r="C145" s="2">
        <f t="shared" si="8"/>
        <v>996.99577371556609</v>
      </c>
      <c r="D145" s="2">
        <f t="shared" si="9"/>
        <v>6.6666666666666671E-3</v>
      </c>
      <c r="E145" s="2">
        <f t="shared" si="10"/>
        <v>1003.6424122070031</v>
      </c>
      <c r="F145" s="2">
        <f t="shared" si="11"/>
        <v>6.3582213077204713E-5</v>
      </c>
    </row>
    <row r="146" spans="1:6" x14ac:dyDescent="0.15">
      <c r="A146" s="2">
        <v>198.91000000000003</v>
      </c>
      <c r="B146" s="2">
        <v>0.64800000000000002</v>
      </c>
      <c r="C146" s="2">
        <f t="shared" si="8"/>
        <v>1012.8316105708033</v>
      </c>
      <c r="D146" s="2">
        <f t="shared" si="9"/>
        <v>6.7499999999999999E-3</v>
      </c>
      <c r="E146" s="2">
        <f t="shared" si="10"/>
        <v>1019.6682239421563</v>
      </c>
      <c r="F146" s="2">
        <f t="shared" si="11"/>
        <v>4.1831198010968719E-5</v>
      </c>
    </row>
    <row r="147" spans="1:6" x14ac:dyDescent="0.15">
      <c r="A147" s="2">
        <v>202.66000000000003</v>
      </c>
      <c r="B147" s="2">
        <v>0.65200000000000002</v>
      </c>
      <c r="C147" s="2">
        <f t="shared" si="8"/>
        <v>1031.9262691583076</v>
      </c>
      <c r="D147" s="2">
        <f t="shared" si="9"/>
        <v>6.7916666666666672E-3</v>
      </c>
      <c r="E147" s="2">
        <f t="shared" si="10"/>
        <v>1038.9347684030079</v>
      </c>
      <c r="F147" s="2">
        <f t="shared" si="11"/>
        <v>-4.2822202295227964E-5</v>
      </c>
    </row>
    <row r="148" spans="1:6" x14ac:dyDescent="0.15">
      <c r="A148" s="2">
        <v>201.86</v>
      </c>
      <c r="B148" s="2">
        <v>0.66400000000000003</v>
      </c>
      <c r="C148" s="2">
        <f t="shared" si="8"/>
        <v>1027.8527419929733</v>
      </c>
      <c r="D148" s="2">
        <f t="shared" si="9"/>
        <v>6.9166666666666673E-3</v>
      </c>
      <c r="E148" s="2">
        <f t="shared" si="10"/>
        <v>1034.962056791758</v>
      </c>
      <c r="F148" s="2">
        <f t="shared" si="11"/>
        <v>1.0821536003774099E-4</v>
      </c>
    </row>
    <row r="149" spans="1:6" x14ac:dyDescent="0.15">
      <c r="A149" s="2">
        <v>206.53</v>
      </c>
      <c r="B149" s="2">
        <v>0.66700000000000004</v>
      </c>
      <c r="C149" s="2">
        <f t="shared" si="8"/>
        <v>1051.6319568206122</v>
      </c>
      <c r="D149" s="2">
        <f t="shared" si="9"/>
        <v>6.9479166666666673E-3</v>
      </c>
      <c r="E149" s="2">
        <f t="shared" si="10"/>
        <v>1058.9386080206054</v>
      </c>
      <c r="F149" s="2">
        <f t="shared" si="11"/>
        <v>-1.7711404507313178E-5</v>
      </c>
    </row>
    <row r="150" spans="1:6" x14ac:dyDescent="0.15">
      <c r="A150" s="2">
        <v>210.69</v>
      </c>
      <c r="B150" s="2">
        <v>0.68300000000000005</v>
      </c>
      <c r="C150" s="2">
        <f t="shared" si="8"/>
        <v>1072.8142980803505</v>
      </c>
      <c r="D150" s="2">
        <f t="shared" si="9"/>
        <v>7.1145833333333339E-3</v>
      </c>
      <c r="E150" s="2">
        <f t="shared" si="10"/>
        <v>1080.4469248052346</v>
      </c>
      <c r="F150" s="2">
        <f t="shared" si="11"/>
        <v>7.9713669774439389E-6</v>
      </c>
    </row>
    <row r="151" spans="1:6" x14ac:dyDescent="0.15">
      <c r="A151" s="2">
        <v>215.04000000000002</v>
      </c>
      <c r="B151" s="2">
        <v>0.69399999999999995</v>
      </c>
      <c r="C151" s="2">
        <f t="shared" si="8"/>
        <v>1094.9641020418558</v>
      </c>
      <c r="D151" s="2">
        <f t="shared" si="9"/>
        <v>7.2291666666666659E-3</v>
      </c>
      <c r="E151" s="2">
        <f t="shared" si="10"/>
        <v>1102.8797800295333</v>
      </c>
      <c r="F151" s="2">
        <f t="shared" si="11"/>
        <v>-2.4467446844918077E-5</v>
      </c>
    </row>
    <row r="152" spans="1:6" x14ac:dyDescent="0.15">
      <c r="A152" s="2">
        <v>217.76000000000002</v>
      </c>
      <c r="B152" s="2">
        <v>0.69399999999999995</v>
      </c>
      <c r="C152" s="2">
        <f t="shared" si="8"/>
        <v>1108.8140944039924</v>
      </c>
      <c r="D152" s="2">
        <f t="shared" si="9"/>
        <v>7.2291666666666659E-3</v>
      </c>
      <c r="E152" s="2">
        <f t="shared" si="10"/>
        <v>1116.8298962947879</v>
      </c>
      <c r="F152" s="2">
        <f t="shared" si="11"/>
        <v>-1.1588834865905711E-4</v>
      </c>
    </row>
    <row r="153" spans="1:6" x14ac:dyDescent="0.15">
      <c r="A153" s="2">
        <v>221.61</v>
      </c>
      <c r="B153" s="2">
        <v>0.69799999999999995</v>
      </c>
      <c r="C153" s="2">
        <f t="shared" si="8"/>
        <v>1128.4179438871633</v>
      </c>
      <c r="D153" s="2">
        <f t="shared" si="9"/>
        <v>7.2708333333333331E-3</v>
      </c>
      <c r="E153" s="2">
        <f t="shared" si="10"/>
        <v>1136.6224826875095</v>
      </c>
      <c r="F153" s="2">
        <f t="shared" si="11"/>
        <v>-2.0392249979737844E-4</v>
      </c>
    </row>
    <row r="154" spans="1:6" x14ac:dyDescent="0.15">
      <c r="A154" s="2">
        <v>219.48000000000002</v>
      </c>
      <c r="B154" s="2">
        <v>0.71</v>
      </c>
      <c r="C154" s="2">
        <f t="shared" si="8"/>
        <v>1117.572177809461</v>
      </c>
      <c r="D154" s="2">
        <f t="shared" si="9"/>
        <v>7.3958333333333333E-3</v>
      </c>
      <c r="E154" s="2">
        <f t="shared" si="10"/>
        <v>1125.83755537451</v>
      </c>
      <c r="F154" s="2">
        <f t="shared" si="11"/>
        <v>-8.2418603494531159E-6</v>
      </c>
    </row>
    <row r="155" spans="1:6" x14ac:dyDescent="0.15">
      <c r="A155" s="2">
        <v>224.37</v>
      </c>
      <c r="B155" s="2">
        <v>0.71799999999999997</v>
      </c>
      <c r="C155" s="2">
        <f t="shared" si="8"/>
        <v>1142.4716126075666</v>
      </c>
      <c r="D155" s="2">
        <f t="shared" si="9"/>
        <v>7.4791666666666661E-3</v>
      </c>
      <c r="E155" s="2">
        <f t="shared" si="10"/>
        <v>1151.0163482101941</v>
      </c>
      <c r="F155" s="2">
        <f t="shared" si="11"/>
        <v>-8.9879702477983943E-5</v>
      </c>
    </row>
    <row r="156" spans="1:6" x14ac:dyDescent="0.15">
      <c r="A156" s="2">
        <v>228.78</v>
      </c>
      <c r="B156" s="2">
        <v>0.72199999999999998</v>
      </c>
      <c r="C156" s="2">
        <f t="shared" si="8"/>
        <v>1164.9269311064718</v>
      </c>
      <c r="D156" s="2">
        <f t="shared" si="9"/>
        <v>7.5208333333333334E-3</v>
      </c>
      <c r="E156" s="2">
        <f t="shared" si="10"/>
        <v>1173.6881524008352</v>
      </c>
      <c r="F156" s="2">
        <f t="shared" si="11"/>
        <v>-1.9674606869394835E-4</v>
      </c>
    </row>
    <row r="157" spans="1:6" x14ac:dyDescent="0.15">
      <c r="A157" s="2">
        <v>232.98000000000002</v>
      </c>
      <c r="B157" s="2">
        <v>0.749</v>
      </c>
      <c r="C157" s="2">
        <f t="shared" si="8"/>
        <v>1186.3129487244771</v>
      </c>
      <c r="D157" s="2">
        <f t="shared" si="9"/>
        <v>7.8020833333333336E-3</v>
      </c>
      <c r="E157" s="2">
        <f t="shared" si="10"/>
        <v>1195.568661209838</v>
      </c>
      <c r="F157" s="2">
        <f t="shared" si="11"/>
        <v>-5.8799096562559168E-5</v>
      </c>
    </row>
    <row r="158" spans="1:6" x14ac:dyDescent="0.15">
      <c r="A158" s="2">
        <v>235.02</v>
      </c>
      <c r="B158" s="2">
        <v>0.81</v>
      </c>
      <c r="C158" s="2">
        <f t="shared" si="8"/>
        <v>1196.7004429960793</v>
      </c>
      <c r="D158" s="2">
        <f t="shared" si="9"/>
        <v>8.4375000000000006E-3</v>
      </c>
      <c r="E158" s="2">
        <f t="shared" si="10"/>
        <v>1206.797602983859</v>
      </c>
      <c r="F158" s="2">
        <f t="shared" si="11"/>
        <v>5.0293401989441947E-4</v>
      </c>
    </row>
    <row r="159" spans="1:6" x14ac:dyDescent="0.15">
      <c r="A159" s="2">
        <v>222.16000000000003</v>
      </c>
      <c r="B159" s="2">
        <v>0.88</v>
      </c>
      <c r="C159" s="2">
        <f t="shared" si="8"/>
        <v>1131.218493813331</v>
      </c>
      <c r="D159" s="2">
        <f t="shared" si="9"/>
        <v>9.1666666666666667E-3</v>
      </c>
      <c r="E159" s="2">
        <f t="shared" si="10"/>
        <v>1141.5879966732866</v>
      </c>
      <c r="F159" s="2">
        <f t="shared" si="11"/>
        <v>1.6579711788282285E-3</v>
      </c>
    </row>
    <row r="160" spans="1:6" x14ac:dyDescent="0.15">
      <c r="A160" s="2">
        <v>222.06</v>
      </c>
      <c r="B160" s="2">
        <v>0.91100000000000003</v>
      </c>
      <c r="C160" s="2">
        <f t="shared" si="8"/>
        <v>1130.709302917664</v>
      </c>
      <c r="D160" s="2">
        <f t="shared" si="9"/>
        <v>9.4895833333333342E-3</v>
      </c>
      <c r="E160" s="2">
        <f t="shared" si="10"/>
        <v>1141.4392630734762</v>
      </c>
      <c r="F160" s="2">
        <f t="shared" si="11"/>
        <v>1.9812645423212425E-3</v>
      </c>
    </row>
    <row r="161" spans="1:6" x14ac:dyDescent="0.15">
      <c r="A161" s="2">
        <v>221.84</v>
      </c>
      <c r="B161" s="2">
        <v>0.94899999999999995</v>
      </c>
      <c r="C161" s="2">
        <f t="shared" si="8"/>
        <v>1129.5890829471971</v>
      </c>
      <c r="D161" s="2">
        <f t="shared" si="9"/>
        <v>9.8854166666666656E-3</v>
      </c>
      <c r="E161" s="2">
        <f t="shared" si="10"/>
        <v>1140.755541694248</v>
      </c>
      <c r="F161" s="2">
        <f t="shared" si="11"/>
        <v>2.3806943745175932E-3</v>
      </c>
    </row>
    <row r="162" spans="1:6" x14ac:dyDescent="0.15">
      <c r="A162" s="2">
        <v>221.61</v>
      </c>
      <c r="B162" s="2">
        <v>1.0029999999999999</v>
      </c>
      <c r="C162" s="2">
        <f t="shared" si="8"/>
        <v>1128.4179438871633</v>
      </c>
      <c r="D162" s="2">
        <f t="shared" si="9"/>
        <v>1.0447916666666666E-2</v>
      </c>
      <c r="E162" s="2">
        <f t="shared" si="10"/>
        <v>1140.2075605300677</v>
      </c>
      <c r="F162" s="2">
        <f t="shared" si="11"/>
        <v>2.9452636382868887E-3</v>
      </c>
    </row>
    <row r="163" spans="1:6" x14ac:dyDescent="0.15">
      <c r="A163" s="2">
        <v>220.47</v>
      </c>
      <c r="B163" s="2">
        <v>1.042</v>
      </c>
      <c r="C163" s="2">
        <f t="shared" si="8"/>
        <v>1122.6131676765619</v>
      </c>
      <c r="D163" s="2">
        <f t="shared" si="9"/>
        <v>1.0854166666666666E-2</v>
      </c>
      <c r="E163" s="2">
        <f t="shared" si="10"/>
        <v>1134.7981981007179</v>
      </c>
      <c r="F163" s="2">
        <f t="shared" si="11"/>
        <v>3.3855483724869609E-3</v>
      </c>
    </row>
    <row r="164" spans="1:6" x14ac:dyDescent="0.15">
      <c r="A164" s="2">
        <v>220.5</v>
      </c>
      <c r="B164" s="2">
        <v>1.0760000000000001</v>
      </c>
      <c r="C164" s="2">
        <f t="shared" si="8"/>
        <v>1122.765924945262</v>
      </c>
      <c r="D164" s="2">
        <f t="shared" si="9"/>
        <v>1.1208333333333334E-2</v>
      </c>
      <c r="E164" s="2">
        <f t="shared" si="10"/>
        <v>1135.3502596873568</v>
      </c>
      <c r="F164" s="2">
        <f t="shared" si="11"/>
        <v>3.7348424506887133E-3</v>
      </c>
    </row>
    <row r="165" spans="1:6" x14ac:dyDescent="0.15">
      <c r="A165" s="2">
        <v>220.57000000000002</v>
      </c>
      <c r="B165" s="2">
        <v>1.0840000000000001</v>
      </c>
      <c r="C165" s="2">
        <f t="shared" si="8"/>
        <v>1123.1223585722289</v>
      </c>
      <c r="D165" s="2">
        <f t="shared" si="9"/>
        <v>1.1291666666666667E-2</v>
      </c>
      <c r="E165" s="2">
        <f t="shared" si="10"/>
        <v>1135.8042818711069</v>
      </c>
      <c r="F165" s="2">
        <f t="shared" si="11"/>
        <v>3.8148959698147376E-3</v>
      </c>
    </row>
    <row r="166" spans="1:6" x14ac:dyDescent="0.15">
      <c r="A166" s="2">
        <v>221.14000000000001</v>
      </c>
      <c r="B166" s="2">
        <v>1.1379999999999999</v>
      </c>
      <c r="C166" s="2">
        <f t="shared" si="8"/>
        <v>1126.0247466775297</v>
      </c>
      <c r="D166" s="2">
        <f t="shared" si="9"/>
        <v>1.1854166666666666E-2</v>
      </c>
      <c r="E166" s="2">
        <f t="shared" si="10"/>
        <v>1139.3728316954364</v>
      </c>
      <c r="F166" s="2">
        <f t="shared" si="11"/>
        <v>4.3518026369690817E-3</v>
      </c>
    </row>
    <row r="167" spans="1:6" x14ac:dyDescent="0.15">
      <c r="A167" s="2">
        <v>221.29000000000002</v>
      </c>
      <c r="B167" s="2">
        <v>1.1879999999999999</v>
      </c>
      <c r="C167" s="2">
        <f t="shared" si="8"/>
        <v>1126.7885330210297</v>
      </c>
      <c r="D167" s="2">
        <f t="shared" si="9"/>
        <v>1.2374999999999999E-2</v>
      </c>
      <c r="E167" s="2">
        <f t="shared" si="10"/>
        <v>1140.7325411171651</v>
      </c>
      <c r="F167" s="2">
        <f t="shared" si="11"/>
        <v>4.8613602331747377E-3</v>
      </c>
    </row>
    <row r="168" spans="1:6" x14ac:dyDescent="0.15">
      <c r="A168" s="2">
        <v>220.85000000000002</v>
      </c>
      <c r="B168" s="2">
        <v>1.2310000000000001</v>
      </c>
      <c r="C168" s="2">
        <f t="shared" si="8"/>
        <v>1124.5480930800959</v>
      </c>
      <c r="D168" s="2">
        <f t="shared" si="9"/>
        <v>1.2822916666666668E-2</v>
      </c>
      <c r="E168" s="2">
        <f t="shared" si="10"/>
        <v>1138.968079565321</v>
      </c>
      <c r="F168" s="2">
        <f t="shared" si="11"/>
        <v>5.3184925137860191E-3</v>
      </c>
    </row>
    <row r="169" spans="1:6" x14ac:dyDescent="0.15">
      <c r="A169" s="2">
        <v>221.4</v>
      </c>
      <c r="B169" s="2">
        <v>1.2809999999999999</v>
      </c>
      <c r="C169" s="2">
        <f t="shared" si="8"/>
        <v>1127.348643006263</v>
      </c>
      <c r="D169" s="2">
        <f t="shared" si="9"/>
        <v>1.334375E-2</v>
      </c>
      <c r="E169" s="2">
        <f t="shared" si="10"/>
        <v>1142.3917014613778</v>
      </c>
      <c r="F169" s="2">
        <f t="shared" si="11"/>
        <v>5.8141137797834523E-3</v>
      </c>
    </row>
    <row r="170" spans="1:6" x14ac:dyDescent="0.15">
      <c r="A170" s="2">
        <v>220.9</v>
      </c>
      <c r="B170" s="2">
        <v>1.331</v>
      </c>
      <c r="C170" s="2">
        <f t="shared" si="8"/>
        <v>1124.8026885279291</v>
      </c>
      <c r="D170" s="2">
        <f t="shared" si="9"/>
        <v>1.3864583333333333E-2</v>
      </c>
      <c r="E170" s="2">
        <f t="shared" si="10"/>
        <v>1140.3976091365819</v>
      </c>
      <c r="F170" s="2">
        <f t="shared" si="11"/>
        <v>6.3447620324165472E-3</v>
      </c>
    </row>
    <row r="171" spans="1:6" x14ac:dyDescent="0.15">
      <c r="A171" s="2">
        <v>221.37</v>
      </c>
      <c r="B171" s="2">
        <v>1.3740000000000001</v>
      </c>
      <c r="C171" s="2">
        <f t="shared" si="8"/>
        <v>1127.195885737563</v>
      </c>
      <c r="D171" s="2">
        <f t="shared" si="9"/>
        <v>1.4312500000000001E-2</v>
      </c>
      <c r="E171" s="2">
        <f t="shared" si="10"/>
        <v>1143.3288768521818</v>
      </c>
      <c r="F171" s="2">
        <f t="shared" si="11"/>
        <v>6.7706588900680702E-3</v>
      </c>
    </row>
    <row r="172" spans="1:6" x14ac:dyDescent="0.15">
      <c r="A172" s="2">
        <v>220.88000000000002</v>
      </c>
      <c r="B172" s="2">
        <v>1.4159999999999999</v>
      </c>
      <c r="C172" s="2">
        <f t="shared" si="8"/>
        <v>1124.7008503487959</v>
      </c>
      <c r="D172" s="2">
        <f t="shared" si="9"/>
        <v>1.4749999999999999E-2</v>
      </c>
      <c r="E172" s="2">
        <f t="shared" si="10"/>
        <v>1141.2901878914408</v>
      </c>
      <c r="F172" s="2">
        <f t="shared" si="11"/>
        <v>7.2183617395513685E-3</v>
      </c>
    </row>
    <row r="173" spans="1:6" x14ac:dyDescent="0.15">
      <c r="A173" s="2">
        <v>221.25</v>
      </c>
      <c r="B173" s="2">
        <v>1.47</v>
      </c>
      <c r="C173" s="2">
        <f t="shared" si="8"/>
        <v>1126.5848566627631</v>
      </c>
      <c r="D173" s="2">
        <f t="shared" si="9"/>
        <v>1.53125E-2</v>
      </c>
      <c r="E173" s="2">
        <f t="shared" si="10"/>
        <v>1143.8356872804118</v>
      </c>
      <c r="F173" s="2">
        <f t="shared" si="11"/>
        <v>7.7600959524669402E-3</v>
      </c>
    </row>
    <row r="174" spans="1:6" x14ac:dyDescent="0.15">
      <c r="A174" s="2">
        <v>221.11</v>
      </c>
      <c r="B174" s="2">
        <v>1.528</v>
      </c>
      <c r="C174" s="2">
        <f t="shared" si="8"/>
        <v>1125.8719894088294</v>
      </c>
      <c r="D174" s="2">
        <f t="shared" si="9"/>
        <v>1.5916666666666666E-2</v>
      </c>
      <c r="E174" s="2">
        <f t="shared" si="10"/>
        <v>1143.7921185735865</v>
      </c>
      <c r="F174" s="2">
        <f t="shared" si="11"/>
        <v>8.3596793537866546E-3</v>
      </c>
    </row>
    <row r="175" spans="1:6" x14ac:dyDescent="0.15">
      <c r="A175" s="2">
        <v>220.73000000000002</v>
      </c>
      <c r="B175" s="2">
        <v>1.5589999999999999</v>
      </c>
      <c r="C175" s="2">
        <f t="shared" si="8"/>
        <v>1123.9370640052957</v>
      </c>
      <c r="D175" s="2">
        <f t="shared" si="9"/>
        <v>1.6239583333333332E-2</v>
      </c>
      <c r="E175" s="2">
        <f t="shared" si="10"/>
        <v>1142.1893336176317</v>
      </c>
      <c r="F175" s="2">
        <f t="shared" si="11"/>
        <v>8.6902583213808969E-3</v>
      </c>
    </row>
    <row r="176" spans="1:6" x14ac:dyDescent="0.15">
      <c r="A176" s="2">
        <v>221.19</v>
      </c>
      <c r="B176" s="2">
        <v>1.6240000000000001</v>
      </c>
      <c r="C176" s="2">
        <f t="shared" si="8"/>
        <v>1126.279342125363</v>
      </c>
      <c r="D176" s="2">
        <f t="shared" si="9"/>
        <v>1.6916666666666667E-2</v>
      </c>
      <c r="E176" s="2">
        <f t="shared" si="10"/>
        <v>1145.3322343296504</v>
      </c>
      <c r="F176" s="2">
        <f t="shared" si="11"/>
        <v>9.3408390704266923E-3</v>
      </c>
    </row>
    <row r="177" spans="1:6" x14ac:dyDescent="0.15">
      <c r="A177" s="2">
        <v>220.72</v>
      </c>
      <c r="B177" s="2">
        <v>1.675</v>
      </c>
      <c r="C177" s="2">
        <f t="shared" si="8"/>
        <v>1123.8861449157289</v>
      </c>
      <c r="D177" s="2">
        <f t="shared" si="9"/>
        <v>1.7447916666666667E-2</v>
      </c>
      <c r="E177" s="2">
        <f t="shared" si="10"/>
        <v>1143.4956167150397</v>
      </c>
      <c r="F177" s="2">
        <f t="shared" si="11"/>
        <v>9.8789121760859255E-3</v>
      </c>
    </row>
    <row r="178" spans="1:6" x14ac:dyDescent="0.15">
      <c r="A178" s="2">
        <v>221.02</v>
      </c>
      <c r="B178" s="2">
        <v>1.7250000000000001</v>
      </c>
      <c r="C178" s="2">
        <f t="shared" si="8"/>
        <v>1125.4137176027293</v>
      </c>
      <c r="D178" s="2">
        <f t="shared" si="9"/>
        <v>1.7968750000000002E-2</v>
      </c>
      <c r="E178" s="2">
        <f t="shared" si="10"/>
        <v>1145.6359953409035</v>
      </c>
      <c r="F178" s="2">
        <f t="shared" si="11"/>
        <v>1.0380599726270248E-2</v>
      </c>
    </row>
    <row r="179" spans="1:6" x14ac:dyDescent="0.15">
      <c r="A179" s="2">
        <v>220.65</v>
      </c>
      <c r="B179" s="2">
        <v>1.7669999999999999</v>
      </c>
      <c r="C179" s="2">
        <f t="shared" si="8"/>
        <v>1123.5297112887622</v>
      </c>
      <c r="D179" s="2">
        <f t="shared" si="9"/>
        <v>1.8406249999999999E-2</v>
      </c>
      <c r="E179" s="2">
        <f t="shared" si="10"/>
        <v>1144.209680037171</v>
      </c>
      <c r="F179" s="2">
        <f t="shared" si="11"/>
        <v>1.0822720766581605E-2</v>
      </c>
    </row>
    <row r="180" spans="1:6" x14ac:dyDescent="0.15">
      <c r="A180" s="2">
        <v>220.94</v>
      </c>
      <c r="B180" s="2">
        <v>1.8169999999999999</v>
      </c>
      <c r="C180" s="2">
        <f t="shared" si="8"/>
        <v>1125.006364886196</v>
      </c>
      <c r="D180" s="2">
        <f t="shared" si="9"/>
        <v>1.8927083333333334E-2</v>
      </c>
      <c r="E180" s="2">
        <f t="shared" si="10"/>
        <v>1146.2994541049275</v>
      </c>
      <c r="F180" s="2">
        <f t="shared" si="11"/>
        <v>1.1324262963292159E-2</v>
      </c>
    </row>
    <row r="181" spans="1:6" x14ac:dyDescent="0.15">
      <c r="A181" s="2">
        <v>220.44</v>
      </c>
      <c r="B181" s="2">
        <v>1.86</v>
      </c>
      <c r="C181" s="2">
        <f t="shared" si="8"/>
        <v>1122.4604104078619</v>
      </c>
      <c r="D181" s="2">
        <f t="shared" si="9"/>
        <v>1.9375E-2</v>
      </c>
      <c r="E181" s="2">
        <f t="shared" si="10"/>
        <v>1144.2080808595142</v>
      </c>
      <c r="F181" s="2">
        <f t="shared" si="11"/>
        <v>1.178056807111592E-2</v>
      </c>
    </row>
    <row r="182" spans="1:6" x14ac:dyDescent="0.15">
      <c r="A182" s="2">
        <v>220.87</v>
      </c>
      <c r="B182" s="2">
        <v>1.9179999999999999</v>
      </c>
      <c r="C182" s="2">
        <f t="shared" si="8"/>
        <v>1124.6499312592291</v>
      </c>
      <c r="D182" s="2">
        <f t="shared" si="9"/>
        <v>1.9979166666666666E-2</v>
      </c>
      <c r="E182" s="2">
        <f t="shared" si="10"/>
        <v>1147.1194996775125</v>
      </c>
      <c r="F182" s="2">
        <f t="shared" si="11"/>
        <v>1.2358623359926522E-2</v>
      </c>
    </row>
    <row r="183" spans="1:6" x14ac:dyDescent="0.15">
      <c r="A183" s="2">
        <v>220.45000000000002</v>
      </c>
      <c r="B183" s="2">
        <v>1.956</v>
      </c>
      <c r="C183" s="2">
        <f t="shared" si="8"/>
        <v>1122.5113294974287</v>
      </c>
      <c r="D183" s="2">
        <f t="shared" si="9"/>
        <v>2.0375000000000001E-2</v>
      </c>
      <c r="E183" s="2">
        <f t="shared" si="10"/>
        <v>1145.3824978359389</v>
      </c>
      <c r="F183" s="2">
        <f t="shared" si="11"/>
        <v>1.27607443611011E-2</v>
      </c>
    </row>
    <row r="184" spans="1:6" x14ac:dyDescent="0.15">
      <c r="A184" s="2">
        <v>220.8</v>
      </c>
      <c r="B184" s="2">
        <v>2.0099999999999998</v>
      </c>
      <c r="C184" s="2">
        <f t="shared" si="8"/>
        <v>1124.2934976322624</v>
      </c>
      <c r="D184" s="2">
        <f t="shared" si="9"/>
        <v>2.0937499999999998E-2</v>
      </c>
      <c r="E184" s="2">
        <f t="shared" si="10"/>
        <v>1147.8333927389381</v>
      </c>
      <c r="F184" s="2">
        <f t="shared" si="11"/>
        <v>1.3300096665986924E-2</v>
      </c>
    </row>
    <row r="185" spans="1:6" x14ac:dyDescent="0.15">
      <c r="A185" s="2">
        <v>220.37</v>
      </c>
      <c r="B185" s="2">
        <v>2.0640000000000001</v>
      </c>
      <c r="C185" s="2">
        <f t="shared" si="8"/>
        <v>1122.1039767808952</v>
      </c>
      <c r="D185" s="2">
        <f t="shared" si="9"/>
        <v>2.1500000000000002E-2</v>
      </c>
      <c r="E185" s="2">
        <f t="shared" si="10"/>
        <v>1146.2292122816846</v>
      </c>
      <c r="F185" s="2">
        <f t="shared" si="11"/>
        <v>1.3865361697311189E-2</v>
      </c>
    </row>
    <row r="186" spans="1:6" x14ac:dyDescent="0.15">
      <c r="A186" s="2">
        <v>220.75</v>
      </c>
      <c r="B186" s="2">
        <v>2.0870000000000002</v>
      </c>
      <c r="C186" s="2">
        <f t="shared" si="8"/>
        <v>1124.0389021844289</v>
      </c>
      <c r="D186" s="2">
        <f t="shared" si="9"/>
        <v>2.1739583333333336E-2</v>
      </c>
      <c r="E186" s="2">
        <f t="shared" si="10"/>
        <v>1148.4750395683759</v>
      </c>
      <c r="F186" s="2">
        <f t="shared" si="11"/>
        <v>1.4087102867294702E-2</v>
      </c>
    </row>
    <row r="187" spans="1:6" x14ac:dyDescent="0.15">
      <c r="A187" s="2">
        <v>220.63000000000002</v>
      </c>
      <c r="B187" s="2">
        <v>2.141</v>
      </c>
      <c r="C187" s="2">
        <f t="shared" si="8"/>
        <v>1123.427873109629</v>
      </c>
      <c r="D187" s="2">
        <f t="shared" si="9"/>
        <v>2.2302083333333333E-2</v>
      </c>
      <c r="E187" s="2">
        <f t="shared" si="10"/>
        <v>1148.4826551547094</v>
      </c>
      <c r="F187" s="2">
        <f t="shared" si="11"/>
        <v>1.464151632627443E-2</v>
      </c>
    </row>
    <row r="188" spans="1:6" x14ac:dyDescent="0.15">
      <c r="A188" s="2">
        <v>220.14000000000001</v>
      </c>
      <c r="B188" s="2">
        <v>2.1760000000000002</v>
      </c>
      <c r="C188" s="2">
        <f t="shared" si="8"/>
        <v>1120.9328377208617</v>
      </c>
      <c r="D188" s="2">
        <f t="shared" si="9"/>
        <v>2.2666666666666668E-2</v>
      </c>
      <c r="E188" s="2">
        <f t="shared" si="10"/>
        <v>1146.3406487092011</v>
      </c>
      <c r="F188" s="2">
        <f t="shared" si="11"/>
        <v>1.5014551702574829E-2</v>
      </c>
    </row>
    <row r="189" spans="1:6" x14ac:dyDescent="0.15">
      <c r="A189" s="2">
        <v>220.59</v>
      </c>
      <c r="B189" s="2">
        <v>2.242</v>
      </c>
      <c r="C189" s="2">
        <f t="shared" si="8"/>
        <v>1123.2241967513621</v>
      </c>
      <c r="D189" s="2">
        <f t="shared" si="9"/>
        <v>2.3354166666666665E-2</v>
      </c>
      <c r="E189" s="2">
        <f t="shared" si="10"/>
        <v>1149.456161846326</v>
      </c>
      <c r="F189" s="2">
        <f t="shared" si="11"/>
        <v>1.5671463114082105E-2</v>
      </c>
    </row>
    <row r="190" spans="1:6" x14ac:dyDescent="0.15">
      <c r="A190" s="2">
        <v>220.02</v>
      </c>
      <c r="B190" s="2">
        <v>2.2839999999999998</v>
      </c>
      <c r="C190" s="2">
        <f t="shared" si="8"/>
        <v>1120.3218086460615</v>
      </c>
      <c r="D190" s="2">
        <f t="shared" si="9"/>
        <v>2.3791666666666666E-2</v>
      </c>
      <c r="E190" s="2">
        <f t="shared" si="10"/>
        <v>1146.9761316767658</v>
      </c>
      <c r="F190" s="2">
        <f t="shared" si="11"/>
        <v>1.611804553837283E-2</v>
      </c>
    </row>
    <row r="191" spans="1:6" x14ac:dyDescent="0.15">
      <c r="A191" s="2">
        <v>220.45000000000002</v>
      </c>
      <c r="B191" s="2">
        <v>2.327</v>
      </c>
      <c r="C191" s="2">
        <f t="shared" si="8"/>
        <v>1122.5113294974287</v>
      </c>
      <c r="D191" s="2">
        <f t="shared" si="9"/>
        <v>2.4239583333333332E-2</v>
      </c>
      <c r="E191" s="2">
        <f t="shared" si="10"/>
        <v>1149.7205364113925</v>
      </c>
      <c r="F191" s="2">
        <f t="shared" si="11"/>
        <v>1.6541004921725229E-2</v>
      </c>
    </row>
    <row r="192" spans="1:6" x14ac:dyDescent="0.15">
      <c r="A192" s="2">
        <v>219.91000000000003</v>
      </c>
      <c r="B192" s="2">
        <v>2.3809999999999998</v>
      </c>
      <c r="C192" s="2">
        <f t="shared" si="8"/>
        <v>1119.7616986608282</v>
      </c>
      <c r="D192" s="2">
        <f t="shared" si="9"/>
        <v>2.4802083333333332E-2</v>
      </c>
      <c r="E192" s="2">
        <f t="shared" si="10"/>
        <v>1147.534121624489</v>
      </c>
      <c r="F192" s="2">
        <f t="shared" si="11"/>
        <v>1.710819182489122E-2</v>
      </c>
    </row>
    <row r="193" spans="1:6" x14ac:dyDescent="0.15">
      <c r="A193" s="2">
        <v>220.28</v>
      </c>
      <c r="B193" s="2">
        <v>2.419</v>
      </c>
      <c r="C193" s="2">
        <f t="shared" si="8"/>
        <v>1121.6457049747951</v>
      </c>
      <c r="D193" s="2">
        <f t="shared" si="9"/>
        <v>2.5197916666666667E-2</v>
      </c>
      <c r="E193" s="2">
        <f t="shared" si="10"/>
        <v>1149.9088399782745</v>
      </c>
      <c r="F193" s="2">
        <f t="shared" si="11"/>
        <v>1.7481934759982474E-2</v>
      </c>
    </row>
    <row r="194" spans="1:6" x14ac:dyDescent="0.15">
      <c r="A194" s="2">
        <v>220.15</v>
      </c>
      <c r="B194" s="2">
        <v>2.4889999999999999</v>
      </c>
      <c r="C194" s="2">
        <f t="shared" si="8"/>
        <v>1120.9837568104283</v>
      </c>
      <c r="D194" s="2">
        <f t="shared" si="9"/>
        <v>2.5927083333333333E-2</v>
      </c>
      <c r="E194" s="2">
        <f t="shared" si="10"/>
        <v>1150.0475960885653</v>
      </c>
      <c r="F194" s="2">
        <f t="shared" si="11"/>
        <v>1.8197296106590329E-2</v>
      </c>
    </row>
    <row r="195" spans="1:6" x14ac:dyDescent="0.15">
      <c r="A195" s="2">
        <v>219.66000000000003</v>
      </c>
      <c r="B195" s="2">
        <v>2.5270000000000001</v>
      </c>
      <c r="C195" s="2">
        <f t="shared" ref="C195:C258" si="12">A195*1000/196.39</f>
        <v>1118.4887214216612</v>
      </c>
      <c r="D195" s="2">
        <f t="shared" ref="D195:D258" si="13">B195/96</f>
        <v>2.6322916666666668E-2</v>
      </c>
      <c r="E195" s="2">
        <f t="shared" ref="E195:E258" si="14">C195*(1+D195)</f>
        <v>1147.9306068282503</v>
      </c>
      <c r="F195" s="2">
        <f t="shared" ref="F195:F258" si="15">LN(1+D195)-C195/151497</f>
        <v>1.8599520789587605E-2</v>
      </c>
    </row>
    <row r="196" spans="1:6" x14ac:dyDescent="0.15">
      <c r="A196" s="2">
        <v>220.14000000000001</v>
      </c>
      <c r="B196" s="2">
        <v>2.581</v>
      </c>
      <c r="C196" s="2">
        <f t="shared" si="12"/>
        <v>1120.9328377208617</v>
      </c>
      <c r="D196" s="2">
        <f t="shared" si="13"/>
        <v>2.6885416666666665E-2</v>
      </c>
      <c r="E196" s="2">
        <f t="shared" si="14"/>
        <v>1151.0695841183363</v>
      </c>
      <c r="F196" s="2">
        <f t="shared" si="15"/>
        <v>1.9131310669065239E-2</v>
      </c>
    </row>
    <row r="197" spans="1:6" x14ac:dyDescent="0.15">
      <c r="A197" s="2">
        <v>219.81</v>
      </c>
      <c r="B197" s="2">
        <v>2.6269999999999998</v>
      </c>
      <c r="C197" s="2">
        <f t="shared" si="12"/>
        <v>1119.2525077651612</v>
      </c>
      <c r="D197" s="2">
        <f t="shared" si="13"/>
        <v>2.7364583333333331E-2</v>
      </c>
      <c r="E197" s="2">
        <f t="shared" si="14"/>
        <v>1149.8803862849434</v>
      </c>
      <c r="F197" s="2">
        <f t="shared" si="15"/>
        <v>1.9608914698701293E-2</v>
      </c>
    </row>
    <row r="198" spans="1:6" x14ac:dyDescent="0.15">
      <c r="A198" s="2">
        <v>220.24</v>
      </c>
      <c r="B198" s="2">
        <v>2.6819999999999999</v>
      </c>
      <c r="C198" s="2">
        <f t="shared" si="12"/>
        <v>1121.4420286165284</v>
      </c>
      <c r="D198" s="2">
        <f t="shared" si="13"/>
        <v>2.7937500000000001E-2</v>
      </c>
      <c r="E198" s="2">
        <f t="shared" si="14"/>
        <v>1152.7723152910025</v>
      </c>
      <c r="F198" s="2">
        <f t="shared" si="15"/>
        <v>2.0151963322458818E-2</v>
      </c>
    </row>
    <row r="199" spans="1:6" x14ac:dyDescent="0.15">
      <c r="A199" s="2">
        <v>219.93</v>
      </c>
      <c r="B199" s="2">
        <v>2.7280000000000002</v>
      </c>
      <c r="C199" s="2">
        <f t="shared" si="12"/>
        <v>1119.8635368399614</v>
      </c>
      <c r="D199" s="2">
        <f t="shared" si="13"/>
        <v>2.841666666666667E-2</v>
      </c>
      <c r="E199" s="2">
        <f t="shared" si="14"/>
        <v>1151.686325678497</v>
      </c>
      <c r="F199" s="2">
        <f t="shared" si="15"/>
        <v>2.0628417780111142E-2</v>
      </c>
    </row>
    <row r="200" spans="1:6" x14ac:dyDescent="0.15">
      <c r="A200" s="2">
        <v>220.4</v>
      </c>
      <c r="B200" s="2">
        <v>2.786</v>
      </c>
      <c r="C200" s="2">
        <f t="shared" si="12"/>
        <v>1122.2567340495953</v>
      </c>
      <c r="D200" s="2">
        <f t="shared" si="13"/>
        <v>2.9020833333333333E-2</v>
      </c>
      <c r="E200" s="2">
        <f t="shared" si="14"/>
        <v>1154.8255596856595</v>
      </c>
      <c r="F200" s="2">
        <f t="shared" si="15"/>
        <v>2.1199920943678077E-2</v>
      </c>
    </row>
    <row r="201" spans="1:6" x14ac:dyDescent="0.15">
      <c r="A201" s="2">
        <v>220.01000000000002</v>
      </c>
      <c r="B201" s="2">
        <v>2.8279999999999998</v>
      </c>
      <c r="C201" s="2">
        <f t="shared" si="12"/>
        <v>1120.2708895564949</v>
      </c>
      <c r="D201" s="2">
        <f t="shared" si="13"/>
        <v>2.9458333333333333E-2</v>
      </c>
      <c r="E201" s="2">
        <f t="shared" si="14"/>
        <v>1153.2722028446801</v>
      </c>
      <c r="F201" s="2">
        <f t="shared" si="15"/>
        <v>2.163810019229017E-2</v>
      </c>
    </row>
    <row r="202" spans="1:6" x14ac:dyDescent="0.15">
      <c r="A202" s="2">
        <v>220.55</v>
      </c>
      <c r="B202" s="2">
        <v>2.8780000000000001</v>
      </c>
      <c r="C202" s="2">
        <f t="shared" si="12"/>
        <v>1123.0205203930955</v>
      </c>
      <c r="D202" s="2">
        <f t="shared" si="13"/>
        <v>2.9979166666666668E-2</v>
      </c>
      <c r="E202" s="2">
        <f t="shared" si="14"/>
        <v>1156.6877397440469</v>
      </c>
      <c r="F202" s="2">
        <f t="shared" si="15"/>
        <v>2.2125752008919777E-2</v>
      </c>
    </row>
    <row r="203" spans="1:6" x14ac:dyDescent="0.15">
      <c r="A203" s="2">
        <v>220.24</v>
      </c>
      <c r="B203" s="2">
        <v>2.9249999999999998</v>
      </c>
      <c r="C203" s="2">
        <f t="shared" si="12"/>
        <v>1121.4420286165284</v>
      </c>
      <c r="D203" s="2">
        <f t="shared" si="13"/>
        <v>3.0468749999999999E-2</v>
      </c>
      <c r="E203" s="2">
        <f t="shared" si="14"/>
        <v>1155.6109654259383</v>
      </c>
      <c r="F203" s="2">
        <f t="shared" si="15"/>
        <v>2.2611391606759915E-2</v>
      </c>
    </row>
    <row r="204" spans="1:6" x14ac:dyDescent="0.15">
      <c r="A204" s="2">
        <v>220.76000000000002</v>
      </c>
      <c r="B204" s="2">
        <v>2.9860000000000002</v>
      </c>
      <c r="C204" s="2">
        <f t="shared" si="12"/>
        <v>1124.0898212739958</v>
      </c>
      <c r="D204" s="2">
        <f t="shared" si="13"/>
        <v>3.1104166666666669E-2</v>
      </c>
      <c r="E204" s="2">
        <f t="shared" si="14"/>
        <v>1159.0536984232058</v>
      </c>
      <c r="F204" s="2">
        <f t="shared" si="15"/>
        <v>2.3210352803178434E-2</v>
      </c>
    </row>
    <row r="205" spans="1:6" x14ac:dyDescent="0.15">
      <c r="A205" s="2">
        <v>220.72</v>
      </c>
      <c r="B205" s="2">
        <v>3.036</v>
      </c>
      <c r="C205" s="2">
        <f t="shared" si="12"/>
        <v>1123.8861449157289</v>
      </c>
      <c r="D205" s="2">
        <f t="shared" si="13"/>
        <v>3.1625E-2</v>
      </c>
      <c r="E205" s="2">
        <f t="shared" si="14"/>
        <v>1159.4290442486888</v>
      </c>
      <c r="F205" s="2">
        <f t="shared" si="15"/>
        <v>2.3716691633499251E-2</v>
      </c>
    </row>
    <row r="206" spans="1:6" x14ac:dyDescent="0.15">
      <c r="A206" s="2">
        <v>220.34</v>
      </c>
      <c r="B206" s="2">
        <v>3.06</v>
      </c>
      <c r="C206" s="2">
        <f t="shared" si="12"/>
        <v>1121.9512195121952</v>
      </c>
      <c r="D206" s="2">
        <f t="shared" si="13"/>
        <v>3.1875000000000001E-2</v>
      </c>
      <c r="E206" s="2">
        <f t="shared" si="14"/>
        <v>1157.7134146341466</v>
      </c>
      <c r="F206" s="2">
        <f t="shared" si="15"/>
        <v>2.397177043279693E-2</v>
      </c>
    </row>
    <row r="207" spans="1:6" x14ac:dyDescent="0.15">
      <c r="A207" s="2">
        <v>220.73000000000002</v>
      </c>
      <c r="B207" s="2">
        <v>3.1019999999999999</v>
      </c>
      <c r="C207" s="2">
        <f t="shared" si="12"/>
        <v>1123.9370640052957</v>
      </c>
      <c r="D207" s="2">
        <f t="shared" si="13"/>
        <v>3.2312500000000001E-2</v>
      </c>
      <c r="E207" s="2">
        <f t="shared" si="14"/>
        <v>1160.2542803859667</v>
      </c>
      <c r="F207" s="2">
        <f t="shared" si="15"/>
        <v>2.4382557895703309E-2</v>
      </c>
    </row>
    <row r="208" spans="1:6" x14ac:dyDescent="0.15">
      <c r="A208" s="2">
        <v>220.49</v>
      </c>
      <c r="B208" s="2">
        <v>3.1560000000000001</v>
      </c>
      <c r="C208" s="2">
        <f t="shared" si="12"/>
        <v>1122.7150058556954</v>
      </c>
      <c r="D208" s="2">
        <f t="shared" si="13"/>
        <v>3.2875000000000001E-2</v>
      </c>
      <c r="E208" s="2">
        <f t="shared" si="14"/>
        <v>1159.6242616732013</v>
      </c>
      <c r="F208" s="2">
        <f t="shared" si="15"/>
        <v>2.493536918590275E-2</v>
      </c>
    </row>
    <row r="209" spans="1:6" x14ac:dyDescent="0.15">
      <c r="A209" s="2">
        <v>220.81</v>
      </c>
      <c r="B209" s="2">
        <v>3.1989999999999998</v>
      </c>
      <c r="C209" s="2">
        <f t="shared" si="12"/>
        <v>1124.344416721829</v>
      </c>
      <c r="D209" s="2">
        <f t="shared" si="13"/>
        <v>3.3322916666666667E-2</v>
      </c>
      <c r="E209" s="2">
        <f t="shared" si="14"/>
        <v>1161.8108520248825</v>
      </c>
      <c r="F209" s="2">
        <f t="shared" si="15"/>
        <v>2.535817987349747E-2</v>
      </c>
    </row>
    <row r="210" spans="1:6" x14ac:dyDescent="0.15">
      <c r="A210" s="2">
        <v>220.46</v>
      </c>
      <c r="B210" s="2">
        <v>3.2559999999999998</v>
      </c>
      <c r="C210" s="2">
        <f t="shared" si="12"/>
        <v>1122.5622485869953</v>
      </c>
      <c r="D210" s="2">
        <f t="shared" si="13"/>
        <v>3.3916666666666664E-2</v>
      </c>
      <c r="E210" s="2">
        <f t="shared" si="14"/>
        <v>1160.6358181849041</v>
      </c>
      <c r="F210" s="2">
        <f t="shared" si="15"/>
        <v>2.5944381138195482E-2</v>
      </c>
    </row>
    <row r="211" spans="1:6" x14ac:dyDescent="0.15">
      <c r="A211" s="2">
        <v>220.96</v>
      </c>
      <c r="B211" s="2">
        <v>3.2949999999999999</v>
      </c>
      <c r="C211" s="2">
        <f t="shared" si="12"/>
        <v>1125.1082030653292</v>
      </c>
      <c r="D211" s="2">
        <f t="shared" si="13"/>
        <v>3.4322916666666668E-2</v>
      </c>
      <c r="E211" s="2">
        <f t="shared" si="14"/>
        <v>1163.7251981601237</v>
      </c>
      <c r="F211" s="2">
        <f t="shared" si="15"/>
        <v>2.632042200091974E-2</v>
      </c>
    </row>
    <row r="212" spans="1:6" x14ac:dyDescent="0.15">
      <c r="A212" s="2">
        <v>220.55</v>
      </c>
      <c r="B212" s="2">
        <v>3.3490000000000002</v>
      </c>
      <c r="C212" s="2">
        <f t="shared" si="12"/>
        <v>1123.0205203930955</v>
      </c>
      <c r="D212" s="2">
        <f t="shared" si="13"/>
        <v>3.4885416666666669E-2</v>
      </c>
      <c r="E212" s="2">
        <f t="shared" si="14"/>
        <v>1162.1975591722253</v>
      </c>
      <c r="F212" s="2">
        <f t="shared" si="15"/>
        <v>2.6877888563219928E-2</v>
      </c>
    </row>
    <row r="213" spans="1:6" x14ac:dyDescent="0.15">
      <c r="A213" s="2">
        <v>220.96</v>
      </c>
      <c r="B213" s="2">
        <v>3.3839999999999999</v>
      </c>
      <c r="C213" s="2">
        <f t="shared" si="12"/>
        <v>1125.1082030653292</v>
      </c>
      <c r="D213" s="2">
        <f t="shared" si="13"/>
        <v>3.5249999999999997E-2</v>
      </c>
      <c r="E213" s="2">
        <f t="shared" si="14"/>
        <v>1164.7682672233821</v>
      </c>
      <c r="F213" s="2">
        <f t="shared" si="15"/>
        <v>2.7216339596167503E-2</v>
      </c>
    </row>
    <row r="214" spans="1:6" x14ac:dyDescent="0.15">
      <c r="A214" s="2">
        <v>220.95000000000002</v>
      </c>
      <c r="B214" s="2">
        <v>3.476</v>
      </c>
      <c r="C214" s="2">
        <f t="shared" si="12"/>
        <v>1125.0572839757626</v>
      </c>
      <c r="D214" s="2">
        <f t="shared" si="13"/>
        <v>3.6208333333333335E-2</v>
      </c>
      <c r="E214" s="2">
        <f t="shared" si="14"/>
        <v>1165.7937331330518</v>
      </c>
      <c r="F214" s="2">
        <f t="shared" si="15"/>
        <v>2.8141949830591581E-2</v>
      </c>
    </row>
    <row r="215" spans="1:6" x14ac:dyDescent="0.15">
      <c r="A215" s="2">
        <v>220.61</v>
      </c>
      <c r="B215" s="2">
        <v>3.5190000000000001</v>
      </c>
      <c r="C215" s="2">
        <f t="shared" si="12"/>
        <v>1123.3260349304956</v>
      </c>
      <c r="D215" s="2">
        <f t="shared" si="13"/>
        <v>3.6656250000000001E-2</v>
      </c>
      <c r="E215" s="2">
        <f t="shared" si="14"/>
        <v>1164.5029548984166</v>
      </c>
      <c r="F215" s="2">
        <f t="shared" si="15"/>
        <v>2.8585549112649405E-2</v>
      </c>
    </row>
    <row r="216" spans="1:6" x14ac:dyDescent="0.15">
      <c r="A216" s="2">
        <v>221.04000000000002</v>
      </c>
      <c r="B216" s="2">
        <v>3.5379999999999998</v>
      </c>
      <c r="C216" s="2">
        <f t="shared" si="12"/>
        <v>1125.5155557818628</v>
      </c>
      <c r="D216" s="2">
        <f t="shared" si="13"/>
        <v>3.6854166666666667E-2</v>
      </c>
      <c r="E216" s="2">
        <f t="shared" si="14"/>
        <v>1166.9954936605734</v>
      </c>
      <c r="F216" s="2">
        <f t="shared" si="15"/>
        <v>2.8761996638135209E-2</v>
      </c>
    </row>
    <row r="217" spans="1:6" x14ac:dyDescent="0.15">
      <c r="A217" s="2">
        <v>220.67000000000002</v>
      </c>
      <c r="B217" s="2">
        <v>3.58</v>
      </c>
      <c r="C217" s="2">
        <f t="shared" si="12"/>
        <v>1123.6315494678956</v>
      </c>
      <c r="D217" s="2">
        <f t="shared" si="13"/>
        <v>3.7291666666666667E-2</v>
      </c>
      <c r="E217" s="2">
        <f t="shared" si="14"/>
        <v>1165.5336426668027</v>
      </c>
      <c r="F217" s="2">
        <f t="shared" si="15"/>
        <v>2.919629298027181E-2</v>
      </c>
    </row>
    <row r="218" spans="1:6" x14ac:dyDescent="0.15">
      <c r="A218" s="2">
        <v>220.95000000000002</v>
      </c>
      <c r="B218" s="2">
        <v>3.6190000000000002</v>
      </c>
      <c r="C218" s="2">
        <f t="shared" si="12"/>
        <v>1125.0572839757626</v>
      </c>
      <c r="D218" s="2">
        <f t="shared" si="13"/>
        <v>3.7697916666666671E-2</v>
      </c>
      <c r="E218" s="2">
        <f t="shared" si="14"/>
        <v>1167.4695997123072</v>
      </c>
      <c r="F218" s="2">
        <f t="shared" si="15"/>
        <v>2.9578450240852337E-2</v>
      </c>
    </row>
    <row r="219" spans="1:6" x14ac:dyDescent="0.15">
      <c r="A219" s="2">
        <v>220.76000000000002</v>
      </c>
      <c r="B219" s="2">
        <v>3.673</v>
      </c>
      <c r="C219" s="2">
        <f t="shared" si="12"/>
        <v>1124.0898212739958</v>
      </c>
      <c r="D219" s="2">
        <f t="shared" si="13"/>
        <v>3.8260416666666665E-2</v>
      </c>
      <c r="E219" s="2">
        <f t="shared" si="14"/>
        <v>1167.0979662066977</v>
      </c>
      <c r="F219" s="2">
        <f t="shared" si="15"/>
        <v>3.0126754664095944E-2</v>
      </c>
    </row>
    <row r="220" spans="1:6" x14ac:dyDescent="0.15">
      <c r="A220" s="2">
        <v>221</v>
      </c>
      <c r="B220" s="2">
        <v>3.7269999999999999</v>
      </c>
      <c r="C220" s="2">
        <f t="shared" si="12"/>
        <v>1125.3118794235959</v>
      </c>
      <c r="D220" s="2">
        <f t="shared" si="13"/>
        <v>3.8822916666666665E-2</v>
      </c>
      <c r="E220" s="2">
        <f t="shared" si="14"/>
        <v>1168.9997687424682</v>
      </c>
      <c r="F220" s="2">
        <f t="shared" si="15"/>
        <v>3.0660313001800575E-2</v>
      </c>
    </row>
    <row r="221" spans="1:6" x14ac:dyDescent="0.15">
      <c r="A221" s="2">
        <v>221.07000000000002</v>
      </c>
      <c r="B221" s="2">
        <v>3.7850000000000001</v>
      </c>
      <c r="C221" s="2">
        <f t="shared" si="12"/>
        <v>1125.6683130505628</v>
      </c>
      <c r="D221" s="2">
        <f t="shared" si="13"/>
        <v>3.9427083333333335E-2</v>
      </c>
      <c r="E221" s="2">
        <f t="shared" si="14"/>
        <v>1170.0501314349003</v>
      </c>
      <c r="F221" s="2">
        <f t="shared" si="15"/>
        <v>3.1239378935917037E-2</v>
      </c>
    </row>
    <row r="222" spans="1:6" x14ac:dyDescent="0.15">
      <c r="A222" s="2">
        <v>220.65</v>
      </c>
      <c r="B222" s="2">
        <v>3.835</v>
      </c>
      <c r="C222" s="2">
        <f t="shared" si="12"/>
        <v>1123.5297112887622</v>
      </c>
      <c r="D222" s="2">
        <f t="shared" si="13"/>
        <v>3.9947916666666666E-2</v>
      </c>
      <c r="E222" s="2">
        <f t="shared" si="14"/>
        <v>1168.4123825678498</v>
      </c>
      <c r="F222" s="2">
        <f t="shared" si="15"/>
        <v>3.1754447217609429E-2</v>
      </c>
    </row>
    <row r="223" spans="1:6" x14ac:dyDescent="0.15">
      <c r="A223" s="2">
        <v>221.21</v>
      </c>
      <c r="B223" s="2">
        <v>3.8809999999999998</v>
      </c>
      <c r="C223" s="2">
        <f t="shared" si="12"/>
        <v>1126.3811803044962</v>
      </c>
      <c r="D223" s="2">
        <f t="shared" si="13"/>
        <v>4.0427083333333329E-2</v>
      </c>
      <c r="E223" s="2">
        <f t="shared" si="14"/>
        <v>1171.9174861457643</v>
      </c>
      <c r="F223" s="2">
        <f t="shared" si="15"/>
        <v>3.2196279404244819E-2</v>
      </c>
    </row>
    <row r="224" spans="1:6" x14ac:dyDescent="0.15">
      <c r="A224" s="2">
        <v>220.82000000000002</v>
      </c>
      <c r="B224" s="2">
        <v>3.9319999999999999</v>
      </c>
      <c r="C224" s="2">
        <f t="shared" si="12"/>
        <v>1124.3953358113959</v>
      </c>
      <c r="D224" s="2">
        <f t="shared" si="13"/>
        <v>4.0958333333333333E-2</v>
      </c>
      <c r="E224" s="2">
        <f t="shared" si="14"/>
        <v>1170.4486947740045</v>
      </c>
      <c r="F224" s="2">
        <f t="shared" si="15"/>
        <v>3.2719864855612353E-2</v>
      </c>
    </row>
    <row r="225" spans="1:6" x14ac:dyDescent="0.15">
      <c r="A225" s="2">
        <v>221.32000000000002</v>
      </c>
      <c r="B225" s="2">
        <v>3.9820000000000002</v>
      </c>
      <c r="C225" s="2">
        <f t="shared" si="12"/>
        <v>1126.9412902897297</v>
      </c>
      <c r="D225" s="2">
        <f t="shared" si="13"/>
        <v>4.1479166666666671E-2</v>
      </c>
      <c r="E225" s="2">
        <f t="shared" si="14"/>
        <v>1173.685875893206</v>
      </c>
      <c r="F225" s="2">
        <f t="shared" si="15"/>
        <v>3.3203274645698735E-2</v>
      </c>
    </row>
    <row r="226" spans="1:6" x14ac:dyDescent="0.15">
      <c r="A226" s="2">
        <v>220.86</v>
      </c>
      <c r="B226" s="2">
        <v>4.0279999999999996</v>
      </c>
      <c r="C226" s="2">
        <f t="shared" si="12"/>
        <v>1124.5990121696625</v>
      </c>
      <c r="D226" s="2">
        <f t="shared" si="13"/>
        <v>4.1958333333333327E-2</v>
      </c>
      <c r="E226" s="2">
        <f t="shared" si="14"/>
        <v>1171.7853123886146</v>
      </c>
      <c r="F226" s="2">
        <f t="shared" si="15"/>
        <v>3.367871254276552E-2</v>
      </c>
    </row>
    <row r="227" spans="1:6" x14ac:dyDescent="0.15">
      <c r="A227" s="2">
        <v>221.31</v>
      </c>
      <c r="B227" s="2">
        <v>4.07</v>
      </c>
      <c r="C227" s="2">
        <f t="shared" si="12"/>
        <v>1126.8903712001629</v>
      </c>
      <c r="D227" s="2">
        <f t="shared" si="13"/>
        <v>4.2395833333333334E-2</v>
      </c>
      <c r="E227" s="2">
        <f t="shared" si="14"/>
        <v>1174.6658275625032</v>
      </c>
      <c r="F227" s="2">
        <f t="shared" si="15"/>
        <v>3.4083382068173018E-2</v>
      </c>
    </row>
    <row r="228" spans="1:6" x14ac:dyDescent="0.15">
      <c r="A228" s="2">
        <v>220.94</v>
      </c>
      <c r="B228" s="2">
        <v>4.1280000000000001</v>
      </c>
      <c r="C228" s="2">
        <f t="shared" si="12"/>
        <v>1125.006364886196</v>
      </c>
      <c r="D228" s="2">
        <f t="shared" si="13"/>
        <v>4.3000000000000003E-2</v>
      </c>
      <c r="E228" s="2">
        <f t="shared" si="14"/>
        <v>1173.3816385763023</v>
      </c>
      <c r="F228" s="2">
        <f t="shared" si="15"/>
        <v>3.4675244383776574E-2</v>
      </c>
    </row>
    <row r="229" spans="1:6" x14ac:dyDescent="0.15">
      <c r="A229" s="2">
        <v>221.26000000000002</v>
      </c>
      <c r="B229" s="2">
        <v>4.1710000000000003</v>
      </c>
      <c r="C229" s="2">
        <f t="shared" si="12"/>
        <v>1126.6357757523297</v>
      </c>
      <c r="D229" s="2">
        <f t="shared" si="13"/>
        <v>4.3447916666666669E-2</v>
      </c>
      <c r="E229" s="2">
        <f t="shared" si="14"/>
        <v>1175.5857530509022</v>
      </c>
      <c r="F229" s="2">
        <f t="shared" si="15"/>
        <v>3.5093847099785205E-2</v>
      </c>
    </row>
    <row r="230" spans="1:6" x14ac:dyDescent="0.15">
      <c r="A230" s="2">
        <v>221.36</v>
      </c>
      <c r="B230" s="2">
        <v>4.24</v>
      </c>
      <c r="C230" s="2">
        <f t="shared" si="12"/>
        <v>1127.1449666479964</v>
      </c>
      <c r="D230" s="2">
        <f t="shared" si="13"/>
        <v>4.4166666666666667E-2</v>
      </c>
      <c r="E230" s="2">
        <f t="shared" si="14"/>
        <v>1176.9272026749495</v>
      </c>
      <c r="F230" s="2">
        <f t="shared" si="15"/>
        <v>3.5779071022337766E-2</v>
      </c>
    </row>
    <row r="231" spans="1:6" x14ac:dyDescent="0.15">
      <c r="A231" s="2">
        <v>220.9</v>
      </c>
      <c r="B231" s="2">
        <v>4.2869999999999999</v>
      </c>
      <c r="C231" s="2">
        <f t="shared" si="12"/>
        <v>1124.8026885279291</v>
      </c>
      <c r="D231" s="2">
        <f t="shared" si="13"/>
        <v>4.4656250000000001E-2</v>
      </c>
      <c r="E231" s="2">
        <f t="shared" si="14"/>
        <v>1175.0321585875045</v>
      </c>
      <c r="F231" s="2">
        <f t="shared" si="15"/>
        <v>3.6263296723468008E-2</v>
      </c>
    </row>
    <row r="232" spans="1:6" x14ac:dyDescent="0.15">
      <c r="A232" s="2">
        <v>221.37</v>
      </c>
      <c r="B232" s="2">
        <v>4.3410000000000002</v>
      </c>
      <c r="C232" s="2">
        <f t="shared" si="12"/>
        <v>1127.195885737563</v>
      </c>
      <c r="D232" s="2">
        <f t="shared" si="13"/>
        <v>4.5218750000000002E-2</v>
      </c>
      <c r="E232" s="2">
        <f t="shared" si="14"/>
        <v>1178.1662746957586</v>
      </c>
      <c r="F232" s="2">
        <f t="shared" si="15"/>
        <v>3.6785809449922116E-2</v>
      </c>
    </row>
    <row r="233" spans="1:6" x14ac:dyDescent="0.15">
      <c r="A233" s="2">
        <v>220.96</v>
      </c>
      <c r="B233" s="2">
        <v>4.3869999999999996</v>
      </c>
      <c r="C233" s="2">
        <f t="shared" si="12"/>
        <v>1125.1082030653292</v>
      </c>
      <c r="D233" s="2">
        <f t="shared" si="13"/>
        <v>4.5697916666666664E-2</v>
      </c>
      <c r="E233" s="2">
        <f t="shared" si="14"/>
        <v>1176.5233039699917</v>
      </c>
      <c r="F233" s="2">
        <f t="shared" si="15"/>
        <v>3.7257921487180219E-2</v>
      </c>
    </row>
    <row r="234" spans="1:6" x14ac:dyDescent="0.15">
      <c r="A234" s="2">
        <v>221.45000000000002</v>
      </c>
      <c r="B234" s="2">
        <v>4.4489999999999998</v>
      </c>
      <c r="C234" s="2">
        <f t="shared" si="12"/>
        <v>1127.6032384540968</v>
      </c>
      <c r="D234" s="2">
        <f t="shared" si="13"/>
        <v>4.6343749999999996E-2</v>
      </c>
      <c r="E234" s="2">
        <f t="shared" si="14"/>
        <v>1179.8606010362037</v>
      </c>
      <c r="F234" s="2">
        <f t="shared" si="15"/>
        <v>3.7858871488012008E-2</v>
      </c>
    </row>
    <row r="235" spans="1:6" x14ac:dyDescent="0.15">
      <c r="A235" s="2">
        <v>221.03</v>
      </c>
      <c r="B235" s="2">
        <v>4.4640000000000004</v>
      </c>
      <c r="C235" s="2">
        <f t="shared" si="12"/>
        <v>1125.4646366922959</v>
      </c>
      <c r="D235" s="2">
        <f t="shared" si="13"/>
        <v>4.6500000000000007E-2</v>
      </c>
      <c r="E235" s="2">
        <f t="shared" si="14"/>
        <v>1177.7987422984877</v>
      </c>
      <c r="F235" s="2">
        <f t="shared" si="15"/>
        <v>3.8022306312748583E-2</v>
      </c>
    </row>
    <row r="236" spans="1:6" x14ac:dyDescent="0.15">
      <c r="A236" s="2">
        <v>221.23000000000002</v>
      </c>
      <c r="B236" s="2">
        <v>4.51</v>
      </c>
      <c r="C236" s="2">
        <f t="shared" si="12"/>
        <v>1126.4830184836298</v>
      </c>
      <c r="D236" s="2">
        <f t="shared" si="13"/>
        <v>4.6979166666666662E-2</v>
      </c>
      <c r="E236" s="2">
        <f t="shared" si="14"/>
        <v>1179.4042519561419</v>
      </c>
      <c r="F236" s="2">
        <f t="shared" si="15"/>
        <v>3.8473354852509974E-2</v>
      </c>
    </row>
    <row r="237" spans="1:6" x14ac:dyDescent="0.15">
      <c r="A237" s="2">
        <v>221.18</v>
      </c>
      <c r="B237" s="2">
        <v>4.5570000000000004</v>
      </c>
      <c r="C237" s="2">
        <f t="shared" si="12"/>
        <v>1126.2284230357961</v>
      </c>
      <c r="D237" s="2">
        <f t="shared" si="13"/>
        <v>4.7468750000000004E-2</v>
      </c>
      <c r="E237" s="2">
        <f t="shared" si="14"/>
        <v>1179.6890784917766</v>
      </c>
      <c r="F237" s="2">
        <f t="shared" si="15"/>
        <v>3.8942541248565145E-2</v>
      </c>
    </row>
    <row r="238" spans="1:6" x14ac:dyDescent="0.15">
      <c r="A238" s="2">
        <v>221.21</v>
      </c>
      <c r="B238" s="2">
        <v>4.5949999999999998</v>
      </c>
      <c r="C238" s="2">
        <f t="shared" si="12"/>
        <v>1126.3811803044962</v>
      </c>
      <c r="D238" s="2">
        <f t="shared" si="13"/>
        <v>4.7864583333333328E-2</v>
      </c>
      <c r="E238" s="2">
        <f t="shared" si="14"/>
        <v>1180.2949461742792</v>
      </c>
      <c r="F238" s="2">
        <f t="shared" si="15"/>
        <v>3.9319356669574479E-2</v>
      </c>
    </row>
    <row r="239" spans="1:6" x14ac:dyDescent="0.15">
      <c r="A239" s="2">
        <v>221.09</v>
      </c>
      <c r="B239" s="2">
        <v>4.6689999999999996</v>
      </c>
      <c r="C239" s="2">
        <f t="shared" si="12"/>
        <v>1125.770151229696</v>
      </c>
      <c r="D239" s="2">
        <f t="shared" si="13"/>
        <v>4.863541666666666E-2</v>
      </c>
      <c r="E239" s="2">
        <f t="shared" si="14"/>
        <v>1180.5224516056487</v>
      </c>
      <c r="F239" s="2">
        <f t="shared" si="15"/>
        <v>4.0058742549537556E-2</v>
      </c>
    </row>
    <row r="240" spans="1:6" x14ac:dyDescent="0.15">
      <c r="A240" s="2">
        <v>221.28</v>
      </c>
      <c r="B240" s="2">
        <v>4.7069999999999999</v>
      </c>
      <c r="C240" s="2">
        <f t="shared" si="12"/>
        <v>1126.7376139314629</v>
      </c>
      <c r="D240" s="2">
        <f t="shared" si="13"/>
        <v>4.9031249999999998E-2</v>
      </c>
      <c r="E240" s="2">
        <f t="shared" si="14"/>
        <v>1181.9829675645401</v>
      </c>
      <c r="F240" s="2">
        <f t="shared" si="15"/>
        <v>4.042975999930698E-2</v>
      </c>
    </row>
    <row r="241" spans="1:6" x14ac:dyDescent="0.15">
      <c r="A241" s="2">
        <v>221.46</v>
      </c>
      <c r="B241" s="2">
        <v>4.7690000000000001</v>
      </c>
      <c r="C241" s="2">
        <f t="shared" si="12"/>
        <v>1127.6541575436631</v>
      </c>
      <c r="D241" s="2">
        <f t="shared" si="13"/>
        <v>4.9677083333333337E-2</v>
      </c>
      <c r="E241" s="2">
        <f t="shared" si="14"/>
        <v>1183.6727270991394</v>
      </c>
      <c r="F241" s="2">
        <f t="shared" si="15"/>
        <v>4.1039168026660564E-2</v>
      </c>
    </row>
    <row r="242" spans="1:6" x14ac:dyDescent="0.15">
      <c r="A242" s="2">
        <v>221.15</v>
      </c>
      <c r="B242" s="2">
        <v>4.8150000000000004</v>
      </c>
      <c r="C242" s="2">
        <f t="shared" si="12"/>
        <v>1126.0756657670961</v>
      </c>
      <c r="D242" s="2">
        <f t="shared" si="13"/>
        <v>5.0156250000000006E-2</v>
      </c>
      <c r="E242" s="2">
        <f t="shared" si="14"/>
        <v>1182.555398378227</v>
      </c>
      <c r="F242" s="2">
        <f t="shared" si="15"/>
        <v>4.1505972755953739E-2</v>
      </c>
    </row>
    <row r="243" spans="1:6" x14ac:dyDescent="0.15">
      <c r="A243" s="2">
        <v>221.45000000000002</v>
      </c>
      <c r="B243" s="2">
        <v>4.8499999999999996</v>
      </c>
      <c r="C243" s="2">
        <f t="shared" si="12"/>
        <v>1127.6032384540968</v>
      </c>
      <c r="D243" s="2">
        <f t="shared" si="13"/>
        <v>5.0520833333333327E-2</v>
      </c>
      <c r="E243" s="2">
        <f t="shared" si="14"/>
        <v>1184.5706937301632</v>
      </c>
      <c r="F243" s="2">
        <f t="shared" si="15"/>
        <v>4.1842999878435649E-2</v>
      </c>
    </row>
    <row r="244" spans="1:6" x14ac:dyDescent="0.15">
      <c r="A244" s="2">
        <v>221.12</v>
      </c>
      <c r="B244" s="2">
        <v>4.9080000000000004</v>
      </c>
      <c r="C244" s="2">
        <f t="shared" si="12"/>
        <v>1125.9229084983961</v>
      </c>
      <c r="D244" s="2">
        <f t="shared" si="13"/>
        <v>5.1125000000000004E-2</v>
      </c>
      <c r="E244" s="2">
        <f t="shared" si="14"/>
        <v>1183.4857171953768</v>
      </c>
      <c r="F244" s="2">
        <f t="shared" si="15"/>
        <v>4.242903762344627E-2</v>
      </c>
    </row>
    <row r="245" spans="1:6" x14ac:dyDescent="0.15">
      <c r="A245" s="2">
        <v>221.52</v>
      </c>
      <c r="B245" s="2">
        <v>4.9459999999999997</v>
      </c>
      <c r="C245" s="2">
        <f t="shared" si="12"/>
        <v>1127.9596720810632</v>
      </c>
      <c r="D245" s="2">
        <f t="shared" si="13"/>
        <v>5.1520833333333328E-2</v>
      </c>
      <c r="E245" s="2">
        <f t="shared" si="14"/>
        <v>1186.073094353073</v>
      </c>
      <c r="F245" s="2">
        <f t="shared" si="15"/>
        <v>4.2792103132202219E-2</v>
      </c>
    </row>
    <row r="246" spans="1:6" x14ac:dyDescent="0.15">
      <c r="A246" s="2">
        <v>221.24</v>
      </c>
      <c r="B246" s="2">
        <v>4.9960000000000004</v>
      </c>
      <c r="C246" s="2">
        <f t="shared" si="12"/>
        <v>1126.5339375731962</v>
      </c>
      <c r="D246" s="2">
        <f t="shared" si="13"/>
        <v>5.2041666666666674E-2</v>
      </c>
      <c r="E246" s="2">
        <f t="shared" si="14"/>
        <v>1185.1606412410681</v>
      </c>
      <c r="F246" s="2">
        <f t="shared" si="15"/>
        <v>4.3296705806210881E-2</v>
      </c>
    </row>
    <row r="247" spans="1:6" x14ac:dyDescent="0.15">
      <c r="A247" s="2">
        <v>221.47</v>
      </c>
      <c r="B247" s="2">
        <v>5.0309999999999997</v>
      </c>
      <c r="C247" s="2">
        <f t="shared" si="12"/>
        <v>1127.70507663323</v>
      </c>
      <c r="D247" s="2">
        <f t="shared" si="13"/>
        <v>5.2406249999999995E-2</v>
      </c>
      <c r="E247" s="2">
        <f t="shared" si="14"/>
        <v>1186.8038708055401</v>
      </c>
      <c r="F247" s="2">
        <f t="shared" si="15"/>
        <v>4.3635463706441155E-2</v>
      </c>
    </row>
    <row r="248" spans="1:6" x14ac:dyDescent="0.15">
      <c r="A248" s="2">
        <v>221.11</v>
      </c>
      <c r="B248" s="2">
        <v>5.07</v>
      </c>
      <c r="C248" s="2">
        <f t="shared" si="12"/>
        <v>1125.8719894088294</v>
      </c>
      <c r="D248" s="2">
        <f t="shared" si="13"/>
        <v>5.2812500000000005E-2</v>
      </c>
      <c r="E248" s="2">
        <f t="shared" si="14"/>
        <v>1185.3321038494832</v>
      </c>
      <c r="F248" s="2">
        <f t="shared" si="15"/>
        <v>4.4033509177512753E-2</v>
      </c>
    </row>
    <row r="249" spans="1:6" x14ac:dyDescent="0.15">
      <c r="A249" s="2">
        <v>221.56</v>
      </c>
      <c r="B249" s="2">
        <v>5.093</v>
      </c>
      <c r="C249" s="2">
        <f t="shared" si="12"/>
        <v>1128.1633484393301</v>
      </c>
      <c r="D249" s="2">
        <f t="shared" si="13"/>
        <v>5.3052083333333333E-2</v>
      </c>
      <c r="E249" s="2">
        <f t="shared" si="14"/>
        <v>1188.0147644143458</v>
      </c>
      <c r="F249" s="2">
        <f t="shared" si="15"/>
        <v>4.4245923560886274E-2</v>
      </c>
    </row>
    <row r="250" spans="1:6" x14ac:dyDescent="0.15">
      <c r="A250" s="2">
        <v>221.5</v>
      </c>
      <c r="B250" s="2">
        <v>5.1470000000000002</v>
      </c>
      <c r="C250" s="2">
        <f t="shared" si="12"/>
        <v>1127.85783390193</v>
      </c>
      <c r="D250" s="2">
        <f t="shared" si="13"/>
        <v>5.3614583333333334E-2</v>
      </c>
      <c r="E250" s="2">
        <f t="shared" si="14"/>
        <v>1188.3274617258178</v>
      </c>
      <c r="F250" s="2">
        <f t="shared" si="15"/>
        <v>4.4781959198458877E-2</v>
      </c>
    </row>
    <row r="251" spans="1:6" x14ac:dyDescent="0.15">
      <c r="A251" s="2">
        <v>220.89000000000001</v>
      </c>
      <c r="B251" s="2">
        <v>5.1550000000000002</v>
      </c>
      <c r="C251" s="2">
        <f t="shared" si="12"/>
        <v>1124.7517694383628</v>
      </c>
      <c r="D251" s="2">
        <f t="shared" si="13"/>
        <v>5.3697916666666672E-2</v>
      </c>
      <c r="E251" s="2">
        <f t="shared" si="14"/>
        <v>1185.1485962243498</v>
      </c>
      <c r="F251" s="2">
        <f t="shared" si="15"/>
        <v>4.4881551357965468E-2</v>
      </c>
    </row>
    <row r="252" spans="1:6" x14ac:dyDescent="0.15">
      <c r="A252" s="2">
        <v>221.39000000000001</v>
      </c>
      <c r="B252" s="2">
        <v>5.1859999999999999</v>
      </c>
      <c r="C252" s="2">
        <f t="shared" si="12"/>
        <v>1127.2977239166967</v>
      </c>
      <c r="D252" s="2">
        <f t="shared" si="13"/>
        <v>5.402083333333333E-2</v>
      </c>
      <c r="E252" s="2">
        <f t="shared" si="14"/>
        <v>1188.1952863774466</v>
      </c>
      <c r="F252" s="2">
        <f t="shared" si="15"/>
        <v>4.5171159478322037E-2</v>
      </c>
    </row>
    <row r="253" spans="1:6" x14ac:dyDescent="0.15">
      <c r="A253" s="2">
        <v>221.13000000000002</v>
      </c>
      <c r="B253" s="2">
        <v>5.2089999999999996</v>
      </c>
      <c r="C253" s="2">
        <f t="shared" si="12"/>
        <v>1125.9738275879629</v>
      </c>
      <c r="D253" s="2">
        <f t="shared" si="13"/>
        <v>5.4260416666666665E-2</v>
      </c>
      <c r="E253" s="2">
        <f t="shared" si="14"/>
        <v>1187.0696366286472</v>
      </c>
      <c r="F253" s="2">
        <f t="shared" si="15"/>
        <v>4.540717658383002E-2</v>
      </c>
    </row>
    <row r="254" spans="1:6" x14ac:dyDescent="0.15">
      <c r="A254" s="2">
        <v>221.60000000000002</v>
      </c>
      <c r="B254" s="2">
        <v>5.2089999999999996</v>
      </c>
      <c r="C254" s="2">
        <f t="shared" si="12"/>
        <v>1128.3670247975967</v>
      </c>
      <c r="D254" s="2">
        <f t="shared" si="13"/>
        <v>5.4260416666666665E-2</v>
      </c>
      <c r="E254" s="2">
        <f t="shared" si="14"/>
        <v>1189.5926897160414</v>
      </c>
      <c r="F254" s="2">
        <f t="shared" si="15"/>
        <v>4.5391379589766551E-2</v>
      </c>
    </row>
    <row r="255" spans="1:6" x14ac:dyDescent="0.15">
      <c r="A255" s="2">
        <v>221.3</v>
      </c>
      <c r="B255" s="2">
        <v>5.22</v>
      </c>
      <c r="C255" s="2">
        <f t="shared" si="12"/>
        <v>1126.8394521105963</v>
      </c>
      <c r="D255" s="2">
        <f t="shared" si="13"/>
        <v>5.4375E-2</v>
      </c>
      <c r="E255" s="2">
        <f t="shared" si="14"/>
        <v>1188.1113473191101</v>
      </c>
      <c r="F255" s="2">
        <f t="shared" si="15"/>
        <v>4.5510142857996899E-2</v>
      </c>
    </row>
    <row r="256" spans="1:6" x14ac:dyDescent="0.15">
      <c r="A256" s="2">
        <v>221.47</v>
      </c>
      <c r="B256" s="2">
        <v>5.2549999999999999</v>
      </c>
      <c r="C256" s="2">
        <f t="shared" si="12"/>
        <v>1127.70507663323</v>
      </c>
      <c r="D256" s="2">
        <f t="shared" si="13"/>
        <v>5.4739583333333335E-2</v>
      </c>
      <c r="E256" s="2">
        <f t="shared" si="14"/>
        <v>1189.4351826510176</v>
      </c>
      <c r="F256" s="2">
        <f t="shared" si="15"/>
        <v>4.5850150749113194E-2</v>
      </c>
    </row>
    <row r="257" spans="1:6" x14ac:dyDescent="0.15">
      <c r="A257" s="2">
        <v>221.72</v>
      </c>
      <c r="B257" s="2">
        <v>5.2939999999999996</v>
      </c>
      <c r="C257" s="2">
        <f t="shared" si="12"/>
        <v>1128.9780538723969</v>
      </c>
      <c r="D257" s="2">
        <f t="shared" si="13"/>
        <v>5.5145833333333331E-2</v>
      </c>
      <c r="E257" s="2">
        <f t="shared" si="14"/>
        <v>1191.236489468235</v>
      </c>
      <c r="F257" s="2">
        <f t="shared" si="15"/>
        <v>4.6226840099884405E-2</v>
      </c>
    </row>
    <row r="258" spans="1:6" x14ac:dyDescent="0.15">
      <c r="A258" s="2">
        <v>221.71</v>
      </c>
      <c r="B258" s="2">
        <v>5.3090000000000002</v>
      </c>
      <c r="C258" s="2">
        <f t="shared" si="12"/>
        <v>1128.9271347828301</v>
      </c>
      <c r="D258" s="2">
        <f t="shared" si="13"/>
        <v>5.5302083333333335E-2</v>
      </c>
      <c r="E258" s="2">
        <f t="shared" si="14"/>
        <v>1191.3591572678513</v>
      </c>
      <c r="F258" s="2">
        <f t="shared" si="15"/>
        <v>4.6375249038502049E-2</v>
      </c>
    </row>
    <row r="259" spans="1:6" x14ac:dyDescent="0.15">
      <c r="A259" s="2">
        <v>222.24</v>
      </c>
      <c r="B259" s="2">
        <v>5.359</v>
      </c>
      <c r="C259" s="2">
        <f t="shared" ref="C259:C322" si="16">A259*1000/196.39</f>
        <v>1131.625846529864</v>
      </c>
      <c r="D259" s="2">
        <f t="shared" ref="D259:D322" si="17">B259/96</f>
        <v>5.5822916666666667E-2</v>
      </c>
      <c r="E259" s="2">
        <f t="shared" ref="E259:E322" si="18">C259*(1+D259)</f>
        <v>1194.7965018585467</v>
      </c>
      <c r="F259" s="2">
        <f t="shared" ref="F259:F322" si="19">LN(1+D259)-C259/151497</f>
        <v>4.6850853223371E-2</v>
      </c>
    </row>
    <row r="260" spans="1:6" x14ac:dyDescent="0.15">
      <c r="A260" s="2">
        <v>221.97</v>
      </c>
      <c r="B260" s="2">
        <v>5.3819999999999997</v>
      </c>
      <c r="C260" s="2">
        <f t="shared" si="16"/>
        <v>1130.2510311115639</v>
      </c>
      <c r="D260" s="2">
        <f t="shared" si="17"/>
        <v>5.6062499999999994E-2</v>
      </c>
      <c r="E260" s="2">
        <f t="shared" si="18"/>
        <v>1193.6157295432558</v>
      </c>
      <c r="F260" s="2">
        <f t="shared" si="19"/>
        <v>4.7086818559435646E-2</v>
      </c>
    </row>
    <row r="261" spans="1:6" x14ac:dyDescent="0.15">
      <c r="A261" s="2">
        <v>222.25</v>
      </c>
      <c r="B261" s="2">
        <v>5.4020000000000001</v>
      </c>
      <c r="C261" s="2">
        <f t="shared" si="16"/>
        <v>1131.6767656194309</v>
      </c>
      <c r="D261" s="2">
        <f t="shared" si="17"/>
        <v>5.6270833333333332E-2</v>
      </c>
      <c r="E261" s="2">
        <f t="shared" si="18"/>
        <v>1195.3571602848076</v>
      </c>
      <c r="F261" s="2">
        <f t="shared" si="19"/>
        <v>4.7274661806128847E-2</v>
      </c>
    </row>
    <row r="262" spans="1:6" x14ac:dyDescent="0.15">
      <c r="A262" s="2">
        <v>222.27</v>
      </c>
      <c r="B262" s="2">
        <v>5.4290000000000003</v>
      </c>
      <c r="C262" s="2">
        <f t="shared" si="16"/>
        <v>1131.7786037985641</v>
      </c>
      <c r="D262" s="2">
        <f t="shared" si="17"/>
        <v>5.6552083333333336E-2</v>
      </c>
      <c r="E262" s="2">
        <f t="shared" si="18"/>
        <v>1195.7830417154642</v>
      </c>
      <c r="F262" s="2">
        <f t="shared" si="19"/>
        <v>4.7540221088401599E-2</v>
      </c>
    </row>
    <row r="263" spans="1:6" x14ac:dyDescent="0.15">
      <c r="A263" s="2">
        <v>222.38000000000002</v>
      </c>
      <c r="B263" s="2">
        <v>5.4630000000000001</v>
      </c>
      <c r="C263" s="2">
        <f t="shared" si="16"/>
        <v>1132.3387137837979</v>
      </c>
      <c r="D263" s="2">
        <f t="shared" si="17"/>
        <v>5.6906249999999999E-2</v>
      </c>
      <c r="E263" s="2">
        <f t="shared" si="18"/>
        <v>1196.7758637150571</v>
      </c>
      <c r="F263" s="2">
        <f t="shared" si="19"/>
        <v>4.7871677600534235E-2</v>
      </c>
    </row>
    <row r="264" spans="1:6" x14ac:dyDescent="0.15">
      <c r="A264" s="2">
        <v>222.4</v>
      </c>
      <c r="B264" s="2">
        <v>5.5019999999999998</v>
      </c>
      <c r="C264" s="2">
        <f t="shared" si="16"/>
        <v>1132.4405519629311</v>
      </c>
      <c r="D264" s="2">
        <f t="shared" si="17"/>
        <v>5.7312499999999995E-2</v>
      </c>
      <c r="E264" s="2">
        <f t="shared" si="18"/>
        <v>1197.3435510973068</v>
      </c>
      <c r="F264" s="2">
        <f t="shared" si="19"/>
        <v>4.8255308105041105E-2</v>
      </c>
    </row>
    <row r="265" spans="1:6" x14ac:dyDescent="0.15">
      <c r="A265" s="2">
        <v>222.56</v>
      </c>
      <c r="B265" s="2">
        <v>5.5369999999999999</v>
      </c>
      <c r="C265" s="2">
        <f t="shared" si="16"/>
        <v>1133.2552573959979</v>
      </c>
      <c r="D265" s="2">
        <f t="shared" si="17"/>
        <v>5.767708333333333E-2</v>
      </c>
      <c r="E265" s="2">
        <f t="shared" si="18"/>
        <v>1198.618115314765</v>
      </c>
      <c r="F265" s="2">
        <f t="shared" si="19"/>
        <v>4.8594691759616643E-2</v>
      </c>
    </row>
    <row r="266" spans="1:6" x14ac:dyDescent="0.15">
      <c r="A266" s="2">
        <v>222.48000000000002</v>
      </c>
      <c r="B266" s="2">
        <v>5.5789999999999997</v>
      </c>
      <c r="C266" s="2">
        <f t="shared" si="16"/>
        <v>1132.8479046794646</v>
      </c>
      <c r="D266" s="2">
        <f t="shared" si="17"/>
        <v>5.8114583333333331E-2</v>
      </c>
      <c r="E266" s="2">
        <f t="shared" si="18"/>
        <v>1198.6828886399514</v>
      </c>
      <c r="F266" s="2">
        <f t="shared" si="19"/>
        <v>4.9010937400849532E-2</v>
      </c>
    </row>
    <row r="267" spans="1:6" x14ac:dyDescent="0.15">
      <c r="A267" s="2">
        <v>222.62</v>
      </c>
      <c r="B267" s="2">
        <v>5.6219999999999999</v>
      </c>
      <c r="C267" s="2">
        <f t="shared" si="16"/>
        <v>1133.560771933398</v>
      </c>
      <c r="D267" s="2">
        <f t="shared" si="17"/>
        <v>5.8562499999999997E-2</v>
      </c>
      <c r="E267" s="2">
        <f t="shared" si="18"/>
        <v>1199.9449246397476</v>
      </c>
      <c r="F267" s="2">
        <f t="shared" si="19"/>
        <v>4.9429458183223807E-2</v>
      </c>
    </row>
    <row r="268" spans="1:6" x14ac:dyDescent="0.15">
      <c r="A268" s="2">
        <v>222.98000000000002</v>
      </c>
      <c r="B268" s="2">
        <v>5.6639999999999997</v>
      </c>
      <c r="C268" s="2">
        <f t="shared" si="16"/>
        <v>1135.3938591577985</v>
      </c>
      <c r="D268" s="2">
        <f t="shared" si="17"/>
        <v>5.8999999999999997E-2</v>
      </c>
      <c r="E268" s="2">
        <f t="shared" si="18"/>
        <v>1202.3820968481086</v>
      </c>
      <c r="F268" s="2">
        <f t="shared" si="19"/>
        <v>4.983056930805E-2</v>
      </c>
    </row>
    <row r="269" spans="1:6" x14ac:dyDescent="0.15">
      <c r="A269" s="2">
        <v>222.56</v>
      </c>
      <c r="B269" s="2">
        <v>5.6989999999999998</v>
      </c>
      <c r="C269" s="2">
        <f t="shared" si="16"/>
        <v>1133.2552573959979</v>
      </c>
      <c r="D269" s="2">
        <f t="shared" si="17"/>
        <v>5.9364583333333332E-2</v>
      </c>
      <c r="E269" s="2">
        <f t="shared" si="18"/>
        <v>1200.5304835616207</v>
      </c>
      <c r="F269" s="2">
        <f t="shared" si="19"/>
        <v>5.0188897848204898E-2</v>
      </c>
    </row>
    <row r="270" spans="1:6" x14ac:dyDescent="0.15">
      <c r="A270" s="2">
        <v>222.8</v>
      </c>
      <c r="B270" s="2">
        <v>5.7450000000000001</v>
      </c>
      <c r="C270" s="2">
        <f t="shared" si="16"/>
        <v>1134.4773155455982</v>
      </c>
      <c r="D270" s="2">
        <f t="shared" si="17"/>
        <v>5.9843750000000001E-2</v>
      </c>
      <c r="E270" s="2">
        <f t="shared" si="18"/>
        <v>1202.36869239778</v>
      </c>
      <c r="F270" s="2">
        <f t="shared" si="19"/>
        <v>5.0633044199716988E-2</v>
      </c>
    </row>
    <row r="271" spans="1:6" x14ac:dyDescent="0.15">
      <c r="A271" s="2">
        <v>222.51000000000002</v>
      </c>
      <c r="B271" s="2">
        <v>5.7839999999999998</v>
      </c>
      <c r="C271" s="2">
        <f t="shared" si="16"/>
        <v>1133.0006619481646</v>
      </c>
      <c r="D271" s="2">
        <f t="shared" si="17"/>
        <v>6.0249999999999998E-2</v>
      </c>
      <c r="E271" s="2">
        <f t="shared" si="18"/>
        <v>1201.2639518305414</v>
      </c>
      <c r="F271" s="2">
        <f t="shared" si="19"/>
        <v>5.1026029055407082E-2</v>
      </c>
    </row>
    <row r="272" spans="1:6" x14ac:dyDescent="0.15">
      <c r="A272" s="2">
        <v>222.93</v>
      </c>
      <c r="B272" s="2">
        <v>5.83</v>
      </c>
      <c r="C272" s="2">
        <f t="shared" si="16"/>
        <v>1135.139263709965</v>
      </c>
      <c r="D272" s="2">
        <f t="shared" si="17"/>
        <v>6.0729166666666667E-2</v>
      </c>
      <c r="E272" s="2">
        <f t="shared" si="18"/>
        <v>1204.0753252456848</v>
      </c>
      <c r="F272" s="2">
        <f t="shared" si="19"/>
        <v>5.1463747935801871E-2</v>
      </c>
    </row>
    <row r="273" spans="1:6" x14ac:dyDescent="0.15">
      <c r="A273" s="2">
        <v>222.55</v>
      </c>
      <c r="B273" s="2">
        <v>5.8719999999999999</v>
      </c>
      <c r="C273" s="2">
        <f t="shared" si="16"/>
        <v>1133.2043383064311</v>
      </c>
      <c r="D273" s="2">
        <f t="shared" si="17"/>
        <v>6.1166666666666668E-2</v>
      </c>
      <c r="E273" s="2">
        <f t="shared" si="18"/>
        <v>1202.5186703328411</v>
      </c>
      <c r="F273" s="2">
        <f t="shared" si="19"/>
        <v>5.1888887064650648E-2</v>
      </c>
    </row>
    <row r="274" spans="1:6" x14ac:dyDescent="0.15">
      <c r="A274" s="2">
        <v>222.89000000000001</v>
      </c>
      <c r="B274" s="2">
        <v>5.915</v>
      </c>
      <c r="C274" s="2">
        <f t="shared" si="16"/>
        <v>1134.9355873516984</v>
      </c>
      <c r="D274" s="2">
        <f t="shared" si="17"/>
        <v>6.1614583333333334E-2</v>
      </c>
      <c r="E274" s="2">
        <f t="shared" si="18"/>
        <v>1204.8641706765452</v>
      </c>
      <c r="F274" s="2">
        <f t="shared" si="19"/>
        <v>5.2299468712948001E-2</v>
      </c>
    </row>
    <row r="275" spans="1:6" x14ac:dyDescent="0.15">
      <c r="A275" s="2">
        <v>223</v>
      </c>
      <c r="B275" s="2">
        <v>5.9340000000000002</v>
      </c>
      <c r="C275" s="2">
        <f t="shared" si="16"/>
        <v>1135.4956973369317</v>
      </c>
      <c r="D275" s="2">
        <f t="shared" si="17"/>
        <v>6.1812499999999999E-2</v>
      </c>
      <c r="E275" s="2">
        <f t="shared" si="18"/>
        <v>1205.6835251285709</v>
      </c>
      <c r="F275" s="2">
        <f t="shared" si="19"/>
        <v>5.248218403626375E-2</v>
      </c>
    </row>
    <row r="276" spans="1:6" x14ac:dyDescent="0.15">
      <c r="A276" s="2">
        <v>222.57000000000002</v>
      </c>
      <c r="B276" s="2">
        <v>5.9729999999999999</v>
      </c>
      <c r="C276" s="2">
        <f t="shared" si="16"/>
        <v>1133.3061764855647</v>
      </c>
      <c r="D276" s="2">
        <f t="shared" si="17"/>
        <v>6.2218749999999996E-2</v>
      </c>
      <c r="E276" s="2">
        <f t="shared" si="18"/>
        <v>1203.819070153776</v>
      </c>
      <c r="F276" s="2">
        <f t="shared" si="19"/>
        <v>5.2879163938600114E-2</v>
      </c>
    </row>
    <row r="277" spans="1:6" x14ac:dyDescent="0.15">
      <c r="A277" s="2">
        <v>222.94</v>
      </c>
      <c r="B277" s="2">
        <v>6.0190000000000001</v>
      </c>
      <c r="C277" s="2">
        <f t="shared" si="16"/>
        <v>1135.1901827995316</v>
      </c>
      <c r="D277" s="2">
        <f t="shared" si="17"/>
        <v>6.2697916666666673E-2</v>
      </c>
      <c r="E277" s="2">
        <f t="shared" si="18"/>
        <v>1206.3642422815146</v>
      </c>
      <c r="F277" s="2">
        <f t="shared" si="19"/>
        <v>5.331772609310366E-2</v>
      </c>
    </row>
    <row r="278" spans="1:6" x14ac:dyDescent="0.15">
      <c r="A278" s="2">
        <v>222.51000000000002</v>
      </c>
      <c r="B278" s="2">
        <v>6.0609999999999999</v>
      </c>
      <c r="C278" s="2">
        <f t="shared" si="16"/>
        <v>1133.0006619481646</v>
      </c>
      <c r="D278" s="2">
        <f t="shared" si="17"/>
        <v>6.3135416666666666E-2</v>
      </c>
      <c r="E278" s="2">
        <f t="shared" si="18"/>
        <v>1204.5331308238713</v>
      </c>
      <c r="F278" s="2">
        <f t="shared" si="19"/>
        <v>5.3743781960777941E-2</v>
      </c>
    </row>
    <row r="279" spans="1:6" x14ac:dyDescent="0.15">
      <c r="A279" s="2">
        <v>222.91000000000003</v>
      </c>
      <c r="B279" s="2">
        <v>6.1079999999999997</v>
      </c>
      <c r="C279" s="2">
        <f t="shared" si="16"/>
        <v>1135.0374255308318</v>
      </c>
      <c r="D279" s="2">
        <f t="shared" si="17"/>
        <v>6.3625000000000001E-2</v>
      </c>
      <c r="E279" s="2">
        <f t="shared" si="18"/>
        <v>1207.254181730231</v>
      </c>
      <c r="F279" s="2">
        <f t="shared" si="19"/>
        <v>5.4190740620161729E-2</v>
      </c>
    </row>
    <row r="280" spans="1:6" x14ac:dyDescent="0.15">
      <c r="A280" s="2">
        <v>222.52</v>
      </c>
      <c r="B280" s="2">
        <v>6.1539999999999999</v>
      </c>
      <c r="C280" s="2">
        <f t="shared" si="16"/>
        <v>1133.051581037731</v>
      </c>
      <c r="D280" s="2">
        <f t="shared" si="17"/>
        <v>6.410416666666667E-2</v>
      </c>
      <c r="E280" s="2">
        <f t="shared" si="18"/>
        <v>1205.6849084305038</v>
      </c>
      <c r="F280" s="2">
        <f t="shared" si="19"/>
        <v>5.4654250706555933E-2</v>
      </c>
    </row>
    <row r="281" spans="1:6" x14ac:dyDescent="0.15">
      <c r="A281" s="2">
        <v>222.96</v>
      </c>
      <c r="B281" s="2">
        <v>6.2039999999999997</v>
      </c>
      <c r="C281" s="2">
        <f t="shared" si="16"/>
        <v>1135.2920209786651</v>
      </c>
      <c r="D281" s="2">
        <f t="shared" si="17"/>
        <v>6.4625000000000002E-2</v>
      </c>
      <c r="E281" s="2">
        <f t="shared" si="18"/>
        <v>1208.6602678344111</v>
      </c>
      <c r="F281" s="2">
        <f t="shared" si="19"/>
        <v>5.5128799380401827E-2</v>
      </c>
    </row>
    <row r="282" spans="1:6" x14ac:dyDescent="0.15">
      <c r="A282" s="2">
        <v>222.66000000000003</v>
      </c>
      <c r="B282" s="2">
        <v>6.2469999999999999</v>
      </c>
      <c r="C282" s="2">
        <f t="shared" si="16"/>
        <v>1133.7644482916648</v>
      </c>
      <c r="D282" s="2">
        <f t="shared" si="17"/>
        <v>6.5072916666666661E-2</v>
      </c>
      <c r="E282" s="2">
        <f t="shared" si="18"/>
        <v>1207.5418077549775</v>
      </c>
      <c r="F282" s="2">
        <f t="shared" si="19"/>
        <v>5.5559521260346245E-2</v>
      </c>
    </row>
    <row r="283" spans="1:6" x14ac:dyDescent="0.15">
      <c r="A283" s="2">
        <v>222.5</v>
      </c>
      <c r="B283" s="2">
        <v>6.2850000000000001</v>
      </c>
      <c r="C283" s="2">
        <f t="shared" si="16"/>
        <v>1132.9497428585978</v>
      </c>
      <c r="D283" s="2">
        <f t="shared" si="17"/>
        <v>6.5468750000000006E-2</v>
      </c>
      <c r="E283" s="2">
        <f t="shared" si="18"/>
        <v>1207.1225463363717</v>
      </c>
      <c r="F283" s="2">
        <f t="shared" si="19"/>
        <v>5.5936478961990437E-2</v>
      </c>
    </row>
    <row r="284" spans="1:6" x14ac:dyDescent="0.15">
      <c r="A284" s="2">
        <v>222.61</v>
      </c>
      <c r="B284" s="2">
        <v>6.3390000000000004</v>
      </c>
      <c r="C284" s="2">
        <f t="shared" si="16"/>
        <v>1133.5098528438311</v>
      </c>
      <c r="D284" s="2">
        <f t="shared" si="17"/>
        <v>6.603125E-2</v>
      </c>
      <c r="E284" s="2">
        <f t="shared" si="18"/>
        <v>1208.3569253144253</v>
      </c>
      <c r="F284" s="2">
        <f t="shared" si="19"/>
        <v>5.6460579131246337E-2</v>
      </c>
    </row>
    <row r="285" spans="1:6" x14ac:dyDescent="0.15">
      <c r="A285" s="2">
        <v>222.59</v>
      </c>
      <c r="B285" s="2">
        <v>6.3849999999999998</v>
      </c>
      <c r="C285" s="2">
        <f t="shared" si="16"/>
        <v>1133.4080146646979</v>
      </c>
      <c r="D285" s="2">
        <f t="shared" si="17"/>
        <v>6.6510416666666669E-2</v>
      </c>
      <c r="E285" s="2">
        <f t="shared" si="18"/>
        <v>1208.7914539733863</v>
      </c>
      <c r="F285" s="2">
        <f t="shared" si="19"/>
        <v>5.6910636865477926E-2</v>
      </c>
    </row>
    <row r="286" spans="1:6" x14ac:dyDescent="0.15">
      <c r="A286" s="2">
        <v>222.66000000000003</v>
      </c>
      <c r="B286" s="2">
        <v>6.4320000000000004</v>
      </c>
      <c r="C286" s="2">
        <f t="shared" si="16"/>
        <v>1133.7644482916648</v>
      </c>
      <c r="D286" s="2">
        <f t="shared" si="17"/>
        <v>6.7000000000000004E-2</v>
      </c>
      <c r="E286" s="2">
        <f t="shared" si="18"/>
        <v>1209.7266663272064</v>
      </c>
      <c r="F286" s="2">
        <f t="shared" si="19"/>
        <v>5.7367230408610345E-2</v>
      </c>
    </row>
    <row r="287" spans="1:6" x14ac:dyDescent="0.15">
      <c r="A287" s="2">
        <v>222.52</v>
      </c>
      <c r="B287" s="2">
        <v>6.4669999999999996</v>
      </c>
      <c r="C287" s="2">
        <f t="shared" si="16"/>
        <v>1133.051581037731</v>
      </c>
      <c r="D287" s="2">
        <f t="shared" si="17"/>
        <v>6.7364583333333325E-2</v>
      </c>
      <c r="E287" s="2">
        <f t="shared" si="18"/>
        <v>1209.3791286895123</v>
      </c>
      <c r="F287" s="2">
        <f t="shared" si="19"/>
        <v>5.7713567630281695E-2</v>
      </c>
    </row>
    <row r="288" spans="1:6" x14ac:dyDescent="0.15">
      <c r="A288" s="2">
        <v>222.59</v>
      </c>
      <c r="B288" s="2">
        <v>6.5209999999999999</v>
      </c>
      <c r="C288" s="2">
        <f t="shared" si="16"/>
        <v>1133.4080146646979</v>
      </c>
      <c r="D288" s="2">
        <f t="shared" si="17"/>
        <v>6.7927083333333332E-2</v>
      </c>
      <c r="E288" s="2">
        <f t="shared" si="18"/>
        <v>1210.3971153274949</v>
      </c>
      <c r="F288" s="2">
        <f t="shared" si="19"/>
        <v>5.8238075007556664E-2</v>
      </c>
    </row>
    <row r="289" spans="1:6" x14ac:dyDescent="0.15">
      <c r="A289" s="2">
        <v>222.5</v>
      </c>
      <c r="B289" s="2">
        <v>6.5670000000000002</v>
      </c>
      <c r="C289" s="2">
        <f t="shared" si="16"/>
        <v>1132.9497428585978</v>
      </c>
      <c r="D289" s="2">
        <f t="shared" si="17"/>
        <v>6.8406250000000002E-2</v>
      </c>
      <c r="E289" s="2">
        <f t="shared" si="18"/>
        <v>1210.4505862060187</v>
      </c>
      <c r="F289" s="2">
        <f t="shared" si="19"/>
        <v>5.8689687894622068E-2</v>
      </c>
    </row>
    <row r="290" spans="1:6" x14ac:dyDescent="0.15">
      <c r="A290" s="2">
        <v>222.84</v>
      </c>
      <c r="B290" s="2">
        <v>6.6210000000000004</v>
      </c>
      <c r="C290" s="2">
        <f t="shared" si="16"/>
        <v>1134.6809919038649</v>
      </c>
      <c r="D290" s="2">
        <f t="shared" si="17"/>
        <v>6.8968750000000009E-2</v>
      </c>
      <c r="E290" s="2">
        <f t="shared" si="18"/>
        <v>1212.9385215642346</v>
      </c>
      <c r="F290" s="2">
        <f t="shared" si="19"/>
        <v>5.9204606864021785E-2</v>
      </c>
    </row>
    <row r="291" spans="1:6" x14ac:dyDescent="0.15">
      <c r="A291" s="2">
        <v>222.3</v>
      </c>
      <c r="B291" s="2">
        <v>6.6589999999999998</v>
      </c>
      <c r="C291" s="2">
        <f t="shared" si="16"/>
        <v>1131.9313610672641</v>
      </c>
      <c r="D291" s="2">
        <f t="shared" si="17"/>
        <v>6.9364583333333327E-2</v>
      </c>
      <c r="E291" s="2">
        <f t="shared" si="18"/>
        <v>1210.4473082896279</v>
      </c>
      <c r="F291" s="2">
        <f t="shared" si="19"/>
        <v>5.9592982638846582E-2</v>
      </c>
    </row>
    <row r="292" spans="1:6" x14ac:dyDescent="0.15">
      <c r="A292" s="2">
        <v>222.58</v>
      </c>
      <c r="B292" s="2">
        <v>6.7060000000000004</v>
      </c>
      <c r="C292" s="2">
        <f t="shared" si="16"/>
        <v>1133.3570955751311</v>
      </c>
      <c r="D292" s="2">
        <f t="shared" si="17"/>
        <v>6.9854166666666676E-2</v>
      </c>
      <c r="E292" s="2">
        <f t="shared" si="18"/>
        <v>1212.5268110222858</v>
      </c>
      <c r="F292" s="2">
        <f t="shared" si="19"/>
        <v>6.004129328925896E-2</v>
      </c>
    </row>
    <row r="293" spans="1:6" x14ac:dyDescent="0.15">
      <c r="A293" s="2">
        <v>222.37</v>
      </c>
      <c r="B293" s="2">
        <v>6.7519999999999998</v>
      </c>
      <c r="C293" s="2">
        <f t="shared" si="16"/>
        <v>1132.287794694231</v>
      </c>
      <c r="D293" s="2">
        <f t="shared" si="17"/>
        <v>7.0333333333333331E-2</v>
      </c>
      <c r="E293" s="2">
        <f t="shared" si="18"/>
        <v>1211.9253695877253</v>
      </c>
      <c r="F293" s="2">
        <f t="shared" si="19"/>
        <v>6.0496131609704705E-2</v>
      </c>
    </row>
    <row r="294" spans="1:6" x14ac:dyDescent="0.15">
      <c r="A294" s="2">
        <v>222.52</v>
      </c>
      <c r="B294" s="2">
        <v>6.798</v>
      </c>
      <c r="C294" s="2">
        <f t="shared" si="16"/>
        <v>1133.051581037731</v>
      </c>
      <c r="D294" s="2">
        <f t="shared" si="17"/>
        <v>7.08125E-2</v>
      </c>
      <c r="E294" s="2">
        <f t="shared" si="18"/>
        <v>1213.2857961199652</v>
      </c>
      <c r="F294" s="2">
        <f t="shared" si="19"/>
        <v>6.0938669687641722E-2</v>
      </c>
    </row>
    <row r="295" spans="1:6" x14ac:dyDescent="0.15">
      <c r="A295" s="2">
        <v>222.28</v>
      </c>
      <c r="B295" s="2">
        <v>6.8479999999999999</v>
      </c>
      <c r="C295" s="2">
        <f t="shared" si="16"/>
        <v>1131.8295228881309</v>
      </c>
      <c r="D295" s="2">
        <f t="shared" si="17"/>
        <v>7.1333333333333332E-2</v>
      </c>
      <c r="E295" s="2">
        <f t="shared" si="18"/>
        <v>1212.5666955208176</v>
      </c>
      <c r="F295" s="2">
        <f t="shared" si="19"/>
        <v>6.1433008773958589E-2</v>
      </c>
    </row>
    <row r="296" spans="1:6" x14ac:dyDescent="0.15">
      <c r="A296" s="2">
        <v>222.14000000000001</v>
      </c>
      <c r="B296" s="2">
        <v>6.8680000000000003</v>
      </c>
      <c r="C296" s="2">
        <f t="shared" si="16"/>
        <v>1131.1166556341975</v>
      </c>
      <c r="D296" s="2">
        <f t="shared" si="17"/>
        <v>7.154166666666667E-2</v>
      </c>
      <c r="E296" s="2">
        <f t="shared" si="18"/>
        <v>1212.0386263726939</v>
      </c>
      <c r="F296" s="2">
        <f t="shared" si="19"/>
        <v>6.1632157086252207E-2</v>
      </c>
    </row>
    <row r="297" spans="1:6" x14ac:dyDescent="0.15">
      <c r="A297" s="2">
        <v>222.51000000000002</v>
      </c>
      <c r="B297" s="2">
        <v>6.9260000000000002</v>
      </c>
      <c r="C297" s="2">
        <f t="shared" si="16"/>
        <v>1133.0006619481646</v>
      </c>
      <c r="D297" s="2">
        <f t="shared" si="17"/>
        <v>7.214583333333334E-2</v>
      </c>
      <c r="E297" s="2">
        <f t="shared" si="18"/>
        <v>1214.7419388716332</v>
      </c>
      <c r="F297" s="2">
        <f t="shared" si="19"/>
        <v>6.2183391636262901E-2</v>
      </c>
    </row>
    <row r="298" spans="1:6" x14ac:dyDescent="0.15">
      <c r="A298" s="2">
        <v>221.98000000000002</v>
      </c>
      <c r="B298" s="2">
        <v>6.9489999999999998</v>
      </c>
      <c r="C298" s="2">
        <f t="shared" si="16"/>
        <v>1130.3019502011307</v>
      </c>
      <c r="D298" s="2">
        <f t="shared" si="17"/>
        <v>7.238541666666666E-2</v>
      </c>
      <c r="E298" s="2">
        <f t="shared" si="18"/>
        <v>1212.1193278255855</v>
      </c>
      <c r="F298" s="2">
        <f t="shared" si="19"/>
        <v>6.2424641820101323E-2</v>
      </c>
    </row>
    <row r="299" spans="1:6" x14ac:dyDescent="0.15">
      <c r="A299" s="2">
        <v>222.34</v>
      </c>
      <c r="B299" s="2">
        <v>7.0140000000000002</v>
      </c>
      <c r="C299" s="2">
        <f t="shared" si="16"/>
        <v>1132.135037425531</v>
      </c>
      <c r="D299" s="2">
        <f t="shared" si="17"/>
        <v>7.3062500000000002E-2</v>
      </c>
      <c r="E299" s="2">
        <f t="shared" si="18"/>
        <v>1214.8516535974338</v>
      </c>
      <c r="F299" s="2">
        <f t="shared" si="19"/>
        <v>6.3043723344501215E-2</v>
      </c>
    </row>
    <row r="300" spans="1:6" x14ac:dyDescent="0.15">
      <c r="A300" s="2">
        <v>222.09</v>
      </c>
      <c r="B300" s="2">
        <v>7.08</v>
      </c>
      <c r="C300" s="2">
        <f t="shared" si="16"/>
        <v>1130.862060186364</v>
      </c>
      <c r="D300" s="2">
        <f t="shared" si="17"/>
        <v>7.3749999999999996E-2</v>
      </c>
      <c r="E300" s="2">
        <f t="shared" si="18"/>
        <v>1214.2631371251084</v>
      </c>
      <c r="F300" s="2">
        <f t="shared" si="19"/>
        <v>6.3692610461952293E-2</v>
      </c>
    </row>
    <row r="301" spans="1:6" x14ac:dyDescent="0.15">
      <c r="A301" s="2">
        <v>221.53</v>
      </c>
      <c r="B301" s="2">
        <v>7.1219999999999999</v>
      </c>
      <c r="C301" s="2">
        <f t="shared" si="16"/>
        <v>1128.0105911706301</v>
      </c>
      <c r="D301" s="2">
        <f t="shared" si="17"/>
        <v>7.4187500000000003E-2</v>
      </c>
      <c r="E301" s="2">
        <f t="shared" si="18"/>
        <v>1211.6948769031012</v>
      </c>
      <c r="F301" s="2">
        <f t="shared" si="19"/>
        <v>6.4118799950767011E-2</v>
      </c>
    </row>
    <row r="302" spans="1:6" x14ac:dyDescent="0.15">
      <c r="A302" s="2">
        <v>221.87</v>
      </c>
      <c r="B302" s="2">
        <v>7.173</v>
      </c>
      <c r="C302" s="2">
        <f t="shared" si="16"/>
        <v>1129.7418402158971</v>
      </c>
      <c r="D302" s="2">
        <f t="shared" si="17"/>
        <v>7.471875E-2</v>
      </c>
      <c r="E302" s="2">
        <f t="shared" si="18"/>
        <v>1214.1547383395286</v>
      </c>
      <c r="F302" s="2">
        <f t="shared" si="19"/>
        <v>6.4601809925368875E-2</v>
      </c>
    </row>
    <row r="303" spans="1:6" x14ac:dyDescent="0.15">
      <c r="A303" s="2">
        <v>221.28</v>
      </c>
      <c r="B303" s="2">
        <v>7.2110000000000003</v>
      </c>
      <c r="C303" s="2">
        <f t="shared" si="16"/>
        <v>1126.7376139314629</v>
      </c>
      <c r="D303" s="2">
        <f t="shared" si="17"/>
        <v>7.5114583333333332E-2</v>
      </c>
      <c r="E303" s="2">
        <f t="shared" si="18"/>
        <v>1211.372040327919</v>
      </c>
      <c r="F303" s="2">
        <f t="shared" si="19"/>
        <v>6.4989885799107888E-2</v>
      </c>
    </row>
    <row r="304" spans="1:6" x14ac:dyDescent="0.15">
      <c r="A304" s="2">
        <v>221.53</v>
      </c>
      <c r="B304" s="2">
        <v>7.2729999999999997</v>
      </c>
      <c r="C304" s="2">
        <f t="shared" si="16"/>
        <v>1128.0105911706301</v>
      </c>
      <c r="D304" s="2">
        <f t="shared" si="17"/>
        <v>7.5760416666666663E-2</v>
      </c>
      <c r="E304" s="2">
        <f t="shared" si="18"/>
        <v>1213.4691435621301</v>
      </c>
      <c r="F304" s="2">
        <f t="shared" si="19"/>
        <v>6.558201395247111E-2</v>
      </c>
    </row>
    <row r="305" spans="1:6" x14ac:dyDescent="0.15">
      <c r="A305" s="2">
        <v>220.98000000000002</v>
      </c>
      <c r="B305" s="2">
        <v>7.3079999999999998</v>
      </c>
      <c r="C305" s="2">
        <f t="shared" si="16"/>
        <v>1125.2100412444627</v>
      </c>
      <c r="D305" s="2">
        <f t="shared" si="17"/>
        <v>7.6124999999999998E-2</v>
      </c>
      <c r="E305" s="2">
        <f t="shared" si="18"/>
        <v>1210.8666556341973</v>
      </c>
      <c r="F305" s="2">
        <f t="shared" si="19"/>
        <v>6.5939349936096223E-2</v>
      </c>
    </row>
    <row r="306" spans="1:6" x14ac:dyDescent="0.15">
      <c r="A306" s="2">
        <v>221.09</v>
      </c>
      <c r="B306" s="2">
        <v>7.3380000000000001</v>
      </c>
      <c r="C306" s="2">
        <f t="shared" si="16"/>
        <v>1125.770151229696</v>
      </c>
      <c r="D306" s="2">
        <f t="shared" si="17"/>
        <v>7.6437500000000005E-2</v>
      </c>
      <c r="E306" s="2">
        <f t="shared" si="18"/>
        <v>1211.8212071643159</v>
      </c>
      <c r="F306" s="2">
        <f t="shared" si="19"/>
        <v>6.6226004385119358E-2</v>
      </c>
    </row>
    <row r="307" spans="1:6" x14ac:dyDescent="0.15">
      <c r="A307" s="2">
        <v>220.61</v>
      </c>
      <c r="B307" s="2">
        <v>7.4619999999999997</v>
      </c>
      <c r="C307" s="2">
        <f t="shared" si="16"/>
        <v>1123.3260349304956</v>
      </c>
      <c r="D307" s="2">
        <f t="shared" si="17"/>
        <v>7.7729166666666669E-2</v>
      </c>
      <c r="E307" s="2">
        <f t="shared" si="18"/>
        <v>1210.6412315206139</v>
      </c>
      <c r="F307" s="2">
        <f t="shared" si="19"/>
        <v>6.7441363934770487E-2</v>
      </c>
    </row>
    <row r="308" spans="1:6" x14ac:dyDescent="0.15">
      <c r="A308" s="2">
        <v>220.87</v>
      </c>
      <c r="B308" s="2">
        <v>7.4930000000000003</v>
      </c>
      <c r="C308" s="2">
        <f t="shared" si="16"/>
        <v>1124.6499312592291</v>
      </c>
      <c r="D308" s="2">
        <f t="shared" si="17"/>
        <v>7.8052083333333341E-2</v>
      </c>
      <c r="E308" s="2">
        <f t="shared" si="18"/>
        <v>1212.4312014147022</v>
      </c>
      <c r="F308" s="2">
        <f t="shared" si="19"/>
        <v>6.7732207209079603E-2</v>
      </c>
    </row>
    <row r="309" spans="1:6" x14ac:dyDescent="0.15">
      <c r="A309" s="2">
        <v>220.06</v>
      </c>
      <c r="B309" s="2">
        <v>7.5119999999999996</v>
      </c>
      <c r="C309" s="2">
        <f t="shared" si="16"/>
        <v>1120.5254850043282</v>
      </c>
      <c r="D309" s="2">
        <f t="shared" si="17"/>
        <v>7.825E-2</v>
      </c>
      <c r="E309" s="2">
        <f t="shared" si="18"/>
        <v>1208.2066042059168</v>
      </c>
      <c r="F309" s="2">
        <f t="shared" si="19"/>
        <v>6.7943002261543581E-2</v>
      </c>
    </row>
    <row r="310" spans="1:6" x14ac:dyDescent="0.15">
      <c r="A310" s="2">
        <v>219.94</v>
      </c>
      <c r="B310" s="2">
        <v>7.57</v>
      </c>
      <c r="C310" s="2">
        <f t="shared" si="16"/>
        <v>1119.914455929528</v>
      </c>
      <c r="D310" s="2">
        <f t="shared" si="17"/>
        <v>7.885416666666667E-2</v>
      </c>
      <c r="E310" s="2">
        <f t="shared" si="18"/>
        <v>1208.2243770898044</v>
      </c>
      <c r="F310" s="2">
        <f t="shared" si="19"/>
        <v>6.8507200123759451E-2</v>
      </c>
    </row>
    <row r="311" spans="1:6" x14ac:dyDescent="0.15">
      <c r="A311" s="2">
        <v>219.64000000000001</v>
      </c>
      <c r="B311" s="2">
        <v>7.62</v>
      </c>
      <c r="C311" s="2">
        <f t="shared" si="16"/>
        <v>1118.3868832425278</v>
      </c>
      <c r="D311" s="2">
        <f t="shared" si="17"/>
        <v>7.9375000000000001E-2</v>
      </c>
      <c r="E311" s="2">
        <f t="shared" si="18"/>
        <v>1207.1588420999035</v>
      </c>
      <c r="F311" s="2">
        <f t="shared" si="19"/>
        <v>6.8999932097314282E-2</v>
      </c>
    </row>
    <row r="312" spans="1:6" x14ac:dyDescent="0.15">
      <c r="A312" s="2">
        <v>219.4</v>
      </c>
      <c r="B312" s="2">
        <v>7.6589999999999998</v>
      </c>
      <c r="C312" s="2">
        <f t="shared" si="16"/>
        <v>1117.1648250929275</v>
      </c>
      <c r="D312" s="2">
        <f t="shared" si="17"/>
        <v>7.9781249999999998E-2</v>
      </c>
      <c r="E312" s="2">
        <f t="shared" si="18"/>
        <v>1206.2936312948725</v>
      </c>
      <c r="F312" s="2">
        <f t="shared" si="19"/>
        <v>6.9384303053229013E-2</v>
      </c>
    </row>
    <row r="313" spans="1:6" x14ac:dyDescent="0.15">
      <c r="A313" s="2">
        <v>218.96</v>
      </c>
      <c r="B313" s="2">
        <v>7.7279999999999998</v>
      </c>
      <c r="C313" s="2">
        <f t="shared" si="16"/>
        <v>1114.9243851519936</v>
      </c>
      <c r="D313" s="2">
        <f t="shared" si="17"/>
        <v>8.0500000000000002E-2</v>
      </c>
      <c r="E313" s="2">
        <f t="shared" si="18"/>
        <v>1204.6757981567291</v>
      </c>
      <c r="F313" s="2">
        <f t="shared" si="19"/>
        <v>7.0064514368765471E-2</v>
      </c>
    </row>
    <row r="314" spans="1:6" x14ac:dyDescent="0.15">
      <c r="A314" s="2">
        <v>218.81</v>
      </c>
      <c r="B314" s="2">
        <v>7.774</v>
      </c>
      <c r="C314" s="2">
        <f t="shared" si="16"/>
        <v>1114.1605988084934</v>
      </c>
      <c r="D314" s="2">
        <f t="shared" si="17"/>
        <v>8.0979166666666672E-2</v>
      </c>
      <c r="E314" s="2">
        <f t="shared" si="18"/>
        <v>1204.3843956328394</v>
      </c>
      <c r="F314" s="2">
        <f t="shared" si="19"/>
        <v>7.0512925190416048E-2</v>
      </c>
    </row>
    <row r="315" spans="1:6" x14ac:dyDescent="0.15">
      <c r="A315" s="2">
        <v>218.20000000000002</v>
      </c>
      <c r="B315" s="2">
        <v>7.8280000000000003</v>
      </c>
      <c r="C315" s="2">
        <f t="shared" si="16"/>
        <v>1111.0545343449262</v>
      </c>
      <c r="D315" s="2">
        <f t="shared" si="17"/>
        <v>8.1541666666666665E-2</v>
      </c>
      <c r="E315" s="2">
        <f t="shared" si="18"/>
        <v>1201.6517728329686</v>
      </c>
      <c r="F315" s="2">
        <f t="shared" si="19"/>
        <v>7.1053653885865278E-2</v>
      </c>
    </row>
    <row r="316" spans="1:6" x14ac:dyDescent="0.15">
      <c r="A316" s="2">
        <v>218.12</v>
      </c>
      <c r="B316" s="2">
        <v>7.867</v>
      </c>
      <c r="C316" s="2">
        <f t="shared" si="16"/>
        <v>1110.6471816283927</v>
      </c>
      <c r="D316" s="2">
        <f t="shared" si="17"/>
        <v>8.1947916666666662E-2</v>
      </c>
      <c r="E316" s="2">
        <f t="shared" si="18"/>
        <v>1201.6624043145443</v>
      </c>
      <c r="F316" s="2">
        <f t="shared" si="19"/>
        <v>7.1431893427638393E-2</v>
      </c>
    </row>
    <row r="317" spans="1:6" x14ac:dyDescent="0.15">
      <c r="A317" s="2">
        <v>218.14000000000001</v>
      </c>
      <c r="B317" s="2">
        <v>7.9020000000000001</v>
      </c>
      <c r="C317" s="2">
        <f t="shared" si="16"/>
        <v>1110.7490198075261</v>
      </c>
      <c r="D317" s="2">
        <f t="shared" si="17"/>
        <v>8.2312499999999997E-2</v>
      </c>
      <c r="E317" s="2">
        <f t="shared" si="18"/>
        <v>1202.1775485004332</v>
      </c>
      <c r="F317" s="2">
        <f t="shared" si="19"/>
        <v>7.1768133847241317E-2</v>
      </c>
    </row>
    <row r="318" spans="1:6" x14ac:dyDescent="0.15">
      <c r="A318" s="2">
        <v>217.20000000000002</v>
      </c>
      <c r="B318" s="2">
        <v>7.9359999999999999</v>
      </c>
      <c r="C318" s="2">
        <f t="shared" si="16"/>
        <v>1105.9626253882582</v>
      </c>
      <c r="D318" s="2">
        <f t="shared" si="17"/>
        <v>8.2666666666666666E-2</v>
      </c>
      <c r="E318" s="2">
        <f t="shared" si="18"/>
        <v>1197.3888690870208</v>
      </c>
      <c r="F318" s="2">
        <f t="shared" si="19"/>
        <v>7.2126905736457511E-2</v>
      </c>
    </row>
    <row r="319" spans="1:6" x14ac:dyDescent="0.15">
      <c r="A319" s="2">
        <v>217.45000000000002</v>
      </c>
      <c r="B319" s="2">
        <v>8.0060000000000002</v>
      </c>
      <c r="C319" s="2">
        <f t="shared" si="16"/>
        <v>1107.2356026274254</v>
      </c>
      <c r="D319" s="2">
        <f t="shared" si="17"/>
        <v>8.3395833333333336E-2</v>
      </c>
      <c r="E319" s="2">
        <f t="shared" si="18"/>
        <v>1199.5744384048751</v>
      </c>
      <c r="F319" s="2">
        <f t="shared" si="19"/>
        <v>7.2791767765810506E-2</v>
      </c>
    </row>
    <row r="320" spans="1:6" x14ac:dyDescent="0.15">
      <c r="A320" s="2">
        <v>216.43</v>
      </c>
      <c r="B320" s="2">
        <v>8.048</v>
      </c>
      <c r="C320" s="2">
        <f t="shared" si="16"/>
        <v>1102.0418554916239</v>
      </c>
      <c r="D320" s="2">
        <f t="shared" si="17"/>
        <v>8.3833333333333329E-2</v>
      </c>
      <c r="E320" s="2">
        <f t="shared" si="18"/>
        <v>1194.4296977103384</v>
      </c>
      <c r="F320" s="2">
        <f t="shared" si="19"/>
        <v>7.3229791945859116E-2</v>
      </c>
    </row>
    <row r="321" spans="1:6" x14ac:dyDescent="0.15">
      <c r="A321" s="2">
        <v>216.60000000000002</v>
      </c>
      <c r="B321" s="2">
        <v>8.1020000000000003</v>
      </c>
      <c r="C321" s="2">
        <f t="shared" si="16"/>
        <v>1102.9074800142575</v>
      </c>
      <c r="D321" s="2">
        <f t="shared" si="17"/>
        <v>8.4395833333333337E-2</v>
      </c>
      <c r="E321" s="2">
        <f t="shared" si="18"/>
        <v>1195.9882758796273</v>
      </c>
      <c r="F321" s="2">
        <f t="shared" si="19"/>
        <v>7.3742934744938302E-2</v>
      </c>
    </row>
    <row r="322" spans="1:6" x14ac:dyDescent="0.15">
      <c r="A322" s="2">
        <v>215.92000000000002</v>
      </c>
      <c r="B322" s="2">
        <v>8.1560000000000006</v>
      </c>
      <c r="C322" s="2">
        <f t="shared" si="16"/>
        <v>1099.4449819237234</v>
      </c>
      <c r="D322" s="2">
        <f t="shared" si="17"/>
        <v>8.4958333333333344E-2</v>
      </c>
      <c r="E322" s="2">
        <f t="shared" si="18"/>
        <v>1192.8519951796595</v>
      </c>
      <c r="F322" s="2">
        <f t="shared" si="19"/>
        <v>7.4284377503261639E-2</v>
      </c>
    </row>
    <row r="323" spans="1:6" x14ac:dyDescent="0.15">
      <c r="A323" s="2">
        <v>215.13000000000002</v>
      </c>
      <c r="B323" s="2">
        <v>8.2140000000000004</v>
      </c>
      <c r="C323" s="2">
        <f t="shared" ref="C323:C386" si="20">A323*1000/196.39</f>
        <v>1095.4223738479559</v>
      </c>
      <c r="D323" s="2">
        <f t="shared" ref="D323:D386" si="21">B323/96</f>
        <v>8.55625E-2</v>
      </c>
      <c r="E323" s="2">
        <f t="shared" ref="E323:E386" si="22">C323*(1+D323)</f>
        <v>1189.1494507103216</v>
      </c>
      <c r="F323" s="2">
        <f t="shared" ref="F323:F386" si="23">LN(1+D323)-C323/151497</f>
        <v>7.4867631932360637E-2</v>
      </c>
    </row>
    <row r="324" spans="1:6" x14ac:dyDescent="0.15">
      <c r="A324" s="2">
        <v>215.25</v>
      </c>
      <c r="B324" s="2">
        <v>8.2609999999999992</v>
      </c>
      <c r="C324" s="2">
        <f t="shared" si="20"/>
        <v>1096.0334029227558</v>
      </c>
      <c r="D324" s="2">
        <f t="shared" si="21"/>
        <v>8.6052083333333321E-2</v>
      </c>
      <c r="E324" s="2">
        <f t="shared" si="22"/>
        <v>1190.3493606471818</v>
      </c>
      <c r="F324" s="2">
        <f t="shared" si="23"/>
        <v>7.5314492057412807E-2</v>
      </c>
    </row>
    <row r="325" spans="1:6" x14ac:dyDescent="0.15">
      <c r="A325" s="2">
        <v>214.36</v>
      </c>
      <c r="B325" s="2">
        <v>8.3070000000000004</v>
      </c>
      <c r="C325" s="2">
        <f t="shared" si="20"/>
        <v>1091.5016039513214</v>
      </c>
      <c r="D325" s="2">
        <f t="shared" si="21"/>
        <v>8.6531250000000004E-2</v>
      </c>
      <c r="E325" s="2">
        <f t="shared" si="22"/>
        <v>1185.9506021182342</v>
      </c>
      <c r="F325" s="2">
        <f t="shared" si="23"/>
        <v>7.5785508662830028E-2</v>
      </c>
    </row>
    <row r="326" spans="1:6" x14ac:dyDescent="0.15">
      <c r="A326" s="2">
        <v>214.31</v>
      </c>
      <c r="B326" s="2">
        <v>8.3569999999999993</v>
      </c>
      <c r="C326" s="2">
        <f t="shared" si="20"/>
        <v>1091.2470085034881</v>
      </c>
      <c r="D326" s="2">
        <f t="shared" si="21"/>
        <v>8.7052083333333322E-2</v>
      </c>
      <c r="E326" s="2">
        <f t="shared" si="22"/>
        <v>1186.2423340249843</v>
      </c>
      <c r="F326" s="2">
        <f t="shared" si="23"/>
        <v>7.6266428554587221E-2</v>
      </c>
    </row>
    <row r="327" spans="1:6" x14ac:dyDescent="0.15">
      <c r="A327" s="2">
        <v>213.55</v>
      </c>
      <c r="B327" s="2">
        <v>8.407</v>
      </c>
      <c r="C327" s="2">
        <f t="shared" si="20"/>
        <v>1087.3771576964205</v>
      </c>
      <c r="D327" s="2">
        <f t="shared" si="21"/>
        <v>8.7572916666666667E-2</v>
      </c>
      <c r="E327" s="2">
        <f t="shared" si="22"/>
        <v>1182.6019469126061</v>
      </c>
      <c r="F327" s="2">
        <f t="shared" si="23"/>
        <v>7.6770982430213505E-2</v>
      </c>
    </row>
    <row r="328" spans="1:6" x14ac:dyDescent="0.15">
      <c r="A328" s="2">
        <v>213.36</v>
      </c>
      <c r="B328" s="2">
        <v>8.4689999999999994</v>
      </c>
      <c r="C328" s="2">
        <f t="shared" si="20"/>
        <v>1086.4096949946536</v>
      </c>
      <c r="D328" s="2">
        <f t="shared" si="21"/>
        <v>8.8218749999999999E-2</v>
      </c>
      <c r="E328" s="2">
        <f t="shared" si="22"/>
        <v>1182.2514002749631</v>
      </c>
      <c r="F328" s="2">
        <f t="shared" si="23"/>
        <v>7.7371022117494928E-2</v>
      </c>
    </row>
    <row r="329" spans="1:6" x14ac:dyDescent="0.15">
      <c r="A329" s="2">
        <v>212.51000000000002</v>
      </c>
      <c r="B329" s="2">
        <v>8.5109999999999992</v>
      </c>
      <c r="C329" s="2">
        <f t="shared" si="20"/>
        <v>1082.081572381486</v>
      </c>
      <c r="D329" s="2">
        <f t="shared" si="21"/>
        <v>8.8656249999999992E-2</v>
      </c>
      <c r="E329" s="2">
        <f t="shared" si="22"/>
        <v>1178.0148667829321</v>
      </c>
      <c r="F329" s="2">
        <f t="shared" si="23"/>
        <v>7.7801543494660577E-2</v>
      </c>
    </row>
    <row r="330" spans="1:6" x14ac:dyDescent="0.15">
      <c r="A330" s="2">
        <v>212.43</v>
      </c>
      <c r="B330" s="2">
        <v>8.5690000000000008</v>
      </c>
      <c r="C330" s="2">
        <f t="shared" si="20"/>
        <v>1081.6742196649525</v>
      </c>
      <c r="D330" s="2">
        <f t="shared" si="21"/>
        <v>8.9260416666666675E-2</v>
      </c>
      <c r="E330" s="2">
        <f t="shared" si="22"/>
        <v>1178.2249112098377</v>
      </c>
      <c r="F330" s="2">
        <f t="shared" si="23"/>
        <v>7.8359043914330948E-2</v>
      </c>
    </row>
    <row r="331" spans="1:6" x14ac:dyDescent="0.15">
      <c r="A331" s="2">
        <v>211.59</v>
      </c>
      <c r="B331" s="2">
        <v>8.6159999999999997</v>
      </c>
      <c r="C331" s="2">
        <f t="shared" si="20"/>
        <v>1077.3970161413515</v>
      </c>
      <c r="D331" s="2">
        <f t="shared" si="21"/>
        <v>8.9749999999999996E-2</v>
      </c>
      <c r="E331" s="2">
        <f t="shared" si="22"/>
        <v>1174.0933983400378</v>
      </c>
      <c r="F331" s="2">
        <f t="shared" si="23"/>
        <v>7.8836639851492266E-2</v>
      </c>
    </row>
    <row r="332" spans="1:6" x14ac:dyDescent="0.15">
      <c r="A332" s="2">
        <v>211.48000000000002</v>
      </c>
      <c r="B332" s="2">
        <v>8.673</v>
      </c>
      <c r="C332" s="2">
        <f t="shared" si="20"/>
        <v>1076.8369061561182</v>
      </c>
      <c r="D332" s="2">
        <f t="shared" si="21"/>
        <v>9.034375E-2</v>
      </c>
      <c r="E332" s="2">
        <f t="shared" si="22"/>
        <v>1174.12239039666</v>
      </c>
      <c r="F332" s="2">
        <f t="shared" si="23"/>
        <v>7.9385038379768999E-2</v>
      </c>
    </row>
    <row r="333" spans="1:6" x14ac:dyDescent="0.15">
      <c r="A333" s="2">
        <v>210.68</v>
      </c>
      <c r="B333" s="2">
        <v>8.7119999999999997</v>
      </c>
      <c r="C333" s="2">
        <f t="shared" si="20"/>
        <v>1072.7633789907836</v>
      </c>
      <c r="D333" s="2">
        <f t="shared" si="21"/>
        <v>9.0749999999999997E-2</v>
      </c>
      <c r="E333" s="2">
        <f t="shared" si="22"/>
        <v>1170.1166556341971</v>
      </c>
      <c r="F333" s="2">
        <f t="shared" si="23"/>
        <v>7.978444640606612E-2</v>
      </c>
    </row>
    <row r="334" spans="1:6" x14ac:dyDescent="0.15">
      <c r="A334" s="2">
        <v>210.68</v>
      </c>
      <c r="B334" s="2">
        <v>8.7850000000000001</v>
      </c>
      <c r="C334" s="2">
        <f t="shared" si="20"/>
        <v>1072.7633789907836</v>
      </c>
      <c r="D334" s="2">
        <f t="shared" si="21"/>
        <v>9.1510416666666664E-2</v>
      </c>
      <c r="E334" s="2">
        <f t="shared" si="22"/>
        <v>1170.9324027869716</v>
      </c>
      <c r="F334" s="2">
        <f t="shared" si="23"/>
        <v>8.0481353788554338E-2</v>
      </c>
    </row>
    <row r="335" spans="1:6" x14ac:dyDescent="0.15">
      <c r="A335" s="2">
        <v>209.49</v>
      </c>
      <c r="B335" s="2">
        <v>8.8279999999999994</v>
      </c>
      <c r="C335" s="2">
        <f t="shared" si="20"/>
        <v>1066.704007332349</v>
      </c>
      <c r="D335" s="2">
        <f t="shared" si="21"/>
        <v>9.1958333333333322E-2</v>
      </c>
      <c r="E335" s="2">
        <f t="shared" si="22"/>
        <v>1164.7963300066197</v>
      </c>
      <c r="F335" s="2">
        <f t="shared" si="23"/>
        <v>8.0931630335615332E-2</v>
      </c>
    </row>
    <row r="336" spans="1:6" x14ac:dyDescent="0.15">
      <c r="A336" s="2">
        <v>209.20000000000002</v>
      </c>
      <c r="B336" s="2">
        <v>8.8780000000000001</v>
      </c>
      <c r="C336" s="2">
        <f t="shared" si="20"/>
        <v>1065.2273537349154</v>
      </c>
      <c r="D336" s="2">
        <f t="shared" si="21"/>
        <v>9.2479166666666668E-2</v>
      </c>
      <c r="E336" s="2">
        <f t="shared" si="22"/>
        <v>1163.7386917188589</v>
      </c>
      <c r="F336" s="2">
        <f t="shared" si="23"/>
        <v>8.1418235503593894E-2</v>
      </c>
    </row>
    <row r="337" spans="1:6" x14ac:dyDescent="0.15">
      <c r="A337" s="2">
        <v>208.73000000000002</v>
      </c>
      <c r="B337" s="2">
        <v>8.9320000000000004</v>
      </c>
      <c r="C337" s="2">
        <f t="shared" si="20"/>
        <v>1062.8341565252815</v>
      </c>
      <c r="D337" s="2">
        <f t="shared" si="21"/>
        <v>9.3041666666666675E-2</v>
      </c>
      <c r="E337" s="2">
        <f t="shared" si="22"/>
        <v>1161.7220178386547</v>
      </c>
      <c r="F337" s="2">
        <f t="shared" si="23"/>
        <v>8.1948783950804155E-2</v>
      </c>
    </row>
    <row r="338" spans="1:6" x14ac:dyDescent="0.15">
      <c r="A338" s="2">
        <v>208.35000000000002</v>
      </c>
      <c r="B338" s="2">
        <v>8.9550000000000001</v>
      </c>
      <c r="C338" s="2">
        <f t="shared" si="20"/>
        <v>1060.8992311217478</v>
      </c>
      <c r="D338" s="2">
        <f t="shared" si="21"/>
        <v>9.3281249999999996E-2</v>
      </c>
      <c r="E338" s="2">
        <f t="shared" si="22"/>
        <v>1159.8612375248233</v>
      </c>
      <c r="F338" s="2">
        <f t="shared" si="23"/>
        <v>8.2180721540421803E-2</v>
      </c>
    </row>
    <row r="339" spans="1:6" x14ac:dyDescent="0.15">
      <c r="A339" s="2">
        <v>208.36</v>
      </c>
      <c r="B339" s="2">
        <v>9.0210000000000008</v>
      </c>
      <c r="C339" s="2">
        <f t="shared" si="20"/>
        <v>1060.9501502113144</v>
      </c>
      <c r="D339" s="2">
        <f t="shared" si="21"/>
        <v>9.3968750000000004E-2</v>
      </c>
      <c r="E339" s="2">
        <f t="shared" si="22"/>
        <v>1160.6463096389837</v>
      </c>
      <c r="F339" s="2">
        <f t="shared" si="23"/>
        <v>8.2809028728384984E-2</v>
      </c>
    </row>
    <row r="340" spans="1:6" x14ac:dyDescent="0.15">
      <c r="A340" s="2">
        <v>207.22</v>
      </c>
      <c r="B340" s="2">
        <v>9.0630000000000006</v>
      </c>
      <c r="C340" s="2">
        <f t="shared" si="20"/>
        <v>1055.145374000713</v>
      </c>
      <c r="D340" s="2">
        <f t="shared" si="21"/>
        <v>9.4406250000000011E-2</v>
      </c>
      <c r="E340" s="2">
        <f t="shared" si="22"/>
        <v>1154.7576919649678</v>
      </c>
      <c r="F340" s="2">
        <f t="shared" si="23"/>
        <v>8.324718491094675E-2</v>
      </c>
    </row>
    <row r="341" spans="1:6" x14ac:dyDescent="0.15">
      <c r="A341" s="2">
        <v>207.39000000000001</v>
      </c>
      <c r="B341" s="2">
        <v>9.1129999999999995</v>
      </c>
      <c r="C341" s="2">
        <f t="shared" si="20"/>
        <v>1056.0109985233466</v>
      </c>
      <c r="D341" s="2">
        <f t="shared" si="21"/>
        <v>9.4927083333333329E-2</v>
      </c>
      <c r="E341" s="2">
        <f t="shared" si="22"/>
        <v>1156.2550425810889</v>
      </c>
      <c r="F341" s="2">
        <f t="shared" si="23"/>
        <v>8.3717262830976857E-2</v>
      </c>
    </row>
    <row r="342" spans="1:6" x14ac:dyDescent="0.15">
      <c r="A342" s="2">
        <v>206.29000000000002</v>
      </c>
      <c r="B342" s="2">
        <v>9.1630000000000003</v>
      </c>
      <c r="C342" s="2">
        <f t="shared" si="20"/>
        <v>1050.4098986710119</v>
      </c>
      <c r="D342" s="2">
        <f t="shared" si="21"/>
        <v>9.5447916666666674E-2</v>
      </c>
      <c r="E342" s="2">
        <f t="shared" si="22"/>
        <v>1150.6693351452043</v>
      </c>
      <c r="F342" s="2">
        <f t="shared" si="23"/>
        <v>8.4229799975490252E-2</v>
      </c>
    </row>
    <row r="343" spans="1:6" x14ac:dyDescent="0.15">
      <c r="A343" s="2">
        <v>206.34</v>
      </c>
      <c r="B343" s="2">
        <v>9.2210000000000001</v>
      </c>
      <c r="C343" s="2">
        <f t="shared" si="20"/>
        <v>1050.6644941188451</v>
      </c>
      <c r="D343" s="2">
        <f t="shared" si="21"/>
        <v>9.605208333333333E-2</v>
      </c>
      <c r="E343" s="2">
        <f t="shared" si="22"/>
        <v>1151.5830076633231</v>
      </c>
      <c r="F343" s="2">
        <f t="shared" si="23"/>
        <v>8.477949218613974E-2</v>
      </c>
    </row>
    <row r="344" spans="1:6" x14ac:dyDescent="0.15">
      <c r="A344" s="2">
        <v>205.26000000000002</v>
      </c>
      <c r="B344" s="2">
        <v>9.2639999999999993</v>
      </c>
      <c r="C344" s="2">
        <f t="shared" si="20"/>
        <v>1045.1652324456441</v>
      </c>
      <c r="D344" s="2">
        <f t="shared" si="21"/>
        <v>9.6499999999999989E-2</v>
      </c>
      <c r="E344" s="2">
        <f t="shared" si="22"/>
        <v>1146.0236773766487</v>
      </c>
      <c r="F344" s="2">
        <f t="shared" si="23"/>
        <v>8.5224371851405079E-2</v>
      </c>
    </row>
    <row r="345" spans="1:6" x14ac:dyDescent="0.15">
      <c r="A345" s="2">
        <v>205.24</v>
      </c>
      <c r="B345" s="2">
        <v>9.3179999999999996</v>
      </c>
      <c r="C345" s="2">
        <f t="shared" si="20"/>
        <v>1045.0633942665106</v>
      </c>
      <c r="D345" s="2">
        <f t="shared" si="21"/>
        <v>9.7062499999999996E-2</v>
      </c>
      <c r="E345" s="2">
        <f t="shared" si="22"/>
        <v>1146.4998599725038</v>
      </c>
      <c r="F345" s="2">
        <f t="shared" si="23"/>
        <v>8.5737908422540116E-2</v>
      </c>
    </row>
    <row r="346" spans="1:6" x14ac:dyDescent="0.15">
      <c r="A346" s="2">
        <v>204.23000000000002</v>
      </c>
      <c r="B346" s="2">
        <v>9.3640000000000008</v>
      </c>
      <c r="C346" s="2">
        <f t="shared" si="20"/>
        <v>1039.9205662202762</v>
      </c>
      <c r="D346" s="2">
        <f t="shared" si="21"/>
        <v>9.7541666666666679E-2</v>
      </c>
      <c r="E346" s="2">
        <f t="shared" si="22"/>
        <v>1141.3561514503456</v>
      </c>
      <c r="F346" s="2">
        <f t="shared" si="23"/>
        <v>8.6208532238704061E-2</v>
      </c>
    </row>
    <row r="347" spans="1:6" x14ac:dyDescent="0.15">
      <c r="A347" s="2">
        <v>204.18</v>
      </c>
      <c r="B347" s="2">
        <v>9.4339999999999993</v>
      </c>
      <c r="C347" s="2">
        <f t="shared" si="20"/>
        <v>1039.6659707724427</v>
      </c>
      <c r="D347" s="2">
        <f t="shared" si="21"/>
        <v>9.8270833333333321E-2</v>
      </c>
      <c r="E347" s="2">
        <f t="shared" si="22"/>
        <v>1141.8348121085596</v>
      </c>
      <c r="F347" s="2">
        <f t="shared" si="23"/>
        <v>8.687435571795657E-2</v>
      </c>
    </row>
    <row r="348" spans="1:6" x14ac:dyDescent="0.15">
      <c r="A348" s="2">
        <v>203.27</v>
      </c>
      <c r="B348" s="2">
        <v>9.4879999999999995</v>
      </c>
      <c r="C348" s="2">
        <f t="shared" si="20"/>
        <v>1035.0323336218748</v>
      </c>
      <c r="D348" s="2">
        <f t="shared" si="21"/>
        <v>9.8833333333333329E-2</v>
      </c>
      <c r="E348" s="2">
        <f t="shared" si="22"/>
        <v>1137.3280292615034</v>
      </c>
      <c r="F348" s="2">
        <f t="shared" si="23"/>
        <v>8.7416979023784078E-2</v>
      </c>
    </row>
    <row r="349" spans="1:6" x14ac:dyDescent="0.15">
      <c r="A349" s="2">
        <v>202.36</v>
      </c>
      <c r="B349" s="2">
        <v>9.5340000000000007</v>
      </c>
      <c r="C349" s="2">
        <f t="shared" si="20"/>
        <v>1030.3986964713072</v>
      </c>
      <c r="D349" s="2">
        <f t="shared" si="21"/>
        <v>9.9312500000000012E-2</v>
      </c>
      <c r="E349" s="2">
        <f t="shared" si="22"/>
        <v>1132.7301670146137</v>
      </c>
      <c r="F349" s="2">
        <f t="shared" si="23"/>
        <v>8.7883538200439815E-2</v>
      </c>
    </row>
    <row r="350" spans="1:6" x14ac:dyDescent="0.15">
      <c r="A350" s="2">
        <v>202.43</v>
      </c>
      <c r="B350" s="2">
        <v>9.58</v>
      </c>
      <c r="C350" s="2">
        <f t="shared" si="20"/>
        <v>1030.7551300982739</v>
      </c>
      <c r="D350" s="2">
        <f t="shared" si="21"/>
        <v>9.9791666666666667E-2</v>
      </c>
      <c r="E350" s="2">
        <f t="shared" si="22"/>
        <v>1133.6159024559975</v>
      </c>
      <c r="F350" s="2">
        <f t="shared" si="23"/>
        <v>8.831696897387073E-2</v>
      </c>
    </row>
    <row r="351" spans="1:6" x14ac:dyDescent="0.15">
      <c r="A351" s="2">
        <v>201.36</v>
      </c>
      <c r="B351" s="2">
        <v>9.6300000000000008</v>
      </c>
      <c r="C351" s="2">
        <f t="shared" si="20"/>
        <v>1025.3067875146394</v>
      </c>
      <c r="D351" s="2">
        <f t="shared" si="21"/>
        <v>0.10031250000000001</v>
      </c>
      <c r="E351" s="2">
        <f t="shared" si="22"/>
        <v>1128.1578746372018</v>
      </c>
      <c r="F351" s="2">
        <f t="shared" si="23"/>
        <v>8.8826394782934998E-2</v>
      </c>
    </row>
    <row r="352" spans="1:6" x14ac:dyDescent="0.15">
      <c r="A352" s="2">
        <v>201.27</v>
      </c>
      <c r="B352" s="2">
        <v>9.6769999999999996</v>
      </c>
      <c r="C352" s="2">
        <f t="shared" si="20"/>
        <v>1024.8485157085393</v>
      </c>
      <c r="D352" s="2">
        <f t="shared" si="21"/>
        <v>0.10080208333333333</v>
      </c>
      <c r="E352" s="2">
        <f t="shared" si="22"/>
        <v>1128.1553811930344</v>
      </c>
      <c r="F352" s="2">
        <f t="shared" si="23"/>
        <v>8.9274270130146244E-2</v>
      </c>
    </row>
    <row r="353" spans="1:6" x14ac:dyDescent="0.15">
      <c r="A353" s="2">
        <v>200.42000000000002</v>
      </c>
      <c r="B353" s="2">
        <v>9.7309999999999999</v>
      </c>
      <c r="C353" s="2">
        <f t="shared" si="20"/>
        <v>1020.5203930953717</v>
      </c>
      <c r="D353" s="2">
        <f t="shared" si="21"/>
        <v>0.10136458333333333</v>
      </c>
      <c r="E353" s="2">
        <f t="shared" si="22"/>
        <v>1123.9650175246536</v>
      </c>
      <c r="F353" s="2">
        <f t="shared" si="23"/>
        <v>8.9813699689231807E-2</v>
      </c>
    </row>
    <row r="354" spans="1:6" x14ac:dyDescent="0.15">
      <c r="A354" s="2">
        <v>200.13000000000002</v>
      </c>
      <c r="B354" s="2">
        <v>9.8000000000000007</v>
      </c>
      <c r="C354" s="2">
        <f t="shared" si="20"/>
        <v>1019.043739497938</v>
      </c>
      <c r="D354" s="2">
        <f t="shared" si="21"/>
        <v>0.10208333333333335</v>
      </c>
      <c r="E354" s="2">
        <f t="shared" si="22"/>
        <v>1123.0711212383524</v>
      </c>
      <c r="F354" s="2">
        <f t="shared" si="23"/>
        <v>9.0475833441633485E-2</v>
      </c>
    </row>
    <row r="355" spans="1:6" x14ac:dyDescent="0.15">
      <c r="A355" s="2">
        <v>199.18</v>
      </c>
      <c r="B355" s="2">
        <v>9.8350000000000009</v>
      </c>
      <c r="C355" s="2">
        <f t="shared" si="20"/>
        <v>1014.2064259891034</v>
      </c>
      <c r="D355" s="2">
        <f t="shared" si="21"/>
        <v>0.10244791666666668</v>
      </c>
      <c r="E355" s="2">
        <f t="shared" si="22"/>
        <v>1118.109761401633</v>
      </c>
      <c r="F355" s="2">
        <f t="shared" si="23"/>
        <v>9.0838521683951956E-2</v>
      </c>
    </row>
    <row r="356" spans="1:6" x14ac:dyDescent="0.15">
      <c r="A356" s="2">
        <v>199.05</v>
      </c>
      <c r="B356" s="2">
        <v>9.9</v>
      </c>
      <c r="C356" s="2">
        <f t="shared" si="20"/>
        <v>1013.5444778247365</v>
      </c>
      <c r="D356" s="2">
        <f t="shared" si="21"/>
        <v>0.10312500000000001</v>
      </c>
      <c r="E356" s="2">
        <f t="shared" si="22"/>
        <v>1118.0662521004124</v>
      </c>
      <c r="F356" s="2">
        <f t="shared" si="23"/>
        <v>9.1456866100515524E-2</v>
      </c>
    </row>
    <row r="357" spans="1:6" x14ac:dyDescent="0.15">
      <c r="A357" s="2">
        <v>198.04000000000002</v>
      </c>
      <c r="B357" s="2">
        <v>9.9429999999999996</v>
      </c>
      <c r="C357" s="2">
        <f t="shared" si="20"/>
        <v>1008.4016497785021</v>
      </c>
      <c r="D357" s="2">
        <f t="shared" si="21"/>
        <v>0.10357291666666667</v>
      </c>
      <c r="E357" s="2">
        <f t="shared" si="22"/>
        <v>1112.8447498175401</v>
      </c>
      <c r="F357" s="2">
        <f t="shared" si="23"/>
        <v>9.1896773856315783E-2</v>
      </c>
    </row>
    <row r="358" spans="1:6" x14ac:dyDescent="0.15">
      <c r="A358" s="2">
        <v>198.23000000000002</v>
      </c>
      <c r="B358" s="2">
        <v>9.9700000000000006</v>
      </c>
      <c r="C358" s="2">
        <f t="shared" si="20"/>
        <v>1009.3691124802691</v>
      </c>
      <c r="D358" s="2">
        <f t="shared" si="21"/>
        <v>0.10385416666666668</v>
      </c>
      <c r="E358" s="2">
        <f t="shared" si="22"/>
        <v>1114.1963005159803</v>
      </c>
      <c r="F358" s="2">
        <f t="shared" si="23"/>
        <v>9.2145209392946292E-2</v>
      </c>
    </row>
    <row r="359" spans="1:6" x14ac:dyDescent="0.15">
      <c r="A359" s="2">
        <v>197.12</v>
      </c>
      <c r="B359" s="2">
        <v>10.02</v>
      </c>
      <c r="C359" s="2">
        <f t="shared" si="20"/>
        <v>1003.7170935383676</v>
      </c>
      <c r="D359" s="2">
        <f t="shared" si="21"/>
        <v>0.104375</v>
      </c>
      <c r="E359" s="2">
        <f t="shared" si="22"/>
        <v>1108.4800651764349</v>
      </c>
      <c r="F359" s="2">
        <f t="shared" si="23"/>
        <v>9.2654237560352182E-2</v>
      </c>
    </row>
    <row r="360" spans="1:6" x14ac:dyDescent="0.15">
      <c r="A360" s="2">
        <v>197.06</v>
      </c>
      <c r="B360" s="2">
        <v>10.077999999999999</v>
      </c>
      <c r="C360" s="2">
        <f t="shared" si="20"/>
        <v>1003.4115790009675</v>
      </c>
      <c r="D360" s="2">
        <f t="shared" si="21"/>
        <v>0.10497916666666667</v>
      </c>
      <c r="E360" s="2">
        <f t="shared" si="22"/>
        <v>1108.7488903881733</v>
      </c>
      <c r="F360" s="2">
        <f t="shared" si="23"/>
        <v>9.3203171202726989E-2</v>
      </c>
    </row>
    <row r="361" spans="1:6" x14ac:dyDescent="0.15">
      <c r="A361" s="2">
        <v>196.18</v>
      </c>
      <c r="B361" s="2">
        <v>10.14</v>
      </c>
      <c r="C361" s="2">
        <f t="shared" si="20"/>
        <v>998.93069911909981</v>
      </c>
      <c r="D361" s="2">
        <f t="shared" si="21"/>
        <v>0.10562500000000001</v>
      </c>
      <c r="E361" s="2">
        <f t="shared" si="22"/>
        <v>1104.4427542135547</v>
      </c>
      <c r="F361" s="2">
        <f t="shared" si="23"/>
        <v>9.3817053388567995E-2</v>
      </c>
    </row>
    <row r="362" spans="1:6" x14ac:dyDescent="0.15">
      <c r="A362" s="2">
        <v>195.09</v>
      </c>
      <c r="B362" s="2">
        <v>10.194000000000001</v>
      </c>
      <c r="C362" s="2">
        <f t="shared" si="20"/>
        <v>993.38051835633189</v>
      </c>
      <c r="D362" s="2">
        <f t="shared" si="21"/>
        <v>0.1061875</v>
      </c>
      <c r="E362" s="2">
        <f t="shared" si="22"/>
        <v>1098.8651121492949</v>
      </c>
      <c r="F362" s="2">
        <f t="shared" si="23"/>
        <v>9.4362321607467797E-2</v>
      </c>
    </row>
    <row r="363" spans="1:6" x14ac:dyDescent="0.15">
      <c r="A363" s="2">
        <v>195.13000000000002</v>
      </c>
      <c r="B363" s="2">
        <v>10.244</v>
      </c>
      <c r="C363" s="2">
        <f t="shared" si="20"/>
        <v>993.58419471459877</v>
      </c>
      <c r="D363" s="2">
        <f t="shared" si="21"/>
        <v>0.10670833333333334</v>
      </c>
      <c r="E363" s="2">
        <f t="shared" si="22"/>
        <v>1099.6079081589357</v>
      </c>
      <c r="F363" s="2">
        <f t="shared" si="23"/>
        <v>9.4831702767536608E-2</v>
      </c>
    </row>
    <row r="364" spans="1:6" x14ac:dyDescent="0.15">
      <c r="A364" s="2">
        <v>194.05</v>
      </c>
      <c r="B364" s="2">
        <v>10.294</v>
      </c>
      <c r="C364" s="2">
        <f t="shared" si="20"/>
        <v>988.08493304139733</v>
      </c>
      <c r="D364" s="2">
        <f t="shared" si="21"/>
        <v>0.10722916666666667</v>
      </c>
      <c r="E364" s="2">
        <f t="shared" si="22"/>
        <v>1094.0364570073154</v>
      </c>
      <c r="F364" s="2">
        <f t="shared" si="23"/>
        <v>9.5338506350027385E-2</v>
      </c>
    </row>
    <row r="365" spans="1:6" x14ac:dyDescent="0.15">
      <c r="A365" s="2">
        <v>194.04000000000002</v>
      </c>
      <c r="B365" s="2">
        <v>10.343999999999999</v>
      </c>
      <c r="C365" s="2">
        <f t="shared" si="20"/>
        <v>988.03401395183073</v>
      </c>
      <c r="D365" s="2">
        <f t="shared" si="21"/>
        <v>0.10775</v>
      </c>
      <c r="E365" s="2">
        <f t="shared" si="22"/>
        <v>1094.4946789551404</v>
      </c>
      <c r="F365" s="2">
        <f t="shared" si="23"/>
        <v>9.5809125293044375E-2</v>
      </c>
    </row>
    <row r="366" spans="1:6" x14ac:dyDescent="0.15">
      <c r="A366" s="2">
        <v>193.04000000000002</v>
      </c>
      <c r="B366" s="2">
        <v>10.41</v>
      </c>
      <c r="C366" s="2">
        <f t="shared" si="20"/>
        <v>982.94210499516294</v>
      </c>
      <c r="D366" s="2">
        <f t="shared" si="21"/>
        <v>0.10843750000000001</v>
      </c>
      <c r="E366" s="2">
        <f t="shared" si="22"/>
        <v>1089.529889505576</v>
      </c>
      <c r="F366" s="2">
        <f t="shared" si="23"/>
        <v>9.6463170807053397E-2</v>
      </c>
    </row>
    <row r="367" spans="1:6" x14ac:dyDescent="0.15">
      <c r="A367" s="2">
        <v>192.05</v>
      </c>
      <c r="B367" s="2">
        <v>10.452</v>
      </c>
      <c r="C367" s="2">
        <f t="shared" si="20"/>
        <v>977.90111512806163</v>
      </c>
      <c r="D367" s="2">
        <f t="shared" si="21"/>
        <v>0.108875</v>
      </c>
      <c r="E367" s="2">
        <f t="shared" si="22"/>
        <v>1084.3700990376294</v>
      </c>
      <c r="F367" s="2">
        <f t="shared" si="23"/>
        <v>9.6891067199273775E-2</v>
      </c>
    </row>
    <row r="368" spans="1:6" x14ac:dyDescent="0.15">
      <c r="A368" s="2">
        <v>191.91000000000003</v>
      </c>
      <c r="B368" s="2">
        <v>10.513999999999999</v>
      </c>
      <c r="C368" s="2">
        <f t="shared" si="20"/>
        <v>977.18824787412825</v>
      </c>
      <c r="D368" s="2">
        <f t="shared" si="21"/>
        <v>0.10952083333333333</v>
      </c>
      <c r="E368" s="2">
        <f t="shared" si="22"/>
        <v>1084.2107191048426</v>
      </c>
      <c r="F368" s="2">
        <f t="shared" si="23"/>
        <v>9.74780252694539E-2</v>
      </c>
    </row>
    <row r="369" spans="1:6" x14ac:dyDescent="0.15">
      <c r="A369" s="2">
        <v>190.87</v>
      </c>
      <c r="B369" s="2">
        <v>10.552</v>
      </c>
      <c r="C369" s="2">
        <f t="shared" si="20"/>
        <v>971.89266255919347</v>
      </c>
      <c r="D369" s="2">
        <f t="shared" si="21"/>
        <v>0.10991666666666666</v>
      </c>
      <c r="E369" s="2">
        <f t="shared" si="22"/>
        <v>1078.7198643854915</v>
      </c>
      <c r="F369" s="2">
        <f t="shared" si="23"/>
        <v>9.7869677309840017E-2</v>
      </c>
    </row>
    <row r="370" spans="1:6" x14ac:dyDescent="0.15">
      <c r="A370" s="2">
        <v>190.8</v>
      </c>
      <c r="B370" s="2">
        <v>10.625999999999999</v>
      </c>
      <c r="C370" s="2">
        <f t="shared" si="20"/>
        <v>971.53622893222678</v>
      </c>
      <c r="D370" s="2">
        <f t="shared" si="21"/>
        <v>0.11068749999999999</v>
      </c>
      <c r="E370" s="2">
        <f t="shared" si="22"/>
        <v>1079.0731452721627</v>
      </c>
      <c r="F370" s="2">
        <f t="shared" si="23"/>
        <v>9.8566285586311558E-2</v>
      </c>
    </row>
    <row r="371" spans="1:6" x14ac:dyDescent="0.15">
      <c r="A371" s="2">
        <v>189.61</v>
      </c>
      <c r="B371" s="2">
        <v>10.664</v>
      </c>
      <c r="C371" s="2">
        <f t="shared" si="20"/>
        <v>965.47685727379201</v>
      </c>
      <c r="D371" s="2">
        <f t="shared" si="21"/>
        <v>0.11108333333333333</v>
      </c>
      <c r="E371" s="2">
        <f t="shared" si="22"/>
        <v>1072.7252448359559</v>
      </c>
      <c r="F371" s="2">
        <f t="shared" si="23"/>
        <v>9.8962604612608376E-2</v>
      </c>
    </row>
    <row r="372" spans="1:6" x14ac:dyDescent="0.15">
      <c r="A372" s="2">
        <v>189.43</v>
      </c>
      <c r="B372" s="2">
        <v>10.73</v>
      </c>
      <c r="C372" s="2">
        <f t="shared" si="20"/>
        <v>964.56031366159175</v>
      </c>
      <c r="D372" s="2">
        <f t="shared" si="21"/>
        <v>0.11177083333333333</v>
      </c>
      <c r="E372" s="2">
        <f t="shared" si="22"/>
        <v>1072.3700237198093</v>
      </c>
      <c r="F372" s="2">
        <f t="shared" si="23"/>
        <v>9.9587228637944641E-2</v>
      </c>
    </row>
    <row r="373" spans="1:6" x14ac:dyDescent="0.15">
      <c r="A373" s="2">
        <v>188.33</v>
      </c>
      <c r="B373" s="2">
        <v>10.772</v>
      </c>
      <c r="C373" s="2">
        <f t="shared" si="20"/>
        <v>958.95921380925711</v>
      </c>
      <c r="D373" s="2">
        <f t="shared" si="21"/>
        <v>0.11220833333333334</v>
      </c>
      <c r="E373" s="2">
        <f t="shared" si="22"/>
        <v>1066.5624289254374</v>
      </c>
      <c r="F373" s="2">
        <f t="shared" si="23"/>
        <v>0.10001763926859351</v>
      </c>
    </row>
    <row r="374" spans="1:6" x14ac:dyDescent="0.15">
      <c r="A374" s="2">
        <v>188.12</v>
      </c>
      <c r="B374" s="2">
        <v>10.834</v>
      </c>
      <c r="C374" s="2">
        <f t="shared" si="20"/>
        <v>957.88991292835692</v>
      </c>
      <c r="D374" s="2">
        <f t="shared" si="21"/>
        <v>0.11285416666666666</v>
      </c>
      <c r="E374" s="2">
        <f t="shared" si="22"/>
        <v>1065.9917808102925</v>
      </c>
      <c r="F374" s="2">
        <f t="shared" si="23"/>
        <v>0.1006052055544495</v>
      </c>
    </row>
    <row r="375" spans="1:6" x14ac:dyDescent="0.15">
      <c r="A375" s="2">
        <v>186.92000000000002</v>
      </c>
      <c r="B375" s="2">
        <v>10.877000000000001</v>
      </c>
      <c r="C375" s="2">
        <f t="shared" si="20"/>
        <v>951.77962218035566</v>
      </c>
      <c r="D375" s="2">
        <f t="shared" si="21"/>
        <v>0.11330208333333334</v>
      </c>
      <c r="E375" s="2">
        <f t="shared" si="22"/>
        <v>1059.6182362476029</v>
      </c>
      <c r="F375" s="2">
        <f t="shared" si="23"/>
        <v>0.10104795091461737</v>
      </c>
    </row>
    <row r="376" spans="1:6" x14ac:dyDescent="0.15">
      <c r="A376" s="2">
        <v>186.69</v>
      </c>
      <c r="B376" s="2">
        <v>10.930999999999999</v>
      </c>
      <c r="C376" s="2">
        <f t="shared" si="20"/>
        <v>950.60848312032192</v>
      </c>
      <c r="D376" s="2">
        <f t="shared" si="21"/>
        <v>0.11386458333333332</v>
      </c>
      <c r="E376" s="2">
        <f t="shared" si="22"/>
        <v>1058.8491219639495</v>
      </c>
      <c r="F376" s="2">
        <f t="shared" si="23"/>
        <v>0.101560807463701</v>
      </c>
    </row>
    <row r="377" spans="1:6" x14ac:dyDescent="0.15">
      <c r="A377" s="2">
        <v>185.71</v>
      </c>
      <c r="B377" s="2">
        <v>10.977</v>
      </c>
      <c r="C377" s="2">
        <f t="shared" si="20"/>
        <v>945.61841234278734</v>
      </c>
      <c r="D377" s="2">
        <f t="shared" si="21"/>
        <v>0.11434375000000001</v>
      </c>
      <c r="E377" s="2">
        <f t="shared" si="22"/>
        <v>1053.743967679108</v>
      </c>
      <c r="F377" s="2">
        <f t="shared" si="23"/>
        <v>0.10202383732466469</v>
      </c>
    </row>
    <row r="378" spans="1:6" x14ac:dyDescent="0.15">
      <c r="A378" s="2">
        <v>185.36</v>
      </c>
      <c r="B378" s="2">
        <v>11.05</v>
      </c>
      <c r="C378" s="2">
        <f t="shared" si="20"/>
        <v>943.83624420795365</v>
      </c>
      <c r="D378" s="2">
        <f t="shared" si="21"/>
        <v>0.11510416666666667</v>
      </c>
      <c r="E378" s="2">
        <f t="shared" si="22"/>
        <v>1052.4757285673068</v>
      </c>
      <c r="F378" s="2">
        <f t="shared" si="23"/>
        <v>0.10271775799422744</v>
      </c>
    </row>
    <row r="379" spans="1:6" x14ac:dyDescent="0.15">
      <c r="A379" s="2">
        <v>184.87</v>
      </c>
      <c r="B379" s="2">
        <v>11.069000000000001</v>
      </c>
      <c r="C379" s="2">
        <f t="shared" si="20"/>
        <v>941.34120881918636</v>
      </c>
      <c r="D379" s="2">
        <f t="shared" si="21"/>
        <v>0.11530208333333335</v>
      </c>
      <c r="E379" s="2">
        <f t="shared" si="22"/>
        <v>1049.8798113235569</v>
      </c>
      <c r="F379" s="2">
        <f t="shared" si="23"/>
        <v>0.10291169860735726</v>
      </c>
    </row>
    <row r="380" spans="1:6" x14ac:dyDescent="0.15">
      <c r="A380" s="2">
        <v>183.59</v>
      </c>
      <c r="B380" s="2">
        <v>11.122999999999999</v>
      </c>
      <c r="C380" s="2">
        <f t="shared" si="20"/>
        <v>934.82356535465158</v>
      </c>
      <c r="D380" s="2">
        <f t="shared" si="21"/>
        <v>0.11586458333333333</v>
      </c>
      <c r="E380" s="2">
        <f t="shared" si="22"/>
        <v>1043.1365082446493</v>
      </c>
      <c r="F380" s="2">
        <f t="shared" si="23"/>
        <v>0.10345894073133112</v>
      </c>
    </row>
    <row r="381" spans="1:6" x14ac:dyDescent="0.15">
      <c r="A381" s="2">
        <v>183.60000000000002</v>
      </c>
      <c r="B381" s="2">
        <v>11.17</v>
      </c>
      <c r="C381" s="2">
        <f t="shared" si="20"/>
        <v>934.8744844442183</v>
      </c>
      <c r="D381" s="2">
        <f t="shared" si="21"/>
        <v>0.11635416666666666</v>
      </c>
      <c r="E381" s="2">
        <f t="shared" si="22"/>
        <v>1043.6510260196551</v>
      </c>
      <c r="F381" s="2">
        <f t="shared" si="23"/>
        <v>0.10389725638461518</v>
      </c>
    </row>
    <row r="382" spans="1:6" x14ac:dyDescent="0.15">
      <c r="A382" s="2">
        <v>182.21</v>
      </c>
      <c r="B382" s="2">
        <v>11.228</v>
      </c>
      <c r="C382" s="2">
        <f t="shared" si="20"/>
        <v>927.79673099444983</v>
      </c>
      <c r="D382" s="2">
        <f t="shared" si="21"/>
        <v>0.11695833333333333</v>
      </c>
      <c r="E382" s="2">
        <f t="shared" si="22"/>
        <v>1036.3102903236756</v>
      </c>
      <c r="F382" s="2">
        <f t="shared" si="23"/>
        <v>0.10448502499071675</v>
      </c>
    </row>
    <row r="383" spans="1:6" x14ac:dyDescent="0.15">
      <c r="A383" s="2">
        <v>182.13000000000002</v>
      </c>
      <c r="B383" s="2">
        <v>11.286</v>
      </c>
      <c r="C383" s="2">
        <f t="shared" si="20"/>
        <v>927.38937827791665</v>
      </c>
      <c r="D383" s="2">
        <f t="shared" si="21"/>
        <v>0.1175625</v>
      </c>
      <c r="E383" s="2">
        <f t="shared" si="22"/>
        <v>1036.4155920617143</v>
      </c>
      <c r="F383" s="2">
        <f t="shared" si="23"/>
        <v>0.10502847110056074</v>
      </c>
    </row>
    <row r="384" spans="1:6" x14ac:dyDescent="0.15">
      <c r="A384" s="2">
        <v>180.81</v>
      </c>
      <c r="B384" s="2">
        <v>11.343</v>
      </c>
      <c r="C384" s="2">
        <f t="shared" si="20"/>
        <v>920.66805845511487</v>
      </c>
      <c r="D384" s="2">
        <f t="shared" si="21"/>
        <v>0.11815625</v>
      </c>
      <c r="E384" s="2">
        <f t="shared" si="22"/>
        <v>1029.4507437369521</v>
      </c>
      <c r="F384" s="2">
        <f t="shared" si="23"/>
        <v>0.10560398623807155</v>
      </c>
    </row>
    <row r="385" spans="1:6" x14ac:dyDescent="0.15">
      <c r="A385" s="2">
        <v>180.71</v>
      </c>
      <c r="B385" s="2">
        <v>11.39</v>
      </c>
      <c r="C385" s="2">
        <f t="shared" si="20"/>
        <v>920.15886755944814</v>
      </c>
      <c r="D385" s="2">
        <f t="shared" si="21"/>
        <v>0.11864583333333334</v>
      </c>
      <c r="E385" s="2">
        <f t="shared" si="22"/>
        <v>1029.3318832000953</v>
      </c>
      <c r="F385" s="2">
        <f t="shared" si="23"/>
        <v>0.10604510023801206</v>
      </c>
    </row>
    <row r="386" spans="1:6" x14ac:dyDescent="0.15">
      <c r="A386" s="2">
        <v>179.32000000000002</v>
      </c>
      <c r="B386" s="2">
        <v>11.428000000000001</v>
      </c>
      <c r="C386" s="2">
        <f t="shared" si="20"/>
        <v>913.0811141096799</v>
      </c>
      <c r="D386" s="2">
        <f t="shared" si="21"/>
        <v>0.11904166666666667</v>
      </c>
      <c r="E386" s="2">
        <f t="shared" si="22"/>
        <v>1021.7758117351531</v>
      </c>
      <c r="F386" s="2">
        <f t="shared" si="23"/>
        <v>0.10644560686900767</v>
      </c>
    </row>
    <row r="387" spans="1:6" x14ac:dyDescent="0.15">
      <c r="A387" s="2">
        <v>179.17000000000002</v>
      </c>
      <c r="B387" s="2">
        <v>11.475</v>
      </c>
      <c r="C387" s="2">
        <f t="shared" ref="C387:C450" si="24">A387*1000/196.39</f>
        <v>912.3173277661798</v>
      </c>
      <c r="D387" s="2">
        <f t="shared" ref="D387:D450" si="25">B387/96</f>
        <v>0.11953124999999999</v>
      </c>
      <c r="E387" s="2">
        <f t="shared" ref="E387:E450" si="26">C387*(1+D387)</f>
        <v>1021.367758350731</v>
      </c>
      <c r="F387" s="2">
        <f t="shared" ref="F387:F450" si="27">LN(1+D387)-C387/151497</f>
        <v>0.10688805511375936</v>
      </c>
    </row>
    <row r="388" spans="1:6" x14ac:dyDescent="0.15">
      <c r="A388" s="2">
        <v>178.10000000000002</v>
      </c>
      <c r="B388" s="2">
        <v>11.733000000000001</v>
      </c>
      <c r="C388" s="2">
        <f t="shared" si="24"/>
        <v>906.8689851825452</v>
      </c>
      <c r="D388" s="2">
        <f t="shared" si="25"/>
        <v>0.12221875</v>
      </c>
      <c r="E388" s="2">
        <f t="shared" si="26"/>
        <v>1017.7053789653245</v>
      </c>
      <c r="F388" s="2">
        <f t="shared" si="27"/>
        <v>0.1093217000155158</v>
      </c>
    </row>
    <row r="389" spans="1:6" x14ac:dyDescent="0.15">
      <c r="A389" s="2">
        <v>176.86</v>
      </c>
      <c r="B389" s="2">
        <v>11.629</v>
      </c>
      <c r="C389" s="2">
        <f t="shared" si="24"/>
        <v>900.55501807627684</v>
      </c>
      <c r="D389" s="2">
        <f t="shared" si="25"/>
        <v>0.12113541666666666</v>
      </c>
      <c r="E389" s="2">
        <f t="shared" si="26"/>
        <v>1009.6441254222042</v>
      </c>
      <c r="F389" s="2">
        <f t="shared" si="27"/>
        <v>0.10839756141990436</v>
      </c>
    </row>
    <row r="390" spans="1:6" x14ac:dyDescent="0.15">
      <c r="A390" s="2">
        <v>176.61</v>
      </c>
      <c r="B390" s="2">
        <v>11.66</v>
      </c>
      <c r="C390" s="2">
        <f t="shared" si="24"/>
        <v>899.28204083710989</v>
      </c>
      <c r="D390" s="2">
        <f t="shared" si="25"/>
        <v>0.12145833333333333</v>
      </c>
      <c r="E390" s="2">
        <f t="shared" si="26"/>
        <v>1008.507338713784</v>
      </c>
      <c r="F390" s="2">
        <f t="shared" si="27"/>
        <v>0.1086939490659328</v>
      </c>
    </row>
    <row r="391" spans="1:6" x14ac:dyDescent="0.15">
      <c r="A391" s="2">
        <v>175.43</v>
      </c>
      <c r="B391" s="2">
        <v>11.698</v>
      </c>
      <c r="C391" s="2">
        <f t="shared" si="24"/>
        <v>893.27358826824184</v>
      </c>
      <c r="D391" s="2">
        <f t="shared" si="25"/>
        <v>0.12185416666666667</v>
      </c>
      <c r="E391" s="2">
        <f t="shared" si="26"/>
        <v>1002.1226969720115</v>
      </c>
      <c r="F391" s="2">
        <f t="shared" si="27"/>
        <v>0.10908651035918926</v>
      </c>
    </row>
    <row r="392" spans="1:6" x14ac:dyDescent="0.15">
      <c r="A392" s="2">
        <v>174.97</v>
      </c>
      <c r="B392" s="2">
        <v>11.763999999999999</v>
      </c>
      <c r="C392" s="2">
        <f t="shared" si="24"/>
        <v>890.93131014817459</v>
      </c>
      <c r="D392" s="2">
        <f t="shared" si="25"/>
        <v>0.12254166666666666</v>
      </c>
      <c r="E392" s="2">
        <f t="shared" si="26"/>
        <v>1000.107517779249</v>
      </c>
      <c r="F392" s="2">
        <f t="shared" si="27"/>
        <v>0.1097146082972815</v>
      </c>
    </row>
    <row r="393" spans="1:6" x14ac:dyDescent="0.15">
      <c r="A393" s="2">
        <v>173.78</v>
      </c>
      <c r="B393" s="2">
        <v>11.818</v>
      </c>
      <c r="C393" s="2">
        <f t="shared" si="24"/>
        <v>884.87193848973982</v>
      </c>
      <c r="D393" s="2">
        <f t="shared" si="25"/>
        <v>0.12310416666666667</v>
      </c>
      <c r="E393" s="2">
        <f t="shared" si="26"/>
        <v>993.80336108423705</v>
      </c>
      <c r="F393" s="2">
        <f t="shared" si="27"/>
        <v>0.11025557442099643</v>
      </c>
    </row>
    <row r="394" spans="1:6" x14ac:dyDescent="0.15">
      <c r="A394" s="2">
        <v>173.31</v>
      </c>
      <c r="B394" s="2">
        <v>11.875999999999999</v>
      </c>
      <c r="C394" s="2">
        <f t="shared" si="24"/>
        <v>882.47874128010596</v>
      </c>
      <c r="D394" s="2">
        <f t="shared" si="25"/>
        <v>0.12370833333333332</v>
      </c>
      <c r="E394" s="2">
        <f t="shared" si="26"/>
        <v>991.64871556596574</v>
      </c>
      <c r="F394" s="2">
        <f t="shared" si="27"/>
        <v>0.11080917034686087</v>
      </c>
    </row>
    <row r="395" spans="1:6" x14ac:dyDescent="0.15">
      <c r="A395" s="2">
        <v>172.05</v>
      </c>
      <c r="B395" s="2">
        <v>11.917999999999999</v>
      </c>
      <c r="C395" s="2">
        <f t="shared" si="24"/>
        <v>876.0629359947045</v>
      </c>
      <c r="D395" s="2">
        <f t="shared" si="25"/>
        <v>0.12414583333333333</v>
      </c>
      <c r="E395" s="2">
        <f t="shared" si="26"/>
        <v>984.82249923621384</v>
      </c>
      <c r="F395" s="2">
        <f t="shared" si="27"/>
        <v>0.11124077986783089</v>
      </c>
    </row>
    <row r="396" spans="1:6" x14ac:dyDescent="0.15">
      <c r="A396" s="2">
        <v>171.67000000000002</v>
      </c>
      <c r="B396" s="2">
        <v>11.98</v>
      </c>
      <c r="C396" s="2">
        <f t="shared" si="24"/>
        <v>874.12801059117089</v>
      </c>
      <c r="D396" s="2">
        <f t="shared" si="25"/>
        <v>0.12479166666666668</v>
      </c>
      <c r="E396" s="2">
        <f t="shared" si="26"/>
        <v>983.21190191286075</v>
      </c>
      <c r="F396" s="2">
        <f t="shared" si="27"/>
        <v>0.11182789721405716</v>
      </c>
    </row>
    <row r="397" spans="1:6" x14ac:dyDescent="0.15">
      <c r="A397" s="2">
        <v>170.44</v>
      </c>
      <c r="B397" s="2">
        <v>12.026</v>
      </c>
      <c r="C397" s="2">
        <f t="shared" si="24"/>
        <v>867.86496257446925</v>
      </c>
      <c r="D397" s="2">
        <f t="shared" si="25"/>
        <v>0.12527083333333333</v>
      </c>
      <c r="E397" s="2">
        <f t="shared" si="26"/>
        <v>976.5831296569753</v>
      </c>
      <c r="F397" s="2">
        <f t="shared" si="27"/>
        <v>0.11229515238504499</v>
      </c>
    </row>
    <row r="398" spans="1:6" x14ac:dyDescent="0.15">
      <c r="A398" s="2">
        <v>169.97</v>
      </c>
      <c r="B398" s="2">
        <v>12.08</v>
      </c>
      <c r="C398" s="2">
        <f t="shared" si="24"/>
        <v>865.47176536483539</v>
      </c>
      <c r="D398" s="2">
        <f t="shared" si="25"/>
        <v>0.12583333333333332</v>
      </c>
      <c r="E398" s="2">
        <f t="shared" si="26"/>
        <v>974.37696250657712</v>
      </c>
      <c r="F398" s="2">
        <f t="shared" si="27"/>
        <v>0.11281070413949343</v>
      </c>
    </row>
    <row r="399" spans="1:6" x14ac:dyDescent="0.15">
      <c r="A399" s="2">
        <v>168.72</v>
      </c>
      <c r="B399" s="2">
        <v>12.15</v>
      </c>
      <c r="C399" s="2">
        <f t="shared" si="24"/>
        <v>859.10687916900054</v>
      </c>
      <c r="D399" s="2">
        <f t="shared" si="25"/>
        <v>0.12656249999999999</v>
      </c>
      <c r="E399" s="2">
        <f t="shared" si="26"/>
        <v>967.83759356382711</v>
      </c>
      <c r="F399" s="2">
        <f t="shared" si="27"/>
        <v>0.11350017616870151</v>
      </c>
    </row>
    <row r="400" spans="1:6" x14ac:dyDescent="0.15">
      <c r="A400" s="2">
        <v>167.84</v>
      </c>
      <c r="B400" s="2">
        <v>12.177</v>
      </c>
      <c r="C400" s="2">
        <f t="shared" si="24"/>
        <v>854.6259992871328</v>
      </c>
      <c r="D400" s="2">
        <f t="shared" si="25"/>
        <v>0.12684375000000001</v>
      </c>
      <c r="E400" s="2">
        <f t="shared" si="26"/>
        <v>963.02996588421001</v>
      </c>
      <c r="F400" s="2">
        <f t="shared" si="27"/>
        <v>0.1137793756204612</v>
      </c>
    </row>
    <row r="401" spans="1:6" x14ac:dyDescent="0.15">
      <c r="A401" s="2">
        <v>167.59</v>
      </c>
      <c r="B401" s="2">
        <v>12.227</v>
      </c>
      <c r="C401" s="2">
        <f t="shared" si="24"/>
        <v>853.35302204796585</v>
      </c>
      <c r="D401" s="2">
        <f t="shared" si="25"/>
        <v>0.12736458333333334</v>
      </c>
      <c r="E401" s="2">
        <f t="shared" si="26"/>
        <v>962.03997413734578</v>
      </c>
      <c r="F401" s="2">
        <f t="shared" si="27"/>
        <v>0.11424987695240822</v>
      </c>
    </row>
    <row r="402" spans="1:6" x14ac:dyDescent="0.15">
      <c r="A402" s="2">
        <v>166.13000000000002</v>
      </c>
      <c r="B402" s="2">
        <v>12.295999999999999</v>
      </c>
      <c r="C402" s="2">
        <f t="shared" si="24"/>
        <v>845.91883497123092</v>
      </c>
      <c r="D402" s="2">
        <f t="shared" si="25"/>
        <v>0.12808333333333333</v>
      </c>
      <c r="E402" s="2">
        <f t="shared" si="26"/>
        <v>954.26693908379605</v>
      </c>
      <c r="F402" s="2">
        <f t="shared" si="27"/>
        <v>0.11493629417359631</v>
      </c>
    </row>
    <row r="403" spans="1:6" x14ac:dyDescent="0.15">
      <c r="A403" s="2">
        <v>165.75</v>
      </c>
      <c r="B403" s="2">
        <v>12.3</v>
      </c>
      <c r="C403" s="2">
        <f t="shared" si="24"/>
        <v>843.98390956769697</v>
      </c>
      <c r="D403" s="2">
        <f t="shared" si="25"/>
        <v>0.12812500000000002</v>
      </c>
      <c r="E403" s="2">
        <f t="shared" si="26"/>
        <v>952.11934798105813</v>
      </c>
      <c r="F403" s="2">
        <f t="shared" si="27"/>
        <v>0.11498600133480966</v>
      </c>
    </row>
    <row r="404" spans="1:6" x14ac:dyDescent="0.15">
      <c r="A404" s="2">
        <v>164.22</v>
      </c>
      <c r="B404" s="2">
        <v>12.446999999999999</v>
      </c>
      <c r="C404" s="2">
        <f t="shared" si="24"/>
        <v>836.19328886399512</v>
      </c>
      <c r="D404" s="2">
        <f t="shared" si="25"/>
        <v>0.12965625</v>
      </c>
      <c r="E404" s="2">
        <f t="shared" si="26"/>
        <v>944.6109749732675</v>
      </c>
      <c r="F404" s="2">
        <f t="shared" si="27"/>
        <v>0.11639384595811499</v>
      </c>
    </row>
    <row r="405" spans="1:6" x14ac:dyDescent="0.15">
      <c r="A405" s="2">
        <v>163.91000000000003</v>
      </c>
      <c r="B405" s="2">
        <v>12.443</v>
      </c>
      <c r="C405" s="2">
        <f t="shared" si="24"/>
        <v>834.61479708742831</v>
      </c>
      <c r="D405" s="2">
        <f t="shared" si="25"/>
        <v>0.12961458333333334</v>
      </c>
      <c r="E405" s="2">
        <f t="shared" si="26"/>
        <v>942.79304625574991</v>
      </c>
      <c r="F405" s="2">
        <f t="shared" si="27"/>
        <v>0.11636738019512621</v>
      </c>
    </row>
    <row r="406" spans="1:6" x14ac:dyDescent="0.15">
      <c r="A406" s="2">
        <v>162.26000000000002</v>
      </c>
      <c r="B406" s="2">
        <v>12.484999999999999</v>
      </c>
      <c r="C406" s="2">
        <f t="shared" si="24"/>
        <v>826.2131473089263</v>
      </c>
      <c r="D406" s="2">
        <f t="shared" si="25"/>
        <v>0.13005208333333332</v>
      </c>
      <c r="E406" s="2">
        <f t="shared" si="26"/>
        <v>933.6638883938424</v>
      </c>
      <c r="F406" s="2">
        <f t="shared" si="27"/>
        <v>0.11681006298677758</v>
      </c>
    </row>
    <row r="407" spans="1:6" x14ac:dyDescent="0.15">
      <c r="A407" s="2">
        <v>161.82000000000002</v>
      </c>
      <c r="B407" s="2">
        <v>12.567</v>
      </c>
      <c r="C407" s="2">
        <f t="shared" si="24"/>
        <v>823.97270736799248</v>
      </c>
      <c r="D407" s="2">
        <f t="shared" si="25"/>
        <v>0.13090625</v>
      </c>
      <c r="E407" s="2">
        <f t="shared" si="26"/>
        <v>931.83588459188377</v>
      </c>
      <c r="F407" s="2">
        <f t="shared" si="27"/>
        <v>0.11758043100620189</v>
      </c>
    </row>
    <row r="408" spans="1:6" x14ac:dyDescent="0.15">
      <c r="A408" s="2">
        <v>143.46</v>
      </c>
      <c r="B408" s="2">
        <v>12.654999999999999</v>
      </c>
      <c r="C408" s="2">
        <f t="shared" si="24"/>
        <v>730.48525892357054</v>
      </c>
      <c r="D408" s="2">
        <f t="shared" si="25"/>
        <v>0.13182291666666665</v>
      </c>
      <c r="E408" s="2">
        <f t="shared" si="26"/>
        <v>826.77995633688079</v>
      </c>
      <c r="F408" s="2">
        <f t="shared" si="27"/>
        <v>0.11900775314568095</v>
      </c>
    </row>
    <row r="409" spans="1:6" x14ac:dyDescent="0.15">
      <c r="A409" s="2">
        <v>145</v>
      </c>
      <c r="B409" s="2">
        <v>12.682</v>
      </c>
      <c r="C409" s="2">
        <f t="shared" si="24"/>
        <v>738.32679871683899</v>
      </c>
      <c r="D409" s="2">
        <f t="shared" si="25"/>
        <v>0.13210416666666666</v>
      </c>
      <c r="E409" s="2">
        <f t="shared" si="26"/>
        <v>835.86284518899481</v>
      </c>
      <c r="F409" s="2">
        <f t="shared" si="27"/>
        <v>0.11920445484925608</v>
      </c>
    </row>
    <row r="410" spans="1:6" x14ac:dyDescent="0.15">
      <c r="A410" s="2">
        <v>144.20000000000002</v>
      </c>
      <c r="B410" s="2">
        <v>12.747999999999999</v>
      </c>
      <c r="C410" s="2">
        <f t="shared" si="24"/>
        <v>734.25327155150489</v>
      </c>
      <c r="D410" s="2">
        <f t="shared" si="25"/>
        <v>0.13279166666666667</v>
      </c>
      <c r="E410" s="2">
        <f t="shared" si="26"/>
        <v>831.75598723628184</v>
      </c>
      <c r="F410" s="2">
        <f t="shared" si="27"/>
        <v>0.11983843530607056</v>
      </c>
    </row>
    <row r="411" spans="1:6" x14ac:dyDescent="0.15">
      <c r="A411" s="2">
        <v>142.53</v>
      </c>
      <c r="B411" s="2">
        <v>12.81</v>
      </c>
      <c r="C411" s="2">
        <f t="shared" si="24"/>
        <v>725.74978359386944</v>
      </c>
      <c r="D411" s="2">
        <f t="shared" si="25"/>
        <v>0.13343750000000001</v>
      </c>
      <c r="E411" s="2">
        <f t="shared" si="26"/>
        <v>822.59202034217651</v>
      </c>
      <c r="F411" s="2">
        <f t="shared" si="27"/>
        <v>0.12046452801877233</v>
      </c>
    </row>
    <row r="412" spans="1:6" x14ac:dyDescent="0.15">
      <c r="A412" s="2">
        <v>1.5500000000000007</v>
      </c>
      <c r="B412" s="2">
        <v>14.321999999999999</v>
      </c>
      <c r="C412" s="2">
        <f t="shared" si="24"/>
        <v>7.8924588828351787</v>
      </c>
      <c r="D412" s="2">
        <f t="shared" si="25"/>
        <v>0.1491875</v>
      </c>
      <c r="E412" s="2">
        <f t="shared" si="26"/>
        <v>9.0699150924181513</v>
      </c>
      <c r="F412" s="2">
        <f t="shared" si="27"/>
        <v>0.13900307446213939</v>
      </c>
    </row>
    <row r="413" spans="1:6" x14ac:dyDescent="0.15">
      <c r="A413" s="2">
        <v>1.620000000000001</v>
      </c>
      <c r="B413" s="2">
        <v>14.314</v>
      </c>
      <c r="C413" s="2">
        <f t="shared" si="24"/>
        <v>8.2488925098019301</v>
      </c>
      <c r="D413" s="2">
        <f t="shared" si="25"/>
        <v>0.14910416666666668</v>
      </c>
      <c r="E413" s="2">
        <f t="shared" si="26"/>
        <v>9.4788367533988556</v>
      </c>
      <c r="F413" s="2">
        <f t="shared" si="27"/>
        <v>0.13892820408746184</v>
      </c>
    </row>
    <row r="414" spans="1:6" x14ac:dyDescent="0.15">
      <c r="A414" s="2">
        <v>1.5600000000000023</v>
      </c>
      <c r="B414" s="2">
        <v>14.321999999999999</v>
      </c>
      <c r="C414" s="2">
        <f t="shared" si="24"/>
        <v>7.9433779724018656</v>
      </c>
      <c r="D414" s="2">
        <f t="shared" si="25"/>
        <v>0.1491875</v>
      </c>
      <c r="E414" s="2">
        <f t="shared" si="26"/>
        <v>9.1284306736595688</v>
      </c>
      <c r="F414" s="2">
        <f t="shared" si="27"/>
        <v>0.13900273835588273</v>
      </c>
    </row>
    <row r="415" spans="1:6" x14ac:dyDescent="0.15">
      <c r="A415" s="2">
        <v>1.5300000000000011</v>
      </c>
      <c r="B415" s="2">
        <v>14.318</v>
      </c>
      <c r="C415" s="2">
        <f t="shared" si="24"/>
        <v>7.7906207037018245</v>
      </c>
      <c r="D415" s="2">
        <f t="shared" si="25"/>
        <v>0.14914583333333334</v>
      </c>
      <c r="E415" s="2">
        <f t="shared" si="26"/>
        <v>8.9525593207393523</v>
      </c>
      <c r="F415" s="2">
        <f t="shared" si="27"/>
        <v>0.13896748851656315</v>
      </c>
    </row>
    <row r="416" spans="1:6" x14ac:dyDescent="0.15">
      <c r="A416" s="2">
        <v>1.5800000000000018</v>
      </c>
      <c r="B416" s="2">
        <v>14.321999999999999</v>
      </c>
      <c r="C416" s="2">
        <f t="shared" si="24"/>
        <v>8.0452161515352199</v>
      </c>
      <c r="D416" s="2">
        <f t="shared" si="25"/>
        <v>0.1491875</v>
      </c>
      <c r="E416" s="2">
        <f t="shared" si="26"/>
        <v>9.2454618361423808</v>
      </c>
      <c r="F416" s="2">
        <f t="shared" si="27"/>
        <v>0.13900206614336938</v>
      </c>
    </row>
    <row r="417" spans="1:6" x14ac:dyDescent="0.15">
      <c r="A417" s="2">
        <v>1.620000000000001</v>
      </c>
      <c r="B417" s="2">
        <v>14.079000000000001</v>
      </c>
      <c r="C417" s="2">
        <f t="shared" si="24"/>
        <v>8.2488925098019301</v>
      </c>
      <c r="D417" s="2">
        <f t="shared" si="25"/>
        <v>0.14665625000000002</v>
      </c>
      <c r="E417" s="2">
        <f t="shared" si="26"/>
        <v>9.4586441519425684</v>
      </c>
      <c r="F417" s="2">
        <f t="shared" si="27"/>
        <v>0.13679564916002865</v>
      </c>
    </row>
    <row r="418" spans="1:6" x14ac:dyDescent="0.15">
      <c r="A418" s="2">
        <v>1.6500000000000021</v>
      </c>
      <c r="B418" s="2">
        <v>13.477</v>
      </c>
      <c r="C418" s="2">
        <f t="shared" si="24"/>
        <v>8.4016497785019713</v>
      </c>
      <c r="D418" s="2">
        <f t="shared" si="25"/>
        <v>0.14038541666666668</v>
      </c>
      <c r="E418" s="2">
        <f t="shared" si="26"/>
        <v>9.581118883344379</v>
      </c>
      <c r="F418" s="2">
        <f t="shared" si="27"/>
        <v>0.13131083253158879</v>
      </c>
    </row>
    <row r="419" spans="1:6" x14ac:dyDescent="0.15">
      <c r="A419" s="2">
        <v>1.6500000000000021</v>
      </c>
      <c r="B419" s="2">
        <v>13.404</v>
      </c>
      <c r="C419" s="2">
        <f t="shared" si="24"/>
        <v>8.4016497785019713</v>
      </c>
      <c r="D419" s="2">
        <f t="shared" si="25"/>
        <v>0.139625</v>
      </c>
      <c r="E419" s="2">
        <f t="shared" si="26"/>
        <v>9.5747301288253102</v>
      </c>
      <c r="F419" s="2">
        <f t="shared" si="27"/>
        <v>0.1306438033905794</v>
      </c>
    </row>
    <row r="420" spans="1:6" x14ac:dyDescent="0.15">
      <c r="A420" s="2">
        <v>1.5800000000000018</v>
      </c>
      <c r="B420" s="2">
        <v>13.404</v>
      </c>
      <c r="C420" s="2">
        <f t="shared" si="24"/>
        <v>8.0452161515352199</v>
      </c>
      <c r="D420" s="2">
        <f t="shared" si="25"/>
        <v>0.139625</v>
      </c>
      <c r="E420" s="2">
        <f t="shared" si="26"/>
        <v>9.1685294566933262</v>
      </c>
      <c r="F420" s="2">
        <f t="shared" si="27"/>
        <v>0.13064615613437608</v>
      </c>
    </row>
    <row r="421" spans="1:6" x14ac:dyDescent="0.15">
      <c r="A421" s="2">
        <v>1.629999999999999</v>
      </c>
      <c r="B421" s="2">
        <v>13.404</v>
      </c>
      <c r="C421" s="2">
        <f t="shared" si="24"/>
        <v>8.2998115993685992</v>
      </c>
      <c r="D421" s="2">
        <f t="shared" si="25"/>
        <v>0.139625</v>
      </c>
      <c r="E421" s="2">
        <f t="shared" si="26"/>
        <v>9.4586727939304414</v>
      </c>
      <c r="F421" s="2">
        <f t="shared" si="27"/>
        <v>0.13064447560309272</v>
      </c>
    </row>
    <row r="422" spans="1:6" x14ac:dyDescent="0.15">
      <c r="A422" s="2">
        <v>1.5500000000000007</v>
      </c>
      <c r="B422" s="2">
        <v>13.407999999999999</v>
      </c>
      <c r="C422" s="2">
        <f t="shared" si="24"/>
        <v>7.8924588828351787</v>
      </c>
      <c r="D422" s="2">
        <f t="shared" si="25"/>
        <v>0.13966666666666666</v>
      </c>
      <c r="E422" s="2">
        <f t="shared" si="26"/>
        <v>8.9947723068044922</v>
      </c>
      <c r="F422" s="2">
        <f t="shared" si="27"/>
        <v>0.13068372551927068</v>
      </c>
    </row>
    <row r="423" spans="1:6" x14ac:dyDescent="0.15">
      <c r="A423" s="2">
        <v>1.5800000000000018</v>
      </c>
      <c r="B423" s="2">
        <v>14.326000000000001</v>
      </c>
      <c r="C423" s="2">
        <f t="shared" si="24"/>
        <v>8.0452161515352199</v>
      </c>
      <c r="D423" s="2">
        <f t="shared" si="25"/>
        <v>0.14922916666666666</v>
      </c>
      <c r="E423" s="2">
        <f t="shared" si="26"/>
        <v>9.2457970534820291</v>
      </c>
      <c r="F423" s="2">
        <f t="shared" si="27"/>
        <v>0.13903832298685259</v>
      </c>
    </row>
    <row r="424" spans="1:6" x14ac:dyDescent="0.15">
      <c r="A424" s="2">
        <v>1.5500000000000007</v>
      </c>
      <c r="B424" s="2">
        <v>25.641999999999999</v>
      </c>
      <c r="C424" s="2">
        <f t="shared" si="24"/>
        <v>7.8924588828351787</v>
      </c>
      <c r="D424" s="2">
        <f t="shared" si="25"/>
        <v>0.26710416666666664</v>
      </c>
      <c r="E424" s="2">
        <f t="shared" si="26"/>
        <v>10.0005675356858</v>
      </c>
      <c r="F424" s="2">
        <f t="shared" si="27"/>
        <v>0.23668201669625796</v>
      </c>
    </row>
    <row r="425" spans="1:6" x14ac:dyDescent="0.15">
      <c r="A425" s="2">
        <v>1.620000000000001</v>
      </c>
      <c r="B425" s="2">
        <v>25.646000000000001</v>
      </c>
      <c r="C425" s="2">
        <f t="shared" si="24"/>
        <v>8.2488925098019301</v>
      </c>
      <c r="D425" s="2">
        <f t="shared" si="25"/>
        <v>0.26714583333333336</v>
      </c>
      <c r="E425" s="2">
        <f t="shared" si="26"/>
        <v>10.452549773410059</v>
      </c>
      <c r="F425" s="2">
        <f t="shared" si="27"/>
        <v>0.23671254679091092</v>
      </c>
    </row>
    <row r="426" spans="1:6" x14ac:dyDescent="0.15">
      <c r="A426" s="2">
        <v>1.620000000000001</v>
      </c>
      <c r="B426" s="2">
        <v>25.654</v>
      </c>
      <c r="C426" s="2">
        <f t="shared" si="24"/>
        <v>8.2488925098019301</v>
      </c>
      <c r="D426" s="2">
        <f t="shared" si="25"/>
        <v>0.26722916666666668</v>
      </c>
      <c r="E426" s="2">
        <f t="shared" si="26"/>
        <v>10.453237181119208</v>
      </c>
      <c r="F426" s="2">
        <f t="shared" si="27"/>
        <v>0.23677830922414453</v>
      </c>
    </row>
    <row r="427" spans="1:6" x14ac:dyDescent="0.15">
      <c r="A427" s="2">
        <v>1.5600000000000023</v>
      </c>
      <c r="B427" s="2">
        <v>25.65</v>
      </c>
      <c r="C427" s="2">
        <f t="shared" si="24"/>
        <v>7.9433779724018656</v>
      </c>
      <c r="D427" s="2">
        <f t="shared" si="25"/>
        <v>0.26718749999999997</v>
      </c>
      <c r="E427" s="2">
        <f t="shared" si="26"/>
        <v>10.065749274402988</v>
      </c>
      <c r="F427" s="2">
        <f t="shared" si="27"/>
        <v>0.23674744518565485</v>
      </c>
    </row>
    <row r="428" spans="1:6" x14ac:dyDescent="0.15">
      <c r="A428" s="2">
        <v>1.5600000000000023</v>
      </c>
      <c r="B428" s="2">
        <v>25.65</v>
      </c>
      <c r="C428" s="2">
        <f t="shared" si="24"/>
        <v>7.9433779724018656</v>
      </c>
      <c r="D428" s="2">
        <f t="shared" si="25"/>
        <v>0.26718749999999997</v>
      </c>
      <c r="E428" s="2">
        <f t="shared" si="26"/>
        <v>10.065749274402988</v>
      </c>
      <c r="F428" s="2">
        <f t="shared" si="27"/>
        <v>0.23674744518565485</v>
      </c>
    </row>
    <row r="429" spans="1:6" x14ac:dyDescent="0.15">
      <c r="A429" s="2">
        <v>1.6500000000000021</v>
      </c>
      <c r="B429" s="2">
        <v>25.65</v>
      </c>
      <c r="C429" s="2">
        <f t="shared" si="24"/>
        <v>8.4016497785019713</v>
      </c>
      <c r="D429" s="2">
        <f t="shared" si="25"/>
        <v>0.26718749999999997</v>
      </c>
      <c r="E429" s="2">
        <f t="shared" si="26"/>
        <v>10.646465578695466</v>
      </c>
      <c r="F429" s="2">
        <f t="shared" si="27"/>
        <v>0.23674442022934483</v>
      </c>
    </row>
    <row r="430" spans="1:6" x14ac:dyDescent="0.15">
      <c r="A430" s="2">
        <v>1.6400000000000006</v>
      </c>
      <c r="B430" s="2">
        <v>25.654</v>
      </c>
      <c r="C430" s="2">
        <f t="shared" si="24"/>
        <v>8.3507306889352844</v>
      </c>
      <c r="D430" s="2">
        <f t="shared" si="25"/>
        <v>0.26722916666666668</v>
      </c>
      <c r="E430" s="2">
        <f t="shared" si="26"/>
        <v>10.582289491997219</v>
      </c>
      <c r="F430" s="2">
        <f t="shared" si="27"/>
        <v>0.23677763701163118</v>
      </c>
    </row>
    <row r="431" spans="1:6" x14ac:dyDescent="0.15">
      <c r="A431" s="2">
        <v>1.5899999999999999</v>
      </c>
      <c r="B431" s="2">
        <v>25.654</v>
      </c>
      <c r="C431" s="2">
        <f t="shared" si="24"/>
        <v>8.096135241101889</v>
      </c>
      <c r="D431" s="2">
        <f t="shared" si="25"/>
        <v>0.26722916666666668</v>
      </c>
      <c r="E431" s="2">
        <f t="shared" si="26"/>
        <v>10.259658714802178</v>
      </c>
      <c r="F431" s="2">
        <f t="shared" si="27"/>
        <v>0.23677931754291454</v>
      </c>
    </row>
    <row r="432" spans="1:6" x14ac:dyDescent="0.15">
      <c r="A432" s="2">
        <v>1.5899999999999999</v>
      </c>
      <c r="B432" s="2">
        <v>25.658000000000001</v>
      </c>
      <c r="C432" s="2">
        <f t="shared" si="24"/>
        <v>8.096135241101889</v>
      </c>
      <c r="D432" s="2">
        <f t="shared" si="25"/>
        <v>0.26727083333333335</v>
      </c>
      <c r="E432" s="2">
        <f t="shared" si="26"/>
        <v>10.259996053770559</v>
      </c>
      <c r="F432" s="2">
        <f t="shared" si="27"/>
        <v>0.23681219713784094</v>
      </c>
    </row>
    <row r="433" spans="1:6" x14ac:dyDescent="0.15">
      <c r="A433" s="2">
        <v>1.5899999999999999</v>
      </c>
      <c r="B433" s="2">
        <v>25.538</v>
      </c>
      <c r="C433" s="2">
        <f t="shared" si="24"/>
        <v>8.096135241101889</v>
      </c>
      <c r="D433" s="2">
        <f t="shared" si="25"/>
        <v>0.26602083333333332</v>
      </c>
      <c r="E433" s="2">
        <f t="shared" si="26"/>
        <v>10.249875884719181</v>
      </c>
      <c r="F433" s="2">
        <f t="shared" si="27"/>
        <v>0.23582533872126424</v>
      </c>
    </row>
    <row r="434" spans="1:6" x14ac:dyDescent="0.15">
      <c r="A434" s="2">
        <v>1.620000000000001</v>
      </c>
      <c r="B434" s="2">
        <v>25.449000000000002</v>
      </c>
      <c r="C434" s="2">
        <f t="shared" si="24"/>
        <v>8.2488925098019301</v>
      </c>
      <c r="D434" s="2">
        <f t="shared" si="25"/>
        <v>0.26509375000000002</v>
      </c>
      <c r="E434" s="2">
        <f t="shared" si="26"/>
        <v>10.435622358572237</v>
      </c>
      <c r="F434" s="2">
        <f t="shared" si="27"/>
        <v>0.23509178089177976</v>
      </c>
    </row>
    <row r="435" spans="1:6" x14ac:dyDescent="0.15">
      <c r="A435" s="2">
        <v>1.629999999999999</v>
      </c>
      <c r="B435" s="2">
        <v>25.65</v>
      </c>
      <c r="C435" s="2">
        <f t="shared" si="24"/>
        <v>8.2998115993685992</v>
      </c>
      <c r="D435" s="2">
        <f t="shared" si="25"/>
        <v>0.26718749999999997</v>
      </c>
      <c r="E435" s="2">
        <f t="shared" si="26"/>
        <v>10.517417511074896</v>
      </c>
      <c r="F435" s="2">
        <f t="shared" si="27"/>
        <v>0.23674509244185815</v>
      </c>
    </row>
    <row r="436" spans="1:6" x14ac:dyDescent="0.15">
      <c r="A436" s="2">
        <v>1.6000000000000014</v>
      </c>
      <c r="B436" s="2">
        <v>25.654</v>
      </c>
      <c r="C436" s="2">
        <f t="shared" si="24"/>
        <v>8.1470543306685759</v>
      </c>
      <c r="D436" s="2">
        <f t="shared" si="25"/>
        <v>0.26722916666666668</v>
      </c>
      <c r="E436" s="2">
        <f t="shared" si="26"/>
        <v>10.324184870241197</v>
      </c>
      <c r="F436" s="2">
        <f t="shared" si="27"/>
        <v>0.23677898143665785</v>
      </c>
    </row>
    <row r="437" spans="1:6" x14ac:dyDescent="0.15">
      <c r="A437" s="2">
        <v>1.6099999999999994</v>
      </c>
      <c r="B437" s="2">
        <v>25.658000000000001</v>
      </c>
      <c r="C437" s="2">
        <f t="shared" si="24"/>
        <v>8.197973420235245</v>
      </c>
      <c r="D437" s="2">
        <f t="shared" si="25"/>
        <v>0.26727083333333335</v>
      </c>
      <c r="E437" s="2">
        <f t="shared" si="26"/>
        <v>10.389052607906036</v>
      </c>
      <c r="F437" s="2">
        <f t="shared" si="27"/>
        <v>0.23681152492532759</v>
      </c>
    </row>
    <row r="438" spans="1:6" x14ac:dyDescent="0.15">
      <c r="A438" s="2">
        <v>1.5800000000000018</v>
      </c>
      <c r="B438" s="2">
        <v>25.654</v>
      </c>
      <c r="C438" s="2">
        <f t="shared" si="24"/>
        <v>8.0452161515352199</v>
      </c>
      <c r="D438" s="2">
        <f t="shared" si="25"/>
        <v>0.26722916666666668</v>
      </c>
      <c r="E438" s="2">
        <f t="shared" si="26"/>
        <v>10.195132559363183</v>
      </c>
      <c r="F438" s="2">
        <f t="shared" si="27"/>
        <v>0.2367796536491712</v>
      </c>
    </row>
    <row r="439" spans="1:6" x14ac:dyDescent="0.15">
      <c r="A439" s="2">
        <v>1.5700000000000003</v>
      </c>
      <c r="B439" s="2">
        <v>25.65</v>
      </c>
      <c r="C439" s="2">
        <f t="shared" si="24"/>
        <v>7.9942970619685338</v>
      </c>
      <c r="D439" s="2">
        <f t="shared" si="25"/>
        <v>0.26718749999999997</v>
      </c>
      <c r="E439" s="2">
        <f t="shared" si="26"/>
        <v>10.130273308213251</v>
      </c>
      <c r="F439" s="2">
        <f t="shared" si="27"/>
        <v>0.23674710907939817</v>
      </c>
    </row>
    <row r="440" spans="1:6" x14ac:dyDescent="0.15">
      <c r="A440" s="2">
        <v>1.6000000000000014</v>
      </c>
      <c r="B440" s="2">
        <v>25.7</v>
      </c>
      <c r="C440" s="2">
        <f t="shared" si="24"/>
        <v>8.1470543306685759</v>
      </c>
      <c r="D440" s="2">
        <f t="shared" si="25"/>
        <v>0.26770833333333333</v>
      </c>
      <c r="E440" s="2">
        <f t="shared" si="26"/>
        <v>10.328088667107975</v>
      </c>
      <c r="F440" s="2">
        <f t="shared" si="27"/>
        <v>0.23715703152457801</v>
      </c>
    </row>
    <row r="441" spans="1:6" x14ac:dyDescent="0.15">
      <c r="A441" s="2">
        <v>-4.6099999999999994</v>
      </c>
      <c r="B441" s="2">
        <v>25.556999999999999</v>
      </c>
      <c r="C441" s="2">
        <f t="shared" si="24"/>
        <v>-23.473700290238806</v>
      </c>
      <c r="D441" s="2">
        <f t="shared" si="25"/>
        <v>0.26621875</v>
      </c>
      <c r="E441" s="2">
        <f t="shared" si="26"/>
        <v>-29.722839439380817</v>
      </c>
      <c r="F441" s="2">
        <f t="shared" si="27"/>
        <v>0.23619004208976513</v>
      </c>
    </row>
    <row r="442" spans="1:6" x14ac:dyDescent="0.15">
      <c r="A442" s="2">
        <v>-2.5500000000000007</v>
      </c>
      <c r="B442" s="2">
        <v>25.658000000000001</v>
      </c>
      <c r="C442" s="2">
        <f t="shared" si="24"/>
        <v>-12.984367839503035</v>
      </c>
      <c r="D442" s="2">
        <f t="shared" si="25"/>
        <v>0.26727083333333335</v>
      </c>
      <c r="E442" s="2">
        <f t="shared" si="26"/>
        <v>-16.454710652273544</v>
      </c>
      <c r="F442" s="2">
        <f t="shared" si="27"/>
        <v>0.23695134512810215</v>
      </c>
    </row>
    <row r="443" spans="1:6" x14ac:dyDescent="0.15">
      <c r="A443" s="2">
        <v>-3.379999999999999</v>
      </c>
      <c r="B443" s="2">
        <v>25.661999999999999</v>
      </c>
      <c r="C443" s="2">
        <f t="shared" si="24"/>
        <v>-17.210652273537345</v>
      </c>
      <c r="D443" s="2">
        <f t="shared" si="25"/>
        <v>0.26731250000000001</v>
      </c>
      <c r="E443" s="2">
        <f t="shared" si="26"/>
        <v>-21.811274759407297</v>
      </c>
      <c r="F443" s="2">
        <f t="shared" si="27"/>
        <v>0.23701212046129994</v>
      </c>
    </row>
    <row r="444" spans="1:6" x14ac:dyDescent="0.15">
      <c r="A444" s="2">
        <v>-3.5599999999999987</v>
      </c>
      <c r="B444" s="2">
        <v>25.658000000000001</v>
      </c>
      <c r="C444" s="2">
        <f t="shared" si="24"/>
        <v>-18.127195885737557</v>
      </c>
      <c r="D444" s="2">
        <f t="shared" si="25"/>
        <v>0.26727083333333335</v>
      </c>
      <c r="E444" s="2">
        <f t="shared" si="26"/>
        <v>-22.972066636115205</v>
      </c>
      <c r="F444" s="2">
        <f t="shared" si="27"/>
        <v>0.23698529186002579</v>
      </c>
    </row>
    <row r="445" spans="1:6" x14ac:dyDescent="0.15">
      <c r="A445" s="2">
        <v>-2.9699999999999989</v>
      </c>
      <c r="B445" s="2">
        <v>25.658000000000001</v>
      </c>
      <c r="C445" s="2">
        <f t="shared" si="24"/>
        <v>-15.122969601303526</v>
      </c>
      <c r="D445" s="2">
        <f t="shared" si="25"/>
        <v>0.26727083333333335</v>
      </c>
      <c r="E445" s="2">
        <f t="shared" si="26"/>
        <v>-19.164898289118586</v>
      </c>
      <c r="F445" s="2">
        <f t="shared" si="27"/>
        <v>0.23696546159088228</v>
      </c>
    </row>
    <row r="446" spans="1:6" x14ac:dyDescent="0.15">
      <c r="A446" s="2">
        <v>-2.9800000000000004</v>
      </c>
      <c r="B446" s="2">
        <v>25.661999999999999</v>
      </c>
      <c r="C446" s="2">
        <f t="shared" si="24"/>
        <v>-15.173888690870211</v>
      </c>
      <c r="D446" s="2">
        <f t="shared" si="25"/>
        <v>0.26731250000000001</v>
      </c>
      <c r="E446" s="2">
        <f t="shared" si="26"/>
        <v>-19.230058811548457</v>
      </c>
      <c r="F446" s="2">
        <f t="shared" si="27"/>
        <v>0.23699867621103313</v>
      </c>
    </row>
    <row r="447" spans="1:6" x14ac:dyDescent="0.15">
      <c r="A447" s="2">
        <v>-2.5999999999999979</v>
      </c>
      <c r="B447" s="2">
        <v>25.658000000000001</v>
      </c>
      <c r="C447" s="2">
        <f t="shared" si="24"/>
        <v>-13.238963287336412</v>
      </c>
      <c r="D447" s="2">
        <f t="shared" si="25"/>
        <v>0.26727083333333335</v>
      </c>
      <c r="E447" s="2">
        <f t="shared" si="26"/>
        <v>-16.777352037612221</v>
      </c>
      <c r="F447" s="2">
        <f t="shared" si="27"/>
        <v>0.2369530256593855</v>
      </c>
    </row>
    <row r="448" spans="1:6" x14ac:dyDescent="0.15">
      <c r="A448" s="2">
        <v>-2.3000000000000007</v>
      </c>
      <c r="B448" s="2">
        <v>25.661999999999999</v>
      </c>
      <c r="C448" s="2">
        <f t="shared" si="24"/>
        <v>-11.711390600336072</v>
      </c>
      <c r="D448" s="2">
        <f t="shared" si="25"/>
        <v>0.26731250000000001</v>
      </c>
      <c r="E448" s="2">
        <f t="shared" si="26"/>
        <v>-14.841991700188409</v>
      </c>
      <c r="F448" s="2">
        <f t="shared" si="27"/>
        <v>0.23697582098557959</v>
      </c>
    </row>
    <row r="449" spans="1:6" x14ac:dyDescent="0.15">
      <c r="A449" s="2">
        <v>-2.2899999999999991</v>
      </c>
      <c r="B449" s="2">
        <v>25.669</v>
      </c>
      <c r="C449" s="2">
        <f t="shared" si="24"/>
        <v>-11.660471510769383</v>
      </c>
      <c r="D449" s="2">
        <f t="shared" si="25"/>
        <v>0.26738541666666665</v>
      </c>
      <c r="E449" s="2">
        <f t="shared" si="26"/>
        <v>-14.778311544206252</v>
      </c>
      <c r="F449" s="2">
        <f t="shared" si="27"/>
        <v>0.23703301967761767</v>
      </c>
    </row>
    <row r="450" spans="1:6" x14ac:dyDescent="0.15">
      <c r="A450" s="2">
        <v>-2.2199999999999989</v>
      </c>
      <c r="B450" s="2">
        <v>25.661999999999999</v>
      </c>
      <c r="C450" s="2">
        <f t="shared" si="24"/>
        <v>-11.304037883802634</v>
      </c>
      <c r="D450" s="2">
        <f t="shared" si="25"/>
        <v>0.26731250000000001</v>
      </c>
      <c r="E450" s="2">
        <f t="shared" si="26"/>
        <v>-14.325748510616625</v>
      </c>
      <c r="F450" s="2">
        <f t="shared" si="27"/>
        <v>0.23697313213552626</v>
      </c>
    </row>
    <row r="451" spans="1:6" x14ac:dyDescent="0.15">
      <c r="A451" s="2">
        <v>-2.2199999999999989</v>
      </c>
      <c r="B451" s="2">
        <v>25.664999999999999</v>
      </c>
      <c r="C451" s="2">
        <f t="shared" ref="C451:C463" si="28">A451*1000/196.39</f>
        <v>-11.304037883802634</v>
      </c>
      <c r="D451" s="2">
        <f t="shared" ref="D451:D463" si="29">B451/96</f>
        <v>0.26734374999999999</v>
      </c>
      <c r="E451" s="2">
        <f t="shared" ref="E451:E463" si="30">C451*(1+D451)</f>
        <v>-14.326101761800494</v>
      </c>
      <c r="F451" s="2">
        <f t="shared" ref="F451:F463" si="31">LN(1+D451)-C451/151497</f>
        <v>0.23699779031156215</v>
      </c>
    </row>
    <row r="452" spans="1:6" x14ac:dyDescent="0.15">
      <c r="A452" s="2">
        <v>-2.0399999999999991</v>
      </c>
      <c r="B452" s="2">
        <v>25.664999999999999</v>
      </c>
      <c r="C452" s="2">
        <f t="shared" si="28"/>
        <v>-10.387494271602419</v>
      </c>
      <c r="D452" s="2">
        <f t="shared" si="29"/>
        <v>0.26734374999999999</v>
      </c>
      <c r="E452" s="2">
        <f t="shared" si="30"/>
        <v>-13.164525943276129</v>
      </c>
      <c r="F452" s="2">
        <f t="shared" si="31"/>
        <v>0.23699174039894208</v>
      </c>
    </row>
    <row r="453" spans="1:6" x14ac:dyDescent="0.15">
      <c r="A453" s="2">
        <v>-2.09</v>
      </c>
      <c r="B453" s="2">
        <v>25.658000000000001</v>
      </c>
      <c r="C453" s="2">
        <f t="shared" si="28"/>
        <v>-10.642089719435818</v>
      </c>
      <c r="D453" s="2">
        <f t="shared" si="29"/>
        <v>0.26727083333333335</v>
      </c>
      <c r="E453" s="2">
        <f t="shared" si="30"/>
        <v>-13.486409907157528</v>
      </c>
      <c r="F453" s="2">
        <f t="shared" si="31"/>
        <v>0.23693588424029535</v>
      </c>
    </row>
    <row r="454" spans="1:6" x14ac:dyDescent="0.15">
      <c r="A454" s="2">
        <v>-2.8000000000000007</v>
      </c>
      <c r="B454" s="2">
        <v>25.661999999999999</v>
      </c>
      <c r="C454" s="2">
        <f t="shared" si="28"/>
        <v>-14.257345078669999</v>
      </c>
      <c r="D454" s="2">
        <f t="shared" si="29"/>
        <v>0.26731250000000001</v>
      </c>
      <c r="E454" s="2">
        <f t="shared" si="30"/>
        <v>-18.068511635011973</v>
      </c>
      <c r="F454" s="2">
        <f t="shared" si="31"/>
        <v>0.23699262629841308</v>
      </c>
    </row>
    <row r="455" spans="1:6" x14ac:dyDescent="0.15">
      <c r="A455" s="2">
        <v>1.5800000000000018</v>
      </c>
      <c r="B455" s="2">
        <v>25.661999999999999</v>
      </c>
      <c r="C455" s="2">
        <f t="shared" si="28"/>
        <v>8.0452161515352199</v>
      </c>
      <c r="D455" s="2">
        <f t="shared" si="29"/>
        <v>0.26731250000000001</v>
      </c>
      <c r="E455" s="2">
        <f t="shared" si="30"/>
        <v>10.195802994042479</v>
      </c>
      <c r="F455" s="2">
        <f t="shared" si="31"/>
        <v>0.23684541175799179</v>
      </c>
    </row>
    <row r="456" spans="1:6" x14ac:dyDescent="0.15">
      <c r="A456" s="2">
        <v>1.5300000000000011</v>
      </c>
      <c r="B456" s="2">
        <v>25.664999999999999</v>
      </c>
      <c r="C456" s="2">
        <f t="shared" si="28"/>
        <v>7.7906207037018245</v>
      </c>
      <c r="D456" s="2">
        <f t="shared" si="29"/>
        <v>0.26734374999999999</v>
      </c>
      <c r="E456" s="2">
        <f t="shared" si="30"/>
        <v>9.8733944574571098</v>
      </c>
      <c r="F456" s="2">
        <f t="shared" si="31"/>
        <v>0.23687175046531103</v>
      </c>
    </row>
    <row r="457" spans="1:6" x14ac:dyDescent="0.15">
      <c r="A457" s="2">
        <v>1.5899999999999999</v>
      </c>
      <c r="B457" s="2">
        <v>25.664999999999999</v>
      </c>
      <c r="C457" s="2">
        <f t="shared" si="28"/>
        <v>8.096135241101889</v>
      </c>
      <c r="D457" s="2">
        <f t="shared" si="29"/>
        <v>0.26734374999999999</v>
      </c>
      <c r="E457" s="2">
        <f t="shared" si="30"/>
        <v>10.260586396965222</v>
      </c>
      <c r="F457" s="2">
        <f t="shared" si="31"/>
        <v>0.23686973382777102</v>
      </c>
    </row>
    <row r="458" spans="1:6" x14ac:dyDescent="0.15">
      <c r="A458" s="2">
        <v>1.5600000000000023</v>
      </c>
      <c r="B458" s="2">
        <v>25.658000000000001</v>
      </c>
      <c r="C458" s="2">
        <f t="shared" si="28"/>
        <v>7.9433779724018656</v>
      </c>
      <c r="D458" s="2">
        <f t="shared" si="29"/>
        <v>0.26727083333333335</v>
      </c>
      <c r="E458" s="2">
        <f t="shared" si="30"/>
        <v>10.066411222567355</v>
      </c>
      <c r="F458" s="2">
        <f t="shared" si="31"/>
        <v>0.23681320545661094</v>
      </c>
    </row>
    <row r="459" spans="1:6" x14ac:dyDescent="0.15">
      <c r="A459" s="2">
        <v>1.490000000000002</v>
      </c>
      <c r="B459" s="2">
        <v>25.661999999999999</v>
      </c>
      <c r="C459" s="2">
        <f t="shared" si="28"/>
        <v>7.5869443454351142</v>
      </c>
      <c r="D459" s="2">
        <f t="shared" si="29"/>
        <v>0.26731250000000001</v>
      </c>
      <c r="E459" s="2">
        <f t="shared" si="30"/>
        <v>9.6150294057742389</v>
      </c>
      <c r="F459" s="2">
        <f t="shared" si="31"/>
        <v>0.23684843671430181</v>
      </c>
    </row>
    <row r="460" spans="1:6" x14ac:dyDescent="0.15">
      <c r="A460" s="2">
        <v>1.4700000000000024</v>
      </c>
      <c r="B460" s="2">
        <v>25.661999999999999</v>
      </c>
      <c r="C460" s="2">
        <f t="shared" si="28"/>
        <v>7.48510616630176</v>
      </c>
      <c r="D460" s="2">
        <f t="shared" si="29"/>
        <v>0.26731250000000001</v>
      </c>
      <c r="E460" s="2">
        <f t="shared" si="30"/>
        <v>9.4859686083812988</v>
      </c>
      <c r="F460" s="2">
        <f t="shared" si="31"/>
        <v>0.23684910892681516</v>
      </c>
    </row>
    <row r="461" spans="1:6" x14ac:dyDescent="0.15">
      <c r="A461" s="2">
        <v>1.5300000000000011</v>
      </c>
      <c r="B461" s="2">
        <v>25.661999999999999</v>
      </c>
      <c r="C461" s="2">
        <f t="shared" si="28"/>
        <v>7.7906207037018245</v>
      </c>
      <c r="D461" s="2">
        <f t="shared" si="29"/>
        <v>0.26731250000000001</v>
      </c>
      <c r="E461" s="2">
        <f t="shared" si="30"/>
        <v>9.8731510005601191</v>
      </c>
      <c r="F461" s="2">
        <f t="shared" si="31"/>
        <v>0.23684709228927514</v>
      </c>
    </row>
    <row r="462" spans="1:6" x14ac:dyDescent="0.15">
      <c r="A462" s="2">
        <v>1.5800000000000018</v>
      </c>
      <c r="B462" s="2">
        <v>25.664999999999999</v>
      </c>
      <c r="C462" s="2">
        <f t="shared" si="28"/>
        <v>8.0452161515352199</v>
      </c>
      <c r="D462" s="2">
        <f t="shared" si="29"/>
        <v>0.26734374999999999</v>
      </c>
      <c r="E462" s="2">
        <f t="shared" si="30"/>
        <v>10.196054407047214</v>
      </c>
      <c r="F462" s="2">
        <f t="shared" si="31"/>
        <v>0.23687006993402768</v>
      </c>
    </row>
    <row r="463" spans="1:6" x14ac:dyDescent="0.15">
      <c r="A463" s="2">
        <v>1.5700000000000003</v>
      </c>
      <c r="B463" s="2">
        <v>25.661999999999999</v>
      </c>
      <c r="C463" s="2">
        <f t="shared" si="28"/>
        <v>7.9942970619685338</v>
      </c>
      <c r="D463" s="2">
        <f t="shared" si="29"/>
        <v>0.26731250000000001</v>
      </c>
      <c r="E463" s="2">
        <f t="shared" si="30"/>
        <v>10.131272595345997</v>
      </c>
      <c r="F463" s="2">
        <f t="shared" si="31"/>
        <v>0.23684574786424845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2:L26"/>
  <sheetViews>
    <sheetView tabSelected="1" zoomScaleNormal="100" workbookViewId="0">
      <selection activeCell="L3" sqref="L3"/>
    </sheetView>
  </sheetViews>
  <sheetFormatPr defaultRowHeight="13.5" x14ac:dyDescent="0.15"/>
  <cols>
    <col min="1" max="1" width="9" style="13"/>
    <col min="2" max="2" width="10.5" style="13" bestFit="1" customWidth="1"/>
    <col min="3" max="3" width="7.5" style="13" bestFit="1" customWidth="1"/>
    <col min="4" max="4" width="9" style="13"/>
    <col min="5" max="5" width="10.5" style="13" bestFit="1" customWidth="1"/>
    <col min="6" max="7" width="9" style="13"/>
    <col min="8" max="8" width="10.5" style="13" bestFit="1" customWidth="1"/>
    <col min="9" max="16384" width="9" style="13"/>
  </cols>
  <sheetData>
    <row r="2" spans="2:12" x14ac:dyDescent="0.15">
      <c r="B2" s="2">
        <v>1146.5074139520589</v>
      </c>
      <c r="C2" s="2">
        <v>0</v>
      </c>
      <c r="E2" s="2">
        <v>1148.4675150371131</v>
      </c>
      <c r="F2" s="2">
        <v>0</v>
      </c>
      <c r="H2" s="2">
        <v>1134.7981981007179</v>
      </c>
      <c r="I2" s="2">
        <v>0</v>
      </c>
      <c r="K2" s="13">
        <v>0</v>
      </c>
      <c r="L2" s="13">
        <v>1146</v>
      </c>
    </row>
    <row r="3" spans="2:12" x14ac:dyDescent="0.15">
      <c r="B3" s="2">
        <v>1147.5550940509117</v>
      </c>
      <c r="C3" s="2">
        <v>1.7188114006492809E-3</v>
      </c>
      <c r="E3" s="2">
        <v>1150.2050273014247</v>
      </c>
      <c r="F3" s="2">
        <v>2.008694531167963E-3</v>
      </c>
      <c r="H3" s="2">
        <v>1140.7325411171651</v>
      </c>
      <c r="I3" s="2">
        <v>4.8613602331747377E-3</v>
      </c>
      <c r="K3" s="13">
        <v>0.04</v>
      </c>
      <c r="L3" s="13">
        <f>1197.724-1072+1343*K3^0.0702</f>
        <v>1197.0968191096015</v>
      </c>
    </row>
    <row r="4" spans="2:12" x14ac:dyDescent="0.15">
      <c r="B4" s="2">
        <v>1149.63788051458</v>
      </c>
      <c r="C4" s="2">
        <v>4.0315962928264967E-3</v>
      </c>
      <c r="E4" s="2">
        <v>1152.3626658348264</v>
      </c>
      <c r="F4" s="2">
        <v>6.1954483706522408E-3</v>
      </c>
      <c r="H4" s="2">
        <v>1143.7921185735865</v>
      </c>
      <c r="I4" s="2">
        <v>8.3596793537866546E-3</v>
      </c>
      <c r="K4" s="13">
        <f>K3+0.005</f>
        <v>4.4999999999999998E-2</v>
      </c>
      <c r="L4" s="13">
        <f t="shared" ref="L4:L24" si="0">1197.724-1072+1343*K4^0.0702</f>
        <v>1205.9920488689636</v>
      </c>
    </row>
    <row r="5" spans="2:12" x14ac:dyDescent="0.15">
      <c r="B5" s="2">
        <v>1154.96807348221</v>
      </c>
      <c r="C5" s="2">
        <v>7.1143221272813393E-3</v>
      </c>
      <c r="E5" s="2">
        <v>1158.0711170122001</v>
      </c>
      <c r="F5" s="2">
        <v>8.8242743566989898E-3</v>
      </c>
      <c r="H5" s="2">
        <v>1146.2994541049275</v>
      </c>
      <c r="I5" s="2">
        <v>1.1324262963292159E-2</v>
      </c>
      <c r="K5" s="13">
        <f t="shared" ref="K5:K15" si="1">K4+0.005</f>
        <v>4.9999999999999996E-2</v>
      </c>
      <c r="L5" s="13">
        <f t="shared" si="0"/>
        <v>1214.0116655146553</v>
      </c>
    </row>
    <row r="6" spans="2:12" x14ac:dyDescent="0.15">
      <c r="B6" s="2">
        <v>1158.4901659496006</v>
      </c>
      <c r="C6" s="2">
        <v>1.2701809299235218E-2</v>
      </c>
      <c r="E6" s="2">
        <v>1160.7535449193756</v>
      </c>
      <c r="F6" s="2">
        <v>1.2588336796247969E-2</v>
      </c>
      <c r="H6" s="2">
        <v>1149.7205364113925</v>
      </c>
      <c r="I6" s="2">
        <v>1.6541004921725229E-2</v>
      </c>
      <c r="K6" s="13">
        <f t="shared" si="1"/>
        <v>5.4999999999999993E-2</v>
      </c>
      <c r="L6" s="13">
        <f t="shared" si="0"/>
        <v>1221.3175668234105</v>
      </c>
    </row>
    <row r="7" spans="2:12" x14ac:dyDescent="0.15">
      <c r="B7" s="2">
        <v>1161.792537389879</v>
      </c>
      <c r="C7" s="2">
        <v>1.5730195365769847E-2</v>
      </c>
      <c r="E7" s="2">
        <v>1164.387646105281</v>
      </c>
      <c r="F7" s="2">
        <v>1.6167949271041225E-2</v>
      </c>
      <c r="H7" s="2">
        <v>1154.8255596856595</v>
      </c>
      <c r="I7" s="2">
        <v>2.1199920943678077E-2</v>
      </c>
      <c r="K7" s="13">
        <f t="shared" si="1"/>
        <v>5.9999999999999991E-2</v>
      </c>
      <c r="L7" s="13">
        <f t="shared" si="0"/>
        <v>1228.0301500105568</v>
      </c>
    </row>
    <row r="8" spans="2:12" x14ac:dyDescent="0.15">
      <c r="B8" s="2">
        <v>1165.5946527350955</v>
      </c>
      <c r="C8" s="2">
        <v>1.9543253220460785E-2</v>
      </c>
      <c r="E8" s="2">
        <v>1171.8247995051615</v>
      </c>
      <c r="F8" s="2">
        <v>2.0811868133153416E-2</v>
      </c>
      <c r="H8" s="2">
        <v>1159.6242616732013</v>
      </c>
      <c r="I8" s="2">
        <v>2.493536918590275E-2</v>
      </c>
      <c r="K8" s="13">
        <f t="shared" si="1"/>
        <v>6.4999999999999988E-2</v>
      </c>
      <c r="L8" s="13">
        <f t="shared" si="0"/>
        <v>1234.2414404215422</v>
      </c>
    </row>
    <row r="9" spans="2:12" x14ac:dyDescent="0.15">
      <c r="B9" s="2">
        <v>1173.6083836986957</v>
      </c>
      <c r="C9" s="2">
        <v>2.4758517387310053E-2</v>
      </c>
      <c r="E9" s="2">
        <v>1177.7149027386743</v>
      </c>
      <c r="F9" s="2">
        <v>2.4784294820975283E-2</v>
      </c>
      <c r="H9" s="2">
        <v>1166.9954936605734</v>
      </c>
      <c r="I9" s="2">
        <v>2.8761996638135209E-2</v>
      </c>
      <c r="K9" s="13">
        <f t="shared" si="1"/>
        <v>6.9999999999999993E-2</v>
      </c>
      <c r="L9" s="13">
        <f t="shared" si="0"/>
        <v>1240.0233959131158</v>
      </c>
    </row>
    <row r="10" spans="2:12" x14ac:dyDescent="0.15">
      <c r="B10" s="2">
        <v>1179.8523878730452</v>
      </c>
      <c r="C10" s="2">
        <v>3.0928109001506447E-2</v>
      </c>
      <c r="E10" s="2">
        <v>1180.3929277578702</v>
      </c>
      <c r="F10" s="2">
        <v>2.7779982426522916E-2</v>
      </c>
      <c r="H10" s="2">
        <v>1170.4486947740045</v>
      </c>
      <c r="I10" s="2">
        <v>3.2719864855612353E-2</v>
      </c>
      <c r="K10" s="13">
        <f>K9+0.005</f>
        <v>7.4999999999999997E-2</v>
      </c>
      <c r="L10" s="13">
        <f t="shared" si="0"/>
        <v>1245.4333722000749</v>
      </c>
    </row>
    <row r="11" spans="2:12" x14ac:dyDescent="0.15">
      <c r="B11" s="2">
        <v>1187.8144569931026</v>
      </c>
      <c r="C11" s="2">
        <v>3.6245559751945183E-2</v>
      </c>
      <c r="E11" s="2">
        <v>1186.2981027642691</v>
      </c>
      <c r="F11" s="2">
        <v>3.0553529146422627E-2</v>
      </c>
      <c r="H11" s="2">
        <v>1178.1662746957586</v>
      </c>
      <c r="I11" s="2">
        <v>3.6785809449922116E-2</v>
      </c>
      <c r="K11" s="13">
        <f t="shared" si="1"/>
        <v>0.08</v>
      </c>
      <c r="L11" s="13">
        <f t="shared" si="0"/>
        <v>1250.5178413278804</v>
      </c>
    </row>
    <row r="12" spans="2:12" x14ac:dyDescent="0.15">
      <c r="B12" s="2">
        <v>1190.4447250819503</v>
      </c>
      <c r="C12" s="2">
        <v>3.9638461367190882E-2</v>
      </c>
      <c r="E12" s="2">
        <v>1191.370748016381</v>
      </c>
      <c r="F12" s="2">
        <v>3.5227228686786544E-2</v>
      </c>
      <c r="H12" s="2">
        <v>1183.6727270991394</v>
      </c>
      <c r="I12" s="2">
        <v>4.1039168026660564E-2</v>
      </c>
      <c r="K12" s="13">
        <f t="shared" si="1"/>
        <v>8.5000000000000006E-2</v>
      </c>
      <c r="L12" s="13">
        <f t="shared" si="0"/>
        <v>1255.3149941929653</v>
      </c>
    </row>
    <row r="13" spans="2:12" x14ac:dyDescent="0.15">
      <c r="B13" s="2">
        <v>1202.9403714658881</v>
      </c>
      <c r="C13" s="2">
        <v>4.3376182446096936E-2</v>
      </c>
      <c r="E13" s="2">
        <v>1197.723583738589</v>
      </c>
      <c r="F13" s="2">
        <v>3.9099824100812849E-2</v>
      </c>
      <c r="G13" s="4">
        <f>E13-1197.724</f>
        <v>-4.162614109191054E-4</v>
      </c>
      <c r="H13" s="2">
        <v>1185.3321038494832</v>
      </c>
      <c r="I13" s="2">
        <v>4.4033509177512753E-2</v>
      </c>
      <c r="K13" s="13">
        <f>K12+0.005</f>
        <v>9.0000000000000011E-2</v>
      </c>
      <c r="L13" s="13">
        <f t="shared" si="0"/>
        <v>1259.8566069490225</v>
      </c>
    </row>
    <row r="14" spans="2:12" x14ac:dyDescent="0.15">
      <c r="B14" s="2">
        <v>1209.8901016057159</v>
      </c>
      <c r="C14" s="2">
        <v>4.4946610243627838E-2</v>
      </c>
      <c r="E14" s="2">
        <v>1205.4697674046586</v>
      </c>
      <c r="F14" s="2">
        <v>4.5907632293094539E-2</v>
      </c>
      <c r="G14" s="4">
        <f t="shared" ref="G14:G19" si="2">E14-1197.724</f>
        <v>7.7457674046586362</v>
      </c>
      <c r="H14" s="2">
        <v>1194.7965018585467</v>
      </c>
      <c r="I14" s="2">
        <v>4.6850853223371E-2</v>
      </c>
      <c r="K14" s="13">
        <f t="shared" si="1"/>
        <v>9.5000000000000015E-2</v>
      </c>
      <c r="L14" s="13">
        <f t="shared" si="0"/>
        <v>1264.1694082133502</v>
      </c>
    </row>
    <row r="15" spans="2:12" x14ac:dyDescent="0.15">
      <c r="B15" s="2">
        <v>1215.4368314851806</v>
      </c>
      <c r="C15" s="2">
        <v>4.8172616327611849E-2</v>
      </c>
      <c r="E15" s="2">
        <v>1210.5925406321987</v>
      </c>
      <c r="F15" s="2">
        <v>5.1232638134251454E-2</v>
      </c>
      <c r="G15" s="4">
        <f t="shared" si="2"/>
        <v>12.868540632198801</v>
      </c>
      <c r="H15" s="2">
        <v>1200.5304835616207</v>
      </c>
      <c r="I15" s="2">
        <v>5.0188897848204898E-2</v>
      </c>
      <c r="K15" s="13">
        <f t="shared" si="1"/>
        <v>0.10000000000000002</v>
      </c>
      <c r="L15" s="13">
        <f t="shared" si="0"/>
        <v>1268.2760994468642</v>
      </c>
    </row>
    <row r="16" spans="2:12" x14ac:dyDescent="0.15">
      <c r="B16" s="2">
        <v>1220.4459820818822</v>
      </c>
      <c r="C16" s="2">
        <v>5.2420143374242147E-2</v>
      </c>
      <c r="E16" s="2">
        <v>1221.7331499018856</v>
      </c>
      <c r="F16" s="2">
        <v>5.4667965314676624E-2</v>
      </c>
      <c r="G16" s="4">
        <f t="shared" si="2"/>
        <v>24.009149901885621</v>
      </c>
      <c r="H16" s="2">
        <v>1204.5331308238713</v>
      </c>
      <c r="I16" s="2">
        <v>5.3743781960777941E-2</v>
      </c>
      <c r="K16" s="13">
        <f>K15+0.1</f>
        <v>0.2</v>
      </c>
      <c r="L16" s="13">
        <f t="shared" si="0"/>
        <v>1325.2462782692262</v>
      </c>
    </row>
    <row r="17" spans="2:12" x14ac:dyDescent="0.15">
      <c r="B17" s="2">
        <v>1229.3305803114115</v>
      </c>
      <c r="C17" s="2">
        <v>5.8641170919302793E-2</v>
      </c>
      <c r="E17" s="2">
        <v>1229.8090457298865</v>
      </c>
      <c r="F17" s="2">
        <v>6.0986724952100502E-2</v>
      </c>
      <c r="G17" s="4">
        <f t="shared" si="2"/>
        <v>32.085045729886588</v>
      </c>
      <c r="H17" s="2">
        <v>1209.3791286895123</v>
      </c>
      <c r="I17" s="2">
        <v>5.7713567630281695E-2</v>
      </c>
      <c r="K17" s="13">
        <f t="shared" ref="K17:K24" si="3">K16+0.1</f>
        <v>0.30000000000000004</v>
      </c>
      <c r="L17" s="13">
        <f t="shared" si="0"/>
        <v>1359.8796186853169</v>
      </c>
    </row>
    <row r="18" spans="2:12" x14ac:dyDescent="0.15">
      <c r="B18" s="2">
        <v>1235.6232718918598</v>
      </c>
      <c r="C18" s="2">
        <v>6.4644588436403347E-2</v>
      </c>
      <c r="E18" s="2">
        <v>1234.369625031994</v>
      </c>
      <c r="F18" s="2">
        <v>6.4957914707616637E-2</v>
      </c>
      <c r="G18" s="4">
        <f t="shared" si="2"/>
        <v>36.645625031994086</v>
      </c>
      <c r="H18" s="2">
        <v>1211.9253695877253</v>
      </c>
      <c r="I18" s="2">
        <v>6.0496131609704705E-2</v>
      </c>
      <c r="K18" s="13">
        <f t="shared" si="3"/>
        <v>0.4</v>
      </c>
      <c r="L18" s="13">
        <f t="shared" si="0"/>
        <v>1385.0571164161154</v>
      </c>
    </row>
    <row r="19" spans="2:12" x14ac:dyDescent="0.15">
      <c r="B19" s="2">
        <v>1237.2485226516085</v>
      </c>
      <c r="C19" s="2">
        <v>6.8026730565034582E-2</v>
      </c>
      <c r="E19" s="2">
        <v>1240.2567997611125</v>
      </c>
      <c r="F19" s="2">
        <v>7.0255539708488898E-2</v>
      </c>
      <c r="G19" s="4">
        <f t="shared" si="2"/>
        <v>42.532799761112528</v>
      </c>
      <c r="H19" s="2">
        <v>1214.8516535974338</v>
      </c>
      <c r="I19" s="2">
        <v>6.3043723344501215E-2</v>
      </c>
      <c r="K19" s="13">
        <f t="shared" si="3"/>
        <v>0.5</v>
      </c>
      <c r="L19" s="13">
        <f t="shared" si="0"/>
        <v>1404.9394821594237</v>
      </c>
    </row>
    <row r="20" spans="2:12" x14ac:dyDescent="0.15">
      <c r="B20" s="4"/>
      <c r="C20" s="4"/>
      <c r="E20" s="4"/>
      <c r="F20" s="4"/>
      <c r="H20" s="4"/>
      <c r="I20" s="4"/>
      <c r="K20" s="13">
        <f t="shared" si="3"/>
        <v>0.6</v>
      </c>
      <c r="L20" s="13">
        <f t="shared" si="0"/>
        <v>1421.4173519100548</v>
      </c>
    </row>
    <row r="21" spans="2:12" x14ac:dyDescent="0.15">
      <c r="B21" s="4"/>
      <c r="C21" s="4"/>
      <c r="E21" s="4"/>
      <c r="F21" s="4"/>
      <c r="H21" s="4"/>
      <c r="I21" s="4"/>
      <c r="K21" s="13">
        <f t="shared" si="3"/>
        <v>0.7</v>
      </c>
      <c r="L21" s="13">
        <f t="shared" si="0"/>
        <v>1435.5146777606085</v>
      </c>
    </row>
    <row r="22" spans="2:12" x14ac:dyDescent="0.15">
      <c r="B22" s="4"/>
      <c r="C22" s="4"/>
      <c r="E22" s="4"/>
      <c r="F22" s="4"/>
      <c r="H22" s="4"/>
      <c r="I22" s="4"/>
      <c r="K22" s="13">
        <f t="shared" si="3"/>
        <v>0.79999999999999993</v>
      </c>
      <c r="L22" s="13">
        <f t="shared" si="0"/>
        <v>1447.8502554544855</v>
      </c>
    </row>
    <row r="23" spans="2:12" x14ac:dyDescent="0.15">
      <c r="B23" s="4"/>
      <c r="C23" s="4"/>
      <c r="E23" s="4"/>
      <c r="F23" s="4"/>
      <c r="H23" s="4"/>
      <c r="I23" s="4"/>
      <c r="K23" s="13">
        <f t="shared" si="3"/>
        <v>0.89999999999999991</v>
      </c>
      <c r="L23" s="13">
        <f t="shared" si="0"/>
        <v>1458.8274023480631</v>
      </c>
    </row>
    <row r="24" spans="2:12" x14ac:dyDescent="0.15">
      <c r="B24" s="4"/>
      <c r="C24" s="4"/>
      <c r="H24" s="4"/>
      <c r="I24" s="4"/>
      <c r="K24" s="13">
        <f t="shared" si="3"/>
        <v>0.99999999999999989</v>
      </c>
      <c r="L24" s="13">
        <f t="shared" si="0"/>
        <v>1468.7239999999999</v>
      </c>
    </row>
    <row r="25" spans="2:12" x14ac:dyDescent="0.15">
      <c r="B25" s="4"/>
      <c r="C25" s="4"/>
      <c r="H25" s="4"/>
      <c r="I25" s="4"/>
    </row>
    <row r="26" spans="2:12" x14ac:dyDescent="0.15">
      <c r="H26" s="4"/>
      <c r="I26" s="4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673"/>
  <sheetViews>
    <sheetView zoomScale="115" zoomScaleNormal="115" workbookViewId="0">
      <selection activeCell="F37" sqref="F37"/>
    </sheetView>
  </sheetViews>
  <sheetFormatPr defaultRowHeight="13.5" x14ac:dyDescent="0.15"/>
  <cols>
    <col min="1" max="2" width="8.5" bestFit="1" customWidth="1"/>
    <col min="3" max="3" width="13.875" style="2" bestFit="1" customWidth="1"/>
    <col min="4" max="5" width="9.5" style="2" bestFit="1" customWidth="1"/>
    <col min="6" max="6" width="13.875" style="8" bestFit="1" customWidth="1"/>
    <col min="7" max="12" width="8.875" style="2"/>
    <col min="13" max="14" width="11.625" style="2" bestFit="1" customWidth="1"/>
  </cols>
  <sheetData>
    <row r="1" spans="1:14" x14ac:dyDescent="0.1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8" t="s">
        <v>5</v>
      </c>
      <c r="M1" s="2" t="s">
        <v>6</v>
      </c>
      <c r="N1" s="2" t="s">
        <v>7</v>
      </c>
    </row>
    <row r="2" spans="1:14" x14ac:dyDescent="0.15">
      <c r="A2" s="1">
        <v>21.96</v>
      </c>
      <c r="B2" s="1">
        <v>0</v>
      </c>
      <c r="C2" s="2">
        <f>(A2-$A$2)*(-1)*1000/206.85</f>
        <v>0</v>
      </c>
      <c r="D2" s="2">
        <f>-1*B2/96</f>
        <v>0</v>
      </c>
      <c r="E2" s="2">
        <f>C2*(1+D2)</f>
        <v>0</v>
      </c>
      <c r="F2" s="8">
        <f>LN(1+D2)-C2/171250</f>
        <v>0</v>
      </c>
      <c r="M2" s="2">
        <v>523.57851905567634</v>
      </c>
      <c r="N2" s="2">
        <v>4.8880697367830427E-4</v>
      </c>
    </row>
    <row r="3" spans="1:14" x14ac:dyDescent="0.15">
      <c r="A3" s="1">
        <v>21.94</v>
      </c>
      <c r="B3" s="1">
        <v>1.2E-2</v>
      </c>
      <c r="C3" s="2">
        <f t="shared" ref="C3:C66" si="0">(A3-$A$2)*(-1)*1000/206.85</f>
        <v>9.6688421561515955E-2</v>
      </c>
      <c r="D3" s="2">
        <f t="shared" ref="D3:D66" si="1">-1*B3/96</f>
        <v>-1.25E-4</v>
      </c>
      <c r="E3" s="2">
        <f t="shared" ref="E3:E66" si="2">C3*(1+D3)</f>
        <v>9.6676335508820765E-2</v>
      </c>
      <c r="F3" s="8">
        <f t="shared" ref="F3:F66" si="3">LN(1+D3)-C3/171250</f>
        <v>-1.2557241707267155E-4</v>
      </c>
      <c r="M3" s="2">
        <v>526.50828952139238</v>
      </c>
      <c r="N3" s="2">
        <v>1.7099851750366555E-3</v>
      </c>
    </row>
    <row r="4" spans="1:14" x14ac:dyDescent="0.15">
      <c r="A4" s="1">
        <v>21.91</v>
      </c>
      <c r="B4" s="1">
        <v>8.0000000000000002E-3</v>
      </c>
      <c r="C4" s="2">
        <f t="shared" si="0"/>
        <v>0.24172105390379847</v>
      </c>
      <c r="D4" s="2">
        <f t="shared" si="1"/>
        <v>-8.3333333333333331E-5</v>
      </c>
      <c r="E4" s="2">
        <f t="shared" si="2"/>
        <v>0.24170091048263984</v>
      </c>
      <c r="F4" s="8">
        <f t="shared" si="3"/>
        <v>-8.4748315552277473E-5</v>
      </c>
      <c r="M4" s="2">
        <v>530.58161207799537</v>
      </c>
      <c r="N4" s="2">
        <v>3.971494144641324E-3</v>
      </c>
    </row>
    <row r="5" spans="1:14" x14ac:dyDescent="0.15">
      <c r="A5" s="1">
        <v>21.89</v>
      </c>
      <c r="B5" s="1">
        <v>0</v>
      </c>
      <c r="C5" s="2">
        <f t="shared" si="0"/>
        <v>0.33840947546531441</v>
      </c>
      <c r="D5" s="2">
        <f t="shared" si="1"/>
        <v>0</v>
      </c>
      <c r="E5" s="2">
        <f t="shared" si="2"/>
        <v>0.33840947546531441</v>
      </c>
      <c r="F5" s="8">
        <f t="shared" si="3"/>
        <v>-1.9761137253449018E-6</v>
      </c>
      <c r="M5" s="2">
        <v>535.03218163322856</v>
      </c>
      <c r="N5" s="2">
        <v>6.9087145962815309E-3</v>
      </c>
    </row>
    <row r="6" spans="1:14" x14ac:dyDescent="0.15">
      <c r="A6" s="1">
        <v>21.89</v>
      </c>
      <c r="B6" s="1">
        <v>0</v>
      </c>
      <c r="C6" s="2">
        <f t="shared" si="0"/>
        <v>0.33840947546531441</v>
      </c>
      <c r="D6" s="2">
        <f t="shared" si="1"/>
        <v>0</v>
      </c>
      <c r="E6" s="2">
        <f t="shared" si="2"/>
        <v>0.33840947546531441</v>
      </c>
      <c r="F6" s="8">
        <f t="shared" si="3"/>
        <v>-1.9761137253449018E-6</v>
      </c>
      <c r="M6" s="2">
        <v>539.43123136733539</v>
      </c>
      <c r="N6" s="2">
        <v>1.0621236141975104E-2</v>
      </c>
    </row>
    <row r="7" spans="1:14" x14ac:dyDescent="0.15">
      <c r="A7" s="1">
        <v>21.87</v>
      </c>
      <c r="B7" s="1">
        <v>4.0000000000000001E-3</v>
      </c>
      <c r="C7" s="2">
        <f t="shared" si="0"/>
        <v>0.43509789702683038</v>
      </c>
      <c r="D7" s="2">
        <f t="shared" si="1"/>
        <v>-4.1666666666666665E-5</v>
      </c>
      <c r="E7" s="2">
        <f t="shared" si="2"/>
        <v>0.43507976794778758</v>
      </c>
      <c r="F7" s="8">
        <f t="shared" si="3"/>
        <v>-4.4208252393258556E-5</v>
      </c>
      <c r="M7" s="2">
        <v>546.05619007332211</v>
      </c>
      <c r="N7" s="2">
        <v>1.4748706964016091E-2</v>
      </c>
    </row>
    <row r="8" spans="1:14" x14ac:dyDescent="0.15">
      <c r="A8" s="1">
        <v>21.88</v>
      </c>
      <c r="B8" s="1">
        <v>4.0000000000000001E-3</v>
      </c>
      <c r="C8" s="2">
        <f t="shared" si="0"/>
        <v>0.38675368624608097</v>
      </c>
      <c r="D8" s="2">
        <f t="shared" si="1"/>
        <v>-4.1666666666666665E-5</v>
      </c>
      <c r="E8" s="2">
        <f t="shared" si="2"/>
        <v>0.38673757150915405</v>
      </c>
      <c r="F8" s="8">
        <f t="shared" si="3"/>
        <v>-4.3925950432495059E-5</v>
      </c>
      <c r="M8" s="2">
        <v>555.38647570703404</v>
      </c>
      <c r="N8" s="2">
        <v>1.9201470624507343E-2</v>
      </c>
    </row>
    <row r="9" spans="1:14" x14ac:dyDescent="0.15">
      <c r="A9" s="1">
        <v>21.84</v>
      </c>
      <c r="B9" s="1">
        <v>-8.0000000000000002E-3</v>
      </c>
      <c r="C9" s="2">
        <f t="shared" si="0"/>
        <v>0.58013052936911291</v>
      </c>
      <c r="D9" s="2">
        <f t="shared" si="1"/>
        <v>8.3333333333333331E-5</v>
      </c>
      <c r="E9" s="2">
        <f t="shared" si="2"/>
        <v>0.58017887357989373</v>
      </c>
      <c r="F9" s="8">
        <f t="shared" si="3"/>
        <v>7.9942237774939415E-5</v>
      </c>
      <c r="M9" s="2">
        <v>571.68574752235918</v>
      </c>
      <c r="N9" s="2">
        <v>2.3167492527397564E-2</v>
      </c>
    </row>
    <row r="10" spans="1:14" x14ac:dyDescent="0.15">
      <c r="A10" s="1">
        <v>21.88</v>
      </c>
      <c r="B10" s="1">
        <v>0</v>
      </c>
      <c r="C10" s="2">
        <f t="shared" si="0"/>
        <v>0.38675368624608097</v>
      </c>
      <c r="D10" s="2">
        <f t="shared" si="1"/>
        <v>0</v>
      </c>
      <c r="E10" s="2">
        <f t="shared" si="2"/>
        <v>0.38675368624608097</v>
      </c>
      <c r="F10" s="8">
        <f t="shared" si="3"/>
        <v>-2.2584156861085022E-6</v>
      </c>
      <c r="M10" s="2">
        <v>587.42905487067935</v>
      </c>
      <c r="N10" s="2">
        <v>2.7850664974576632E-2</v>
      </c>
    </row>
    <row r="11" spans="1:14" x14ac:dyDescent="0.15">
      <c r="A11" s="1">
        <v>21.86</v>
      </c>
      <c r="B11" s="1">
        <v>0</v>
      </c>
      <c r="C11" s="2">
        <f t="shared" si="0"/>
        <v>0.48344210780759694</v>
      </c>
      <c r="D11" s="2">
        <f t="shared" si="1"/>
        <v>0</v>
      </c>
      <c r="E11" s="2">
        <f t="shared" si="2"/>
        <v>0.48344210780759694</v>
      </c>
      <c r="F11" s="8">
        <f t="shared" si="3"/>
        <v>-2.8230196076356025E-6</v>
      </c>
      <c r="M11" s="2">
        <v>593.15658689871884</v>
      </c>
      <c r="N11" s="2">
        <v>3.0084981019817061E-2</v>
      </c>
    </row>
    <row r="12" spans="1:14" x14ac:dyDescent="0.15">
      <c r="A12" s="1">
        <v>21.85</v>
      </c>
      <c r="B12" s="1">
        <v>-4.0000000000000001E-3</v>
      </c>
      <c r="C12" s="2">
        <f t="shared" si="0"/>
        <v>0.53178631858834635</v>
      </c>
      <c r="D12" s="2">
        <f t="shared" si="1"/>
        <v>4.1666666666666665E-5</v>
      </c>
      <c r="E12" s="2">
        <f t="shared" si="2"/>
        <v>0.53180847635162087</v>
      </c>
      <c r="F12" s="8">
        <f t="shared" si="3"/>
        <v>3.8560477066874825E-5</v>
      </c>
      <c r="M12" s="2">
        <v>603.47496323825646</v>
      </c>
      <c r="N12" s="2">
        <v>3.264138385367079E-2</v>
      </c>
    </row>
    <row r="13" spans="1:14" x14ac:dyDescent="0.15">
      <c r="A13" s="1">
        <v>21.88</v>
      </c>
      <c r="B13" s="1">
        <v>8.0000000000000002E-3</v>
      </c>
      <c r="C13" s="2">
        <f t="shared" si="0"/>
        <v>0.38675368624608097</v>
      </c>
      <c r="D13" s="2">
        <f t="shared" si="1"/>
        <v>-8.3333333333333331E-5</v>
      </c>
      <c r="E13" s="2">
        <f t="shared" si="2"/>
        <v>0.38672145677222713</v>
      </c>
      <c r="F13" s="8">
        <f t="shared" si="3"/>
        <v>-8.5595221434568174E-5</v>
      </c>
      <c r="M13" s="2">
        <v>612.52072758037241</v>
      </c>
      <c r="N13" s="2">
        <v>3.6002603561223416E-2</v>
      </c>
    </row>
    <row r="14" spans="1:14" x14ac:dyDescent="0.15">
      <c r="A14" s="1">
        <v>21.87</v>
      </c>
      <c r="B14" s="1">
        <v>4.0000000000000001E-3</v>
      </c>
      <c r="C14" s="2">
        <f t="shared" si="0"/>
        <v>0.43509789702683038</v>
      </c>
      <c r="D14" s="2">
        <f t="shared" si="1"/>
        <v>-4.1666666666666665E-5</v>
      </c>
      <c r="E14" s="2">
        <f t="shared" si="2"/>
        <v>0.43507976794778758</v>
      </c>
      <c r="F14" s="8">
        <f t="shared" si="3"/>
        <v>-4.4208252393258556E-5</v>
      </c>
      <c r="M14" s="2">
        <v>619.03322002658922</v>
      </c>
      <c r="N14" s="2">
        <v>3.8946039844101207E-2</v>
      </c>
    </row>
    <row r="15" spans="1:14" x14ac:dyDescent="0.15">
      <c r="A15" s="1">
        <v>21.9</v>
      </c>
      <c r="B15" s="1">
        <v>-4.0000000000000001E-3</v>
      </c>
      <c r="C15" s="2">
        <f t="shared" si="0"/>
        <v>0.29006526468456501</v>
      </c>
      <c r="D15" s="2">
        <f t="shared" si="1"/>
        <v>4.1666666666666665E-5</v>
      </c>
      <c r="E15" s="2">
        <f t="shared" si="2"/>
        <v>0.29007735073726021</v>
      </c>
      <c r="F15" s="8">
        <f t="shared" si="3"/>
        <v>3.9971986870692527E-5</v>
      </c>
      <c r="M15" s="2">
        <v>626.97967730239304</v>
      </c>
      <c r="N15" s="2">
        <v>4.2342229642099195E-2</v>
      </c>
    </row>
    <row r="16" spans="1:14" x14ac:dyDescent="0.15">
      <c r="A16" s="1">
        <v>21.9</v>
      </c>
      <c r="B16" s="1">
        <v>0</v>
      </c>
      <c r="C16" s="2">
        <f t="shared" si="0"/>
        <v>0.29006526468456501</v>
      </c>
      <c r="D16" s="2">
        <f t="shared" si="1"/>
        <v>0</v>
      </c>
      <c r="E16" s="2">
        <f t="shared" si="2"/>
        <v>0.29006526468456501</v>
      </c>
      <c r="F16" s="8">
        <f t="shared" si="3"/>
        <v>-1.6938117645814014E-6</v>
      </c>
      <c r="M16" s="2">
        <v>634.52823604060904</v>
      </c>
      <c r="N16" s="2">
        <v>4.5679381054907514E-2</v>
      </c>
    </row>
    <row r="17" spans="1:14" x14ac:dyDescent="0.15">
      <c r="A17" s="1">
        <v>21.86</v>
      </c>
      <c r="B17" s="1">
        <v>4.0000000000000001E-3</v>
      </c>
      <c r="C17" s="2">
        <f t="shared" si="0"/>
        <v>0.48344210780759694</v>
      </c>
      <c r="D17" s="2">
        <f t="shared" si="1"/>
        <v>-4.1666666666666665E-5</v>
      </c>
      <c r="E17" s="2">
        <f t="shared" si="2"/>
        <v>0.48342196438643825</v>
      </c>
      <c r="F17" s="8">
        <f t="shared" si="3"/>
        <v>-4.4490554354022155E-5</v>
      </c>
      <c r="M17" s="2">
        <v>642.08013052936906</v>
      </c>
      <c r="N17" s="2">
        <v>4.9511127740875238E-2</v>
      </c>
    </row>
    <row r="18" spans="1:14" x14ac:dyDescent="0.15">
      <c r="A18" s="1">
        <v>21.86</v>
      </c>
      <c r="B18" s="1">
        <v>0</v>
      </c>
      <c r="C18" s="2">
        <f t="shared" si="0"/>
        <v>0.48344210780759694</v>
      </c>
      <c r="D18" s="2">
        <f t="shared" si="1"/>
        <v>0</v>
      </c>
      <c r="E18" s="2">
        <f t="shared" si="2"/>
        <v>0.48344210780759694</v>
      </c>
      <c r="F18" s="8">
        <f t="shared" si="3"/>
        <v>-2.8230196076356025E-6</v>
      </c>
      <c r="M18" s="2">
        <v>650.31723068245913</v>
      </c>
      <c r="N18" s="2">
        <v>5.2978760208761189E-2</v>
      </c>
    </row>
    <row r="19" spans="1:14" x14ac:dyDescent="0.15">
      <c r="A19" s="1">
        <v>21.85</v>
      </c>
      <c r="B19" s="1">
        <v>4.0000000000000001E-3</v>
      </c>
      <c r="C19" s="2">
        <f t="shared" si="0"/>
        <v>0.53178631858834635</v>
      </c>
      <c r="D19" s="2">
        <f t="shared" si="1"/>
        <v>-4.1666666666666665E-5</v>
      </c>
      <c r="E19" s="2">
        <f t="shared" si="2"/>
        <v>0.53176416082507183</v>
      </c>
      <c r="F19" s="8">
        <f t="shared" si="3"/>
        <v>-4.4772856314785659E-5</v>
      </c>
      <c r="M19" s="2">
        <v>658.79960216743211</v>
      </c>
      <c r="N19" s="2">
        <v>5.7603935744866559E-2</v>
      </c>
    </row>
    <row r="20" spans="1:14" x14ac:dyDescent="0.15">
      <c r="A20" s="1">
        <v>21.87</v>
      </c>
      <c r="B20" s="1">
        <v>0</v>
      </c>
      <c r="C20" s="2">
        <f t="shared" si="0"/>
        <v>0.43509789702683038</v>
      </c>
      <c r="D20" s="2">
        <f t="shared" si="1"/>
        <v>0</v>
      </c>
      <c r="E20" s="2">
        <f t="shared" si="2"/>
        <v>0.43509789702683038</v>
      </c>
      <c r="F20" s="8">
        <f t="shared" si="3"/>
        <v>-2.5407176468720021E-6</v>
      </c>
      <c r="M20" s="2">
        <v>663.30325870195793</v>
      </c>
      <c r="N20" s="2">
        <v>6.136784390192572E-2</v>
      </c>
    </row>
    <row r="21" spans="1:14" x14ac:dyDescent="0.15">
      <c r="A21" s="1">
        <v>21.86</v>
      </c>
      <c r="B21" s="1">
        <v>0</v>
      </c>
      <c r="C21" s="2">
        <f t="shared" si="0"/>
        <v>0.48344210780759694</v>
      </c>
      <c r="D21" s="2">
        <f t="shared" si="1"/>
        <v>0</v>
      </c>
      <c r="E21" s="2">
        <f t="shared" si="2"/>
        <v>0.48344210780759694</v>
      </c>
      <c r="F21" s="8">
        <f t="shared" si="3"/>
        <v>-2.8230196076356025E-6</v>
      </c>
      <c r="M21" s="2">
        <v>668.0606870920958</v>
      </c>
      <c r="N21" s="2">
        <v>6.4774599307400579E-2</v>
      </c>
    </row>
    <row r="22" spans="1:14" x14ac:dyDescent="0.15">
      <c r="A22" s="1">
        <v>21.85</v>
      </c>
      <c r="B22" s="1">
        <v>8.0000000000000002E-3</v>
      </c>
      <c r="C22" s="2">
        <f t="shared" si="0"/>
        <v>0.53178631858834635</v>
      </c>
      <c r="D22" s="2">
        <f t="shared" si="1"/>
        <v>-8.3333333333333331E-5</v>
      </c>
      <c r="E22" s="2">
        <f t="shared" si="2"/>
        <v>0.53174200306179731</v>
      </c>
      <c r="F22" s="8">
        <f t="shared" si="3"/>
        <v>-8.6442127316858767E-5</v>
      </c>
      <c r="M22" s="2">
        <v>674.53858321247287</v>
      </c>
      <c r="N22" s="2">
        <v>6.8685733775800381E-2</v>
      </c>
    </row>
    <row r="23" spans="1:14" x14ac:dyDescent="0.15">
      <c r="A23" s="1">
        <v>21.85</v>
      </c>
      <c r="B23" s="1">
        <v>4.0000000000000001E-3</v>
      </c>
      <c r="C23" s="2">
        <f t="shared" si="0"/>
        <v>0.53178631858834635</v>
      </c>
      <c r="D23" s="2">
        <f t="shared" si="1"/>
        <v>-4.1666666666666665E-5</v>
      </c>
      <c r="E23" s="2">
        <f t="shared" si="2"/>
        <v>0.53176416082507183</v>
      </c>
      <c r="F23" s="8">
        <f t="shared" si="3"/>
        <v>-4.4772856314785659E-5</v>
      </c>
      <c r="M23" s="2">
        <v>679.86203166545806</v>
      </c>
      <c r="N23" s="2">
        <v>7.3227032958140426E-2</v>
      </c>
    </row>
    <row r="24" spans="1:14" x14ac:dyDescent="0.15">
      <c r="A24" s="1">
        <v>21.85</v>
      </c>
      <c r="B24" s="1">
        <v>4.0000000000000001E-3</v>
      </c>
      <c r="C24" s="2">
        <f t="shared" si="0"/>
        <v>0.53178631858834635</v>
      </c>
      <c r="D24" s="2">
        <f t="shared" si="1"/>
        <v>-4.1666666666666665E-5</v>
      </c>
      <c r="E24" s="2">
        <f t="shared" si="2"/>
        <v>0.53176416082507183</v>
      </c>
      <c r="F24" s="8">
        <f t="shared" si="3"/>
        <v>-4.4772856314785659E-5</v>
      </c>
      <c r="M24" s="2">
        <v>687.00914914189013</v>
      </c>
      <c r="N24" s="2">
        <v>7.7843992715191171E-2</v>
      </c>
    </row>
    <row r="25" spans="1:14" x14ac:dyDescent="0.15">
      <c r="A25" s="1">
        <v>21.81</v>
      </c>
      <c r="B25" s="1">
        <v>4.0000000000000001E-3</v>
      </c>
      <c r="C25" s="2">
        <f t="shared" si="0"/>
        <v>0.72516316171139539</v>
      </c>
      <c r="D25" s="2">
        <f t="shared" si="1"/>
        <v>-4.1666666666666665E-5</v>
      </c>
      <c r="E25" s="2">
        <f t="shared" si="2"/>
        <v>0.72513294657965732</v>
      </c>
      <c r="F25" s="8">
        <f t="shared" si="3"/>
        <v>-4.5902064157839959E-5</v>
      </c>
      <c r="M25" s="2">
        <v>690.77197445814193</v>
      </c>
      <c r="N25" s="2">
        <v>8.1315750658864316E-2</v>
      </c>
    </row>
    <row r="26" spans="1:14" x14ac:dyDescent="0.15">
      <c r="A26" s="1">
        <v>21.81</v>
      </c>
      <c r="B26" s="1">
        <v>4.0000000000000001E-3</v>
      </c>
      <c r="C26" s="2">
        <f t="shared" si="0"/>
        <v>0.72516316171139539</v>
      </c>
      <c r="D26" s="2">
        <f t="shared" si="1"/>
        <v>-4.1666666666666665E-5</v>
      </c>
      <c r="E26" s="2">
        <f t="shared" si="2"/>
        <v>0.72513294657965732</v>
      </c>
      <c r="F26" s="8">
        <f t="shared" si="3"/>
        <v>-4.5902064157839959E-5</v>
      </c>
      <c r="M26" s="2">
        <v>693.33639060107976</v>
      </c>
      <c r="N26" s="2">
        <v>8.5556760817213709E-2</v>
      </c>
    </row>
    <row r="27" spans="1:14" x14ac:dyDescent="0.15">
      <c r="A27" s="1">
        <v>21.82</v>
      </c>
      <c r="B27" s="1">
        <v>-4.0000000000000001E-3</v>
      </c>
      <c r="C27" s="2">
        <f t="shared" si="0"/>
        <v>0.67681895093062883</v>
      </c>
      <c r="D27" s="2">
        <f t="shared" si="1"/>
        <v>4.1666666666666665E-5</v>
      </c>
      <c r="E27" s="2">
        <f t="shared" si="2"/>
        <v>0.67684715172025101</v>
      </c>
      <c r="F27" s="8">
        <f t="shared" si="3"/>
        <v>3.7713571184584124E-5</v>
      </c>
      <c r="M27" s="2">
        <v>698.7109927685118</v>
      </c>
      <c r="N27" s="2">
        <v>8.976491538684446E-2</v>
      </c>
    </row>
    <row r="28" spans="1:14" x14ac:dyDescent="0.15">
      <c r="A28" s="1">
        <v>21.83</v>
      </c>
      <c r="B28" s="1">
        <v>4.0000000000000001E-3</v>
      </c>
      <c r="C28" s="2">
        <f t="shared" si="0"/>
        <v>0.62847474014987947</v>
      </c>
      <c r="D28" s="2">
        <f t="shared" si="1"/>
        <v>-4.1666666666666665E-5</v>
      </c>
      <c r="E28" s="2">
        <f t="shared" si="2"/>
        <v>0.62844855370237318</v>
      </c>
      <c r="F28" s="8">
        <f t="shared" si="3"/>
        <v>-4.5337460236312856E-5</v>
      </c>
      <c r="M28" s="2">
        <v>702.05090242526796</v>
      </c>
      <c r="N28" s="2">
        <v>9.4762413204769247E-2</v>
      </c>
    </row>
    <row r="29" spans="1:14" x14ac:dyDescent="0.15">
      <c r="A29" s="1">
        <v>21.85</v>
      </c>
      <c r="B29" s="1">
        <v>4.0000000000000001E-3</v>
      </c>
      <c r="C29" s="2">
        <f t="shared" si="0"/>
        <v>0.53178631858834635</v>
      </c>
      <c r="D29" s="2">
        <f t="shared" si="1"/>
        <v>-4.1666666666666665E-5</v>
      </c>
      <c r="E29" s="2">
        <f t="shared" si="2"/>
        <v>0.53176416082507183</v>
      </c>
      <c r="F29" s="8">
        <f t="shared" si="3"/>
        <v>-4.4772856314785659E-5</v>
      </c>
      <c r="M29" s="2">
        <v>707.49770667150119</v>
      </c>
      <c r="N29" s="2">
        <v>0.10012928495845347</v>
      </c>
    </row>
    <row r="30" spans="1:14" x14ac:dyDescent="0.15">
      <c r="A30" s="1">
        <v>21.83</v>
      </c>
      <c r="B30" s="1">
        <v>0</v>
      </c>
      <c r="C30" s="2">
        <f t="shared" si="0"/>
        <v>0.62847474014987947</v>
      </c>
      <c r="D30" s="2">
        <f t="shared" si="1"/>
        <v>0</v>
      </c>
      <c r="E30" s="2">
        <f t="shared" si="2"/>
        <v>0.62847474014987947</v>
      </c>
      <c r="F30" s="8">
        <f t="shared" si="3"/>
        <v>-3.6699254899263036E-6</v>
      </c>
      <c r="M30" s="2">
        <v>712.77174280879865</v>
      </c>
      <c r="N30" s="2">
        <v>0.10489643879239009</v>
      </c>
    </row>
    <row r="31" spans="1:14" x14ac:dyDescent="0.15">
      <c r="A31" s="1">
        <v>21.81</v>
      </c>
      <c r="B31" s="1">
        <v>0</v>
      </c>
      <c r="C31" s="2">
        <f t="shared" si="0"/>
        <v>0.72516316171139539</v>
      </c>
      <c r="D31" s="2">
        <f t="shared" si="1"/>
        <v>0</v>
      </c>
      <c r="E31" s="2">
        <f t="shared" si="2"/>
        <v>0.72516316171139539</v>
      </c>
      <c r="F31" s="8">
        <f t="shared" si="3"/>
        <v>-4.234529411453404E-6</v>
      </c>
      <c r="M31" s="2">
        <v>715.55826232777383</v>
      </c>
      <c r="N31" s="2">
        <v>0.10917775669125411</v>
      </c>
    </row>
    <row r="32" spans="1:14" x14ac:dyDescent="0.15">
      <c r="A32" s="1">
        <v>21.88</v>
      </c>
      <c r="B32" s="1">
        <v>-4.0000000000000001E-3</v>
      </c>
      <c r="C32" s="2">
        <f t="shared" si="0"/>
        <v>0.38675368624608097</v>
      </c>
      <c r="D32" s="2">
        <f t="shared" si="1"/>
        <v>4.1666666666666665E-5</v>
      </c>
      <c r="E32" s="2">
        <f t="shared" si="2"/>
        <v>0.38676980098300789</v>
      </c>
      <c r="F32" s="8">
        <f t="shared" si="3"/>
        <v>3.9407382949165424E-5</v>
      </c>
      <c r="M32" s="2">
        <v>718.61075054387243</v>
      </c>
      <c r="N32" s="2">
        <v>0.1141180748652008</v>
      </c>
    </row>
    <row r="33" spans="1:14" x14ac:dyDescent="0.15">
      <c r="A33" s="1">
        <v>18.55</v>
      </c>
      <c r="B33" s="1">
        <v>4.0000000000000001E-3</v>
      </c>
      <c r="C33" s="2">
        <f t="shared" si="0"/>
        <v>16.48537587623882</v>
      </c>
      <c r="D33" s="2">
        <f t="shared" si="1"/>
        <v>-4.1666666666666665E-5</v>
      </c>
      <c r="E33" s="2">
        <f t="shared" si="2"/>
        <v>16.484688985577307</v>
      </c>
      <c r="F33" s="8">
        <f t="shared" si="3"/>
        <v>-1.3793250336675922E-4</v>
      </c>
      <c r="M33" s="2">
        <v>722.64518169365874</v>
      </c>
      <c r="N33" s="2">
        <v>0.11850177879548829</v>
      </c>
    </row>
    <row r="34" spans="1:14" x14ac:dyDescent="0.15">
      <c r="A34" s="1">
        <v>17.649999999999999</v>
      </c>
      <c r="B34" s="1">
        <v>4.0000000000000001E-3</v>
      </c>
      <c r="C34" s="2">
        <f t="shared" si="0"/>
        <v>20.836354846507142</v>
      </c>
      <c r="D34" s="2">
        <f t="shared" si="1"/>
        <v>-4.1666666666666665E-5</v>
      </c>
      <c r="E34" s="2">
        <f t="shared" si="2"/>
        <v>20.835486665055203</v>
      </c>
      <c r="F34" s="8">
        <f t="shared" si="3"/>
        <v>-1.6333967983547934E-4</v>
      </c>
      <c r="M34" s="2">
        <v>723.15085659898477</v>
      </c>
      <c r="N34" s="2">
        <v>0.12277395411358046</v>
      </c>
    </row>
    <row r="35" spans="1:14" x14ac:dyDescent="0.15">
      <c r="A35" s="1">
        <v>16.5</v>
      </c>
      <c r="B35" s="1">
        <v>0</v>
      </c>
      <c r="C35" s="2">
        <f t="shared" si="0"/>
        <v>26.395939086294423</v>
      </c>
      <c r="D35" s="2">
        <f t="shared" si="1"/>
        <v>0</v>
      </c>
      <c r="E35" s="2">
        <f t="shared" si="2"/>
        <v>26.395939086294423</v>
      </c>
      <c r="F35" s="8">
        <f t="shared" si="3"/>
        <v>-1.5413687057690175E-4</v>
      </c>
      <c r="M35" s="2">
        <v>726.14072194021435</v>
      </c>
      <c r="N35" s="2">
        <v>0.1285003291458173</v>
      </c>
    </row>
    <row r="36" spans="1:14" x14ac:dyDescent="0.15">
      <c r="A36" s="1">
        <v>15.12</v>
      </c>
      <c r="B36" s="1">
        <v>4.0000000000000001E-3</v>
      </c>
      <c r="C36" s="2">
        <f t="shared" si="0"/>
        <v>33.06744017403917</v>
      </c>
      <c r="D36" s="2">
        <f t="shared" si="1"/>
        <v>-4.1666666666666665E-5</v>
      </c>
      <c r="E36" s="2">
        <f t="shared" si="2"/>
        <v>33.066062364031914</v>
      </c>
      <c r="F36" s="8">
        <f t="shared" si="3"/>
        <v>-2.3476207590865909E-4</v>
      </c>
      <c r="M36" s="2">
        <v>730.44024957698821</v>
      </c>
      <c r="N36" s="2">
        <v>0.1334129109285252</v>
      </c>
    </row>
    <row r="37" spans="1:14" x14ac:dyDescent="0.15">
      <c r="A37" s="1">
        <v>14.44</v>
      </c>
      <c r="B37" s="1">
        <v>4.0000000000000001E-3</v>
      </c>
      <c r="C37" s="2">
        <f t="shared" si="0"/>
        <v>36.354846507130773</v>
      </c>
      <c r="D37" s="2">
        <f t="shared" si="1"/>
        <v>-4.1666666666666665E-5</v>
      </c>
      <c r="E37" s="2">
        <f t="shared" si="2"/>
        <v>36.353331721859639</v>
      </c>
      <c r="F37" s="8">
        <f t="shared" si="3"/>
        <v>-2.5395860924058082E-4</v>
      </c>
      <c r="M37" s="2">
        <v>731.85883490452022</v>
      </c>
      <c r="N37" s="2">
        <v>0.13695449410200902</v>
      </c>
    </row>
    <row r="38" spans="1:14" x14ac:dyDescent="0.15">
      <c r="A38" s="1">
        <v>13.78</v>
      </c>
      <c r="B38" s="1">
        <v>8.0000000000000002E-3</v>
      </c>
      <c r="C38" s="2">
        <f t="shared" si="0"/>
        <v>39.545564418660874</v>
      </c>
      <c r="D38" s="2">
        <f t="shared" si="1"/>
        <v>-8.3333333333333331E-5</v>
      </c>
      <c r="E38" s="2">
        <f t="shared" si="2"/>
        <v>39.542268954959319</v>
      </c>
      <c r="F38" s="8">
        <f t="shared" si="3"/>
        <v>-3.1425980965304871E-4</v>
      </c>
      <c r="M38" s="2">
        <v>733.72367557005884</v>
      </c>
      <c r="N38" s="2">
        <v>0.14148552327594352</v>
      </c>
    </row>
    <row r="39" spans="1:14" x14ac:dyDescent="0.15">
      <c r="A39" s="1">
        <v>13.65</v>
      </c>
      <c r="B39" s="1">
        <v>4.0000000000000001E-3</v>
      </c>
      <c r="C39" s="2">
        <f t="shared" si="0"/>
        <v>40.174039158810736</v>
      </c>
      <c r="D39" s="2">
        <f t="shared" si="1"/>
        <v>-4.1666666666666665E-5</v>
      </c>
      <c r="E39" s="2">
        <f t="shared" si="2"/>
        <v>40.172365240512448</v>
      </c>
      <c r="F39" s="8">
        <f t="shared" si="3"/>
        <v>-2.7626046414090178E-4</v>
      </c>
    </row>
    <row r="40" spans="1:14" x14ac:dyDescent="0.15">
      <c r="A40" s="1">
        <v>12.88</v>
      </c>
      <c r="B40" s="1">
        <v>0</v>
      </c>
      <c r="C40" s="2">
        <f t="shared" si="0"/>
        <v>43.896543388929175</v>
      </c>
      <c r="D40" s="2">
        <f t="shared" si="1"/>
        <v>0</v>
      </c>
      <c r="E40" s="2">
        <f t="shared" si="2"/>
        <v>43.896543388929175</v>
      </c>
      <c r="F40" s="8">
        <f t="shared" si="3"/>
        <v>-2.5633018037330904E-4</v>
      </c>
    </row>
    <row r="41" spans="1:14" x14ac:dyDescent="0.15">
      <c r="A41" s="1">
        <v>12.11</v>
      </c>
      <c r="B41" s="1">
        <v>-4.0000000000000001E-3</v>
      </c>
      <c r="C41" s="2">
        <f t="shared" si="0"/>
        <v>47.619047619047628</v>
      </c>
      <c r="D41" s="2">
        <f t="shared" si="1"/>
        <v>4.1666666666666665E-5</v>
      </c>
      <c r="E41" s="2">
        <f t="shared" si="2"/>
        <v>47.621031746031754</v>
      </c>
      <c r="F41" s="8">
        <f t="shared" si="3"/>
        <v>-2.3640163271682898E-4</v>
      </c>
    </row>
    <row r="42" spans="1:14" x14ac:dyDescent="0.15">
      <c r="A42" s="1">
        <v>11.24</v>
      </c>
      <c r="B42" s="1">
        <v>-8.0000000000000002E-3</v>
      </c>
      <c r="C42" s="2">
        <f t="shared" si="0"/>
        <v>51.824993956973657</v>
      </c>
      <c r="D42" s="2">
        <f t="shared" si="1"/>
        <v>8.3333333333333331E-5</v>
      </c>
      <c r="E42" s="2">
        <f t="shared" si="2"/>
        <v>51.829312706470077</v>
      </c>
      <c r="F42" s="8">
        <f t="shared" si="3"/>
        <v>-2.1929784063443015E-4</v>
      </c>
    </row>
    <row r="43" spans="1:14" x14ac:dyDescent="0.15">
      <c r="A43" s="1">
        <v>10.71</v>
      </c>
      <c r="B43" s="1">
        <v>0</v>
      </c>
      <c r="C43" s="2">
        <f t="shared" si="0"/>
        <v>54.387237128353881</v>
      </c>
      <c r="D43" s="2">
        <f t="shared" si="1"/>
        <v>0</v>
      </c>
      <c r="E43" s="2">
        <f t="shared" si="2"/>
        <v>54.387237128353881</v>
      </c>
      <c r="F43" s="8">
        <f t="shared" si="3"/>
        <v>-3.1758970585900076E-4</v>
      </c>
    </row>
    <row r="44" spans="1:14" x14ac:dyDescent="0.15">
      <c r="A44" s="1">
        <v>9.68</v>
      </c>
      <c r="B44" s="1">
        <v>-4.0000000000000001E-3</v>
      </c>
      <c r="C44" s="2">
        <f t="shared" si="0"/>
        <v>59.366690838772065</v>
      </c>
      <c r="D44" s="2">
        <f t="shared" si="1"/>
        <v>4.1666666666666665E-5</v>
      </c>
      <c r="E44" s="2">
        <f t="shared" si="2"/>
        <v>59.369164450890352</v>
      </c>
      <c r="F44" s="8">
        <f t="shared" si="3"/>
        <v>-3.0500100918237318E-4</v>
      </c>
    </row>
    <row r="45" spans="1:14" x14ac:dyDescent="0.15">
      <c r="A45" s="1">
        <v>9.1</v>
      </c>
      <c r="B45" s="1">
        <v>0</v>
      </c>
      <c r="C45" s="2">
        <f t="shared" si="0"/>
        <v>62.170655064056092</v>
      </c>
      <c r="D45" s="2">
        <f t="shared" si="1"/>
        <v>0</v>
      </c>
      <c r="E45" s="2">
        <f t="shared" si="2"/>
        <v>62.170655064056092</v>
      </c>
      <c r="F45" s="8">
        <f t="shared" si="3"/>
        <v>-3.630403215419334E-4</v>
      </c>
    </row>
    <row r="46" spans="1:14" x14ac:dyDescent="0.15">
      <c r="A46" s="1">
        <v>8.3699999999999992</v>
      </c>
      <c r="B46" s="1">
        <v>-4.0000000000000001E-3</v>
      </c>
      <c r="C46" s="2">
        <f t="shared" si="0"/>
        <v>65.69978245105149</v>
      </c>
      <c r="D46" s="2">
        <f t="shared" si="1"/>
        <v>4.1666666666666665E-5</v>
      </c>
      <c r="E46" s="2">
        <f t="shared" si="2"/>
        <v>65.702519941986949</v>
      </c>
      <c r="F46" s="8">
        <f t="shared" si="3"/>
        <v>-3.4198256604239899E-4</v>
      </c>
    </row>
    <row r="47" spans="1:14" x14ac:dyDescent="0.15">
      <c r="A47" s="1">
        <v>6.95</v>
      </c>
      <c r="B47" s="1">
        <v>-1.2E-2</v>
      </c>
      <c r="C47" s="2">
        <f t="shared" si="0"/>
        <v>72.564660381919282</v>
      </c>
      <c r="D47" s="2">
        <f t="shared" si="1"/>
        <v>1.25E-4</v>
      </c>
      <c r="E47" s="2">
        <f t="shared" si="2"/>
        <v>72.573730964467018</v>
      </c>
      <c r="F47" s="8">
        <f t="shared" si="3"/>
        <v>-2.9874305495518664E-4</v>
      </c>
    </row>
    <row r="48" spans="1:14" x14ac:dyDescent="0.15">
      <c r="A48" s="1">
        <v>6.34</v>
      </c>
      <c r="B48" s="1">
        <v>-4.0000000000000001E-3</v>
      </c>
      <c r="C48" s="2">
        <f t="shared" si="0"/>
        <v>75.51365723954558</v>
      </c>
      <c r="D48" s="2">
        <f t="shared" si="1"/>
        <v>4.1666666666666665E-5</v>
      </c>
      <c r="E48" s="2">
        <f t="shared" si="2"/>
        <v>75.516803641930565</v>
      </c>
      <c r="F48" s="8">
        <f t="shared" si="3"/>
        <v>-3.9928986407740098E-4</v>
      </c>
    </row>
    <row r="49" spans="1:6" x14ac:dyDescent="0.15">
      <c r="A49" s="1">
        <v>5.08</v>
      </c>
      <c r="B49" s="1">
        <v>-8.0000000000000002E-3</v>
      </c>
      <c r="C49" s="2">
        <f t="shared" si="0"/>
        <v>81.605027797921224</v>
      </c>
      <c r="D49" s="2">
        <f t="shared" si="1"/>
        <v>8.3333333333333331E-5</v>
      </c>
      <c r="E49" s="2">
        <f t="shared" si="2"/>
        <v>81.611828216904399</v>
      </c>
      <c r="F49" s="8">
        <f t="shared" si="3"/>
        <v>-3.931958484647809E-4</v>
      </c>
    </row>
    <row r="50" spans="1:6" x14ac:dyDescent="0.15">
      <c r="A50" s="1">
        <v>4.4400000000000004</v>
      </c>
      <c r="B50" s="1">
        <v>-8.0000000000000002E-3</v>
      </c>
      <c r="C50" s="2">
        <f t="shared" si="0"/>
        <v>84.699057287889772</v>
      </c>
      <c r="D50" s="2">
        <f t="shared" si="1"/>
        <v>8.3333333333333331E-5</v>
      </c>
      <c r="E50" s="2">
        <f t="shared" si="2"/>
        <v>84.706115542663767</v>
      </c>
      <c r="F50" s="8">
        <f t="shared" si="3"/>
        <v>-4.1126317395364834E-4</v>
      </c>
    </row>
    <row r="51" spans="1:6" x14ac:dyDescent="0.15">
      <c r="A51" s="1">
        <v>3.15</v>
      </c>
      <c r="B51" s="1">
        <v>-1.2E-2</v>
      </c>
      <c r="C51" s="2">
        <f t="shared" si="0"/>
        <v>90.935460478607709</v>
      </c>
      <c r="D51" s="2">
        <f t="shared" si="1"/>
        <v>1.25E-4</v>
      </c>
      <c r="E51" s="2">
        <f t="shared" si="2"/>
        <v>90.946827411167533</v>
      </c>
      <c r="F51" s="8">
        <f t="shared" si="3"/>
        <v>-4.0601780004533797E-4</v>
      </c>
    </row>
    <row r="52" spans="1:6" x14ac:dyDescent="0.15">
      <c r="A52" s="1">
        <v>2.4</v>
      </c>
      <c r="B52" s="1">
        <v>-2.3E-2</v>
      </c>
      <c r="C52" s="2">
        <f t="shared" si="0"/>
        <v>94.561276287164631</v>
      </c>
      <c r="D52" s="2">
        <f t="shared" si="1"/>
        <v>2.3958333333333332E-4</v>
      </c>
      <c r="E52" s="2">
        <f t="shared" si="2"/>
        <v>94.583931592941767</v>
      </c>
      <c r="F52" s="8">
        <f t="shared" si="3"/>
        <v>-3.1262799742381043E-4</v>
      </c>
    </row>
    <row r="53" spans="1:6" x14ac:dyDescent="0.15">
      <c r="A53" s="1">
        <v>1.44</v>
      </c>
      <c r="B53" s="1">
        <v>-1.4999999999999999E-2</v>
      </c>
      <c r="C53" s="2">
        <f t="shared" si="0"/>
        <v>99.202320522117475</v>
      </c>
      <c r="D53" s="2">
        <f t="shared" si="1"/>
        <v>1.5625E-4</v>
      </c>
      <c r="E53" s="2">
        <f t="shared" si="2"/>
        <v>99.217820884699066</v>
      </c>
      <c r="F53" s="8">
        <f t="shared" si="3"/>
        <v>-4.230458292465707E-4</v>
      </c>
    </row>
    <row r="54" spans="1:6" x14ac:dyDescent="0.15">
      <c r="A54" s="1">
        <v>0.89</v>
      </c>
      <c r="B54" s="1">
        <v>-2.3E-2</v>
      </c>
      <c r="C54" s="2">
        <f t="shared" si="0"/>
        <v>101.86125211505923</v>
      </c>
      <c r="D54" s="2">
        <f t="shared" si="1"/>
        <v>2.3958333333333332E-4</v>
      </c>
      <c r="E54" s="2">
        <f t="shared" si="2"/>
        <v>101.88565637337845</v>
      </c>
      <c r="F54" s="8">
        <f t="shared" si="3"/>
        <v>-3.5525559349910746E-4</v>
      </c>
    </row>
    <row r="55" spans="1:6" x14ac:dyDescent="0.15">
      <c r="A55" s="1">
        <v>0.61</v>
      </c>
      <c r="B55" s="1">
        <v>-2.3E-2</v>
      </c>
      <c r="C55" s="2">
        <f t="shared" si="0"/>
        <v>103.21489001692048</v>
      </c>
      <c r="D55" s="2">
        <f t="shared" si="1"/>
        <v>2.3958333333333332E-4</v>
      </c>
      <c r="E55" s="2">
        <f t="shared" si="2"/>
        <v>103.23961858432035</v>
      </c>
      <c r="F55" s="8">
        <f t="shared" si="3"/>
        <v>-3.6316004840048692E-4</v>
      </c>
    </row>
    <row r="56" spans="1:6" x14ac:dyDescent="0.15">
      <c r="A56" s="1">
        <v>0.49</v>
      </c>
      <c r="B56" s="1">
        <v>-2.3E-2</v>
      </c>
      <c r="C56" s="2">
        <f t="shared" si="0"/>
        <v>103.79502054628961</v>
      </c>
      <c r="D56" s="2">
        <f t="shared" si="1"/>
        <v>2.3958333333333332E-4</v>
      </c>
      <c r="E56" s="2">
        <f t="shared" si="2"/>
        <v>103.81988810329548</v>
      </c>
      <c r="F56" s="8">
        <f t="shared" si="3"/>
        <v>-3.6654767192964978E-4</v>
      </c>
    </row>
    <row r="57" spans="1:6" x14ac:dyDescent="0.15">
      <c r="A57" s="1">
        <v>0.38</v>
      </c>
      <c r="B57" s="1">
        <v>-3.1E-2</v>
      </c>
      <c r="C57" s="2">
        <f t="shared" si="0"/>
        <v>104.32680686487795</v>
      </c>
      <c r="D57" s="2">
        <f t="shared" si="1"/>
        <v>3.2291666666666666E-4</v>
      </c>
      <c r="E57" s="2">
        <f t="shared" si="2"/>
        <v>104.36049572959475</v>
      </c>
      <c r="F57" s="8">
        <f t="shared" si="3"/>
        <v>-2.863430910264856E-4</v>
      </c>
    </row>
    <row r="58" spans="1:6" x14ac:dyDescent="0.15">
      <c r="A58" s="1">
        <v>0.41</v>
      </c>
      <c r="B58" s="1">
        <v>-2.3E-2</v>
      </c>
      <c r="C58" s="2">
        <f t="shared" si="0"/>
        <v>104.18177423253566</v>
      </c>
      <c r="D58" s="2">
        <f t="shared" si="1"/>
        <v>2.3958333333333332E-4</v>
      </c>
      <c r="E58" s="2">
        <f t="shared" si="2"/>
        <v>104.20673444927887</v>
      </c>
      <c r="F58" s="8">
        <f t="shared" si="3"/>
        <v>-3.6880608761575813E-4</v>
      </c>
    </row>
    <row r="59" spans="1:6" x14ac:dyDescent="0.15">
      <c r="A59" s="1">
        <v>0.45</v>
      </c>
      <c r="B59" s="1">
        <v>-1.9E-2</v>
      </c>
      <c r="C59" s="2">
        <f t="shared" si="0"/>
        <v>103.98839738941263</v>
      </c>
      <c r="D59" s="2">
        <f t="shared" si="1"/>
        <v>1.9791666666666666E-4</v>
      </c>
      <c r="E59" s="2">
        <f t="shared" si="2"/>
        <v>104.00897842639594</v>
      </c>
      <c r="F59" s="8">
        <f t="shared" si="3"/>
        <v>-4.0933443385549138E-4</v>
      </c>
    </row>
    <row r="60" spans="1:6" x14ac:dyDescent="0.15">
      <c r="A60" s="1">
        <v>0.43</v>
      </c>
      <c r="B60" s="1">
        <v>-2.3E-2</v>
      </c>
      <c r="C60" s="2">
        <f t="shared" si="0"/>
        <v>104.08508581097414</v>
      </c>
      <c r="D60" s="2">
        <f t="shared" si="1"/>
        <v>2.3958333333333332E-4</v>
      </c>
      <c r="E60" s="2">
        <f t="shared" si="2"/>
        <v>104.11002286278301</v>
      </c>
      <c r="F60" s="8">
        <f t="shared" si="3"/>
        <v>-3.6824148369423099E-4</v>
      </c>
    </row>
    <row r="61" spans="1:6" x14ac:dyDescent="0.15">
      <c r="A61" s="1">
        <v>0.4</v>
      </c>
      <c r="B61" s="1">
        <v>-2.3E-2</v>
      </c>
      <c r="C61" s="2">
        <f t="shared" si="0"/>
        <v>104.23011844331643</v>
      </c>
      <c r="D61" s="2">
        <f t="shared" si="1"/>
        <v>2.3958333333333332E-4</v>
      </c>
      <c r="E61" s="2">
        <f t="shared" si="2"/>
        <v>104.2550902425268</v>
      </c>
      <c r="F61" s="8">
        <f t="shared" si="3"/>
        <v>-3.690883895765217E-4</v>
      </c>
    </row>
    <row r="62" spans="1:6" x14ac:dyDescent="0.15">
      <c r="A62" s="1">
        <v>0.43</v>
      </c>
      <c r="B62" s="1">
        <v>-2.3E-2</v>
      </c>
      <c r="C62" s="2">
        <f t="shared" si="0"/>
        <v>104.08508581097414</v>
      </c>
      <c r="D62" s="2">
        <f t="shared" si="1"/>
        <v>2.3958333333333332E-4</v>
      </c>
      <c r="E62" s="2">
        <f t="shared" si="2"/>
        <v>104.11002286278301</v>
      </c>
      <c r="F62" s="8">
        <f t="shared" si="3"/>
        <v>-3.6824148369423099E-4</v>
      </c>
    </row>
    <row r="63" spans="1:6" x14ac:dyDescent="0.15">
      <c r="A63" s="1">
        <v>0.44</v>
      </c>
      <c r="B63" s="1">
        <v>-2.3E-2</v>
      </c>
      <c r="C63" s="2">
        <f t="shared" si="0"/>
        <v>104.03674160019338</v>
      </c>
      <c r="D63" s="2">
        <f t="shared" si="1"/>
        <v>2.3958333333333332E-4</v>
      </c>
      <c r="E63" s="2">
        <f t="shared" si="2"/>
        <v>104.06166706953509</v>
      </c>
      <c r="F63" s="8">
        <f t="shared" si="3"/>
        <v>-3.6795918173346742E-4</v>
      </c>
    </row>
    <row r="64" spans="1:6" x14ac:dyDescent="0.15">
      <c r="A64" s="1">
        <v>0.46</v>
      </c>
      <c r="B64" s="1">
        <v>-2.3E-2</v>
      </c>
      <c r="C64" s="2">
        <f t="shared" si="0"/>
        <v>103.94005317863186</v>
      </c>
      <c r="D64" s="2">
        <f t="shared" si="1"/>
        <v>2.3958333333333332E-4</v>
      </c>
      <c r="E64" s="2">
        <f t="shared" si="2"/>
        <v>103.96495548303923</v>
      </c>
      <c r="F64" s="8">
        <f t="shared" si="3"/>
        <v>-3.6739457781194028E-4</v>
      </c>
    </row>
    <row r="65" spans="1:6" x14ac:dyDescent="0.15">
      <c r="A65" s="1">
        <v>0.47</v>
      </c>
      <c r="B65" s="1">
        <v>-2.3E-2</v>
      </c>
      <c r="C65" s="2">
        <f t="shared" si="0"/>
        <v>103.89170896785112</v>
      </c>
      <c r="D65" s="2">
        <f t="shared" si="1"/>
        <v>2.3958333333333332E-4</v>
      </c>
      <c r="E65" s="2">
        <f t="shared" si="2"/>
        <v>103.91659968979133</v>
      </c>
      <c r="F65" s="8">
        <f t="shared" si="3"/>
        <v>-3.6711227585117681E-4</v>
      </c>
    </row>
    <row r="66" spans="1:6" x14ac:dyDescent="0.15">
      <c r="A66" s="1">
        <v>0.45</v>
      </c>
      <c r="B66" s="1">
        <v>-1.9E-2</v>
      </c>
      <c r="C66" s="2">
        <f t="shared" si="0"/>
        <v>103.98839738941263</v>
      </c>
      <c r="D66" s="2">
        <f t="shared" si="1"/>
        <v>1.9791666666666666E-4</v>
      </c>
      <c r="E66" s="2">
        <f t="shared" si="2"/>
        <v>104.00897842639594</v>
      </c>
      <c r="F66" s="8">
        <f t="shared" si="3"/>
        <v>-4.0933443385549138E-4</v>
      </c>
    </row>
    <row r="67" spans="1:6" x14ac:dyDescent="0.15">
      <c r="A67" s="1">
        <v>0.44</v>
      </c>
      <c r="B67" s="1">
        <v>-1.9E-2</v>
      </c>
      <c r="C67" s="2">
        <f t="shared" ref="C67:C130" si="4">(A67-$A$2)*(-1)*1000/206.85</f>
        <v>104.03674160019338</v>
      </c>
      <c r="D67" s="2">
        <f t="shared" ref="D67:D130" si="5">-1*B67/96</f>
        <v>1.9791666666666666E-4</v>
      </c>
      <c r="E67" s="2">
        <f t="shared" ref="E67:E130" si="6">C67*(1+D67)</f>
        <v>104.05733220530175</v>
      </c>
      <c r="F67" s="8">
        <f t="shared" ref="F67:F130" si="7">LN(1+D67)-C67/171250</f>
        <v>-4.0961673581625495E-4</v>
      </c>
    </row>
    <row r="68" spans="1:6" x14ac:dyDescent="0.15">
      <c r="A68" s="1">
        <v>0.39</v>
      </c>
      <c r="B68" s="1">
        <v>-1.9E-2</v>
      </c>
      <c r="C68" s="2">
        <f t="shared" si="4"/>
        <v>104.27846265409717</v>
      </c>
      <c r="D68" s="2">
        <f t="shared" si="5"/>
        <v>1.9791666666666666E-4</v>
      </c>
      <c r="E68" s="2">
        <f t="shared" si="6"/>
        <v>104.29910109983078</v>
      </c>
      <c r="F68" s="8">
        <f t="shared" si="7"/>
        <v>-4.110282456200727E-4</v>
      </c>
    </row>
    <row r="69" spans="1:6" x14ac:dyDescent="0.15">
      <c r="A69" s="1">
        <v>0.44</v>
      </c>
      <c r="B69" s="1">
        <v>-1.9E-2</v>
      </c>
      <c r="C69" s="2">
        <f t="shared" si="4"/>
        <v>104.03674160019338</v>
      </c>
      <c r="D69" s="2">
        <f t="shared" si="5"/>
        <v>1.9791666666666666E-4</v>
      </c>
      <c r="E69" s="2">
        <f t="shared" si="6"/>
        <v>104.05733220530175</v>
      </c>
      <c r="F69" s="8">
        <f t="shared" si="7"/>
        <v>-4.0961673581625495E-4</v>
      </c>
    </row>
    <row r="70" spans="1:6" x14ac:dyDescent="0.15">
      <c r="A70" s="1">
        <v>0.44</v>
      </c>
      <c r="B70" s="1">
        <v>-2.3E-2</v>
      </c>
      <c r="C70" s="2">
        <f t="shared" si="4"/>
        <v>104.03674160019338</v>
      </c>
      <c r="D70" s="2">
        <f t="shared" si="5"/>
        <v>2.3958333333333332E-4</v>
      </c>
      <c r="E70" s="2">
        <f t="shared" si="6"/>
        <v>104.06166706953509</v>
      </c>
      <c r="F70" s="8">
        <f t="shared" si="7"/>
        <v>-3.6795918173346742E-4</v>
      </c>
    </row>
    <row r="71" spans="1:6" x14ac:dyDescent="0.15">
      <c r="A71" s="1">
        <v>0.49</v>
      </c>
      <c r="B71" s="1">
        <v>-1.9E-2</v>
      </c>
      <c r="C71" s="2">
        <f t="shared" si="4"/>
        <v>103.79502054628961</v>
      </c>
      <c r="D71" s="2">
        <f t="shared" si="5"/>
        <v>1.9791666666666666E-4</v>
      </c>
      <c r="E71" s="2">
        <f t="shared" si="6"/>
        <v>103.81556331077272</v>
      </c>
      <c r="F71" s="8">
        <f t="shared" si="7"/>
        <v>-4.0820522601243731E-4</v>
      </c>
    </row>
    <row r="72" spans="1:6" x14ac:dyDescent="0.15">
      <c r="A72" s="1">
        <v>0.44</v>
      </c>
      <c r="B72" s="1">
        <v>-1.9E-2</v>
      </c>
      <c r="C72" s="2">
        <f t="shared" si="4"/>
        <v>104.03674160019338</v>
      </c>
      <c r="D72" s="2">
        <f t="shared" si="5"/>
        <v>1.9791666666666666E-4</v>
      </c>
      <c r="E72" s="2">
        <f t="shared" si="6"/>
        <v>104.05733220530175</v>
      </c>
      <c r="F72" s="8">
        <f t="shared" si="7"/>
        <v>-4.0961673581625495E-4</v>
      </c>
    </row>
    <row r="73" spans="1:6" x14ac:dyDescent="0.15">
      <c r="A73" s="1">
        <v>0.39</v>
      </c>
      <c r="B73" s="1">
        <v>-2.3E-2</v>
      </c>
      <c r="C73" s="2">
        <f t="shared" si="4"/>
        <v>104.27846265409717</v>
      </c>
      <c r="D73" s="2">
        <f t="shared" si="5"/>
        <v>2.3958333333333332E-4</v>
      </c>
      <c r="E73" s="2">
        <f t="shared" si="6"/>
        <v>104.30344603577471</v>
      </c>
      <c r="F73" s="8">
        <f t="shared" si="7"/>
        <v>-3.6937069153728517E-4</v>
      </c>
    </row>
    <row r="74" spans="1:6" x14ac:dyDescent="0.15">
      <c r="A74" s="1">
        <v>-0.15</v>
      </c>
      <c r="B74" s="1">
        <v>-2.3E-2</v>
      </c>
      <c r="C74" s="2">
        <f t="shared" si="4"/>
        <v>106.88905003625815</v>
      </c>
      <c r="D74" s="2">
        <f t="shared" si="5"/>
        <v>2.3958333333333332E-4</v>
      </c>
      <c r="E74" s="2">
        <f t="shared" si="6"/>
        <v>106.91465887116267</v>
      </c>
      <c r="F74" s="8">
        <f t="shared" si="7"/>
        <v>-3.8461499741851716E-4</v>
      </c>
    </row>
    <row r="75" spans="1:6" x14ac:dyDescent="0.15">
      <c r="A75" s="1">
        <v>-1.3</v>
      </c>
      <c r="B75" s="1">
        <v>-3.5000000000000003E-2</v>
      </c>
      <c r="C75" s="2">
        <f t="shared" si="4"/>
        <v>112.44863427604545</v>
      </c>
      <c r="D75" s="2">
        <f t="shared" si="5"/>
        <v>3.6458333333333335E-4</v>
      </c>
      <c r="E75" s="2">
        <f t="shared" si="6"/>
        <v>112.48963117395859</v>
      </c>
      <c r="F75" s="8">
        <f t="shared" si="7"/>
        <v>-2.9211747175710137E-4</v>
      </c>
    </row>
    <row r="76" spans="1:6" x14ac:dyDescent="0.15">
      <c r="A76" s="1">
        <v>-2.69</v>
      </c>
      <c r="B76" s="1">
        <v>-3.9E-2</v>
      </c>
      <c r="C76" s="2">
        <f t="shared" si="4"/>
        <v>119.16847957457097</v>
      </c>
      <c r="D76" s="2">
        <f t="shared" si="5"/>
        <v>4.0624999999999998E-4</v>
      </c>
      <c r="E76" s="2">
        <f t="shared" si="6"/>
        <v>119.21689176939813</v>
      </c>
      <c r="F76" s="8">
        <f t="shared" si="7"/>
        <v>-2.8970683047124243E-4</v>
      </c>
    </row>
    <row r="77" spans="1:6" x14ac:dyDescent="0.15">
      <c r="A77" s="1">
        <v>-3.61</v>
      </c>
      <c r="B77" s="1">
        <v>-3.5000000000000003E-2</v>
      </c>
      <c r="C77" s="2">
        <f t="shared" si="4"/>
        <v>123.61614696640078</v>
      </c>
      <c r="D77" s="2">
        <f t="shared" si="5"/>
        <v>3.6458333333333335E-4</v>
      </c>
      <c r="E77" s="2">
        <f t="shared" si="6"/>
        <v>123.6612153533156</v>
      </c>
      <c r="F77" s="8">
        <f t="shared" si="7"/>
        <v>-3.5732922469348282E-4</v>
      </c>
    </row>
    <row r="78" spans="1:6" x14ac:dyDescent="0.15">
      <c r="A78" s="1">
        <v>-5.17</v>
      </c>
      <c r="B78" s="1">
        <v>-4.2000000000000003E-2</v>
      </c>
      <c r="C78" s="2">
        <f t="shared" si="4"/>
        <v>131.15784384819921</v>
      </c>
      <c r="D78" s="2">
        <f t="shared" si="5"/>
        <v>4.3750000000000001E-4</v>
      </c>
      <c r="E78" s="2">
        <f t="shared" si="6"/>
        <v>131.2152254048828</v>
      </c>
      <c r="F78" s="8">
        <f t="shared" si="7"/>
        <v>-3.284808947721821E-4</v>
      </c>
    </row>
    <row r="79" spans="1:6" x14ac:dyDescent="0.15">
      <c r="A79" s="1">
        <v>-6.38</v>
      </c>
      <c r="B79" s="1">
        <v>-3.9E-2</v>
      </c>
      <c r="C79" s="2">
        <f t="shared" si="4"/>
        <v>137.00749335267102</v>
      </c>
      <c r="D79" s="2">
        <f t="shared" si="5"/>
        <v>4.0624999999999998E-4</v>
      </c>
      <c r="E79" s="2">
        <f t="shared" si="6"/>
        <v>137.06315264684554</v>
      </c>
      <c r="F79" s="8">
        <f t="shared" si="7"/>
        <v>-3.9387625399299448E-4</v>
      </c>
    </row>
    <row r="80" spans="1:6" x14ac:dyDescent="0.15">
      <c r="A80" s="1">
        <v>-7.6</v>
      </c>
      <c r="B80" s="1">
        <v>-0.05</v>
      </c>
      <c r="C80" s="2">
        <f t="shared" si="4"/>
        <v>142.90548706792364</v>
      </c>
      <c r="D80" s="2">
        <f t="shared" si="5"/>
        <v>5.2083333333333333E-4</v>
      </c>
      <c r="E80" s="2">
        <f t="shared" si="6"/>
        <v>142.97991700910484</v>
      </c>
      <c r="F80" s="8">
        <f t="shared" si="7"/>
        <v>-3.1378684928768513E-4</v>
      </c>
    </row>
    <row r="81" spans="1:6" x14ac:dyDescent="0.15">
      <c r="A81" s="1">
        <v>-9.35</v>
      </c>
      <c r="B81" s="1">
        <v>-0.05</v>
      </c>
      <c r="C81" s="2">
        <f t="shared" si="4"/>
        <v>151.36572395455647</v>
      </c>
      <c r="D81" s="2">
        <f t="shared" si="5"/>
        <v>5.2083333333333333E-4</v>
      </c>
      <c r="E81" s="2">
        <f t="shared" si="6"/>
        <v>151.44456026911612</v>
      </c>
      <c r="F81" s="8">
        <f t="shared" si="7"/>
        <v>-3.6318969242130745E-4</v>
      </c>
    </row>
    <row r="82" spans="1:6" x14ac:dyDescent="0.15">
      <c r="A82" s="1">
        <v>-10.02</v>
      </c>
      <c r="B82" s="1">
        <v>-0.05</v>
      </c>
      <c r="C82" s="2">
        <f t="shared" si="4"/>
        <v>154.6047860768673</v>
      </c>
      <c r="D82" s="2">
        <f t="shared" si="5"/>
        <v>5.2083333333333333E-4</v>
      </c>
      <c r="E82" s="2">
        <f t="shared" si="6"/>
        <v>154.685309402949</v>
      </c>
      <c r="F82" s="8">
        <f t="shared" si="7"/>
        <v>-3.8210392379246555E-4</v>
      </c>
    </row>
    <row r="83" spans="1:6" x14ac:dyDescent="0.15">
      <c r="A83" s="1">
        <v>-11.35</v>
      </c>
      <c r="B83" s="1">
        <v>-7.6999999999999999E-2</v>
      </c>
      <c r="C83" s="2">
        <f t="shared" si="4"/>
        <v>161.03456611070825</v>
      </c>
      <c r="D83" s="2">
        <f t="shared" si="5"/>
        <v>8.0208333333333336E-4</v>
      </c>
      <c r="E83" s="2">
        <f t="shared" si="6"/>
        <v>161.16372925227623</v>
      </c>
      <c r="F83" s="8">
        <f t="shared" si="7"/>
        <v>-1.3858599490682629E-4</v>
      </c>
    </row>
    <row r="84" spans="1:6" x14ac:dyDescent="0.15">
      <c r="A84" s="1">
        <v>-11.83</v>
      </c>
      <c r="B84" s="1">
        <v>-7.2999999999999995E-2</v>
      </c>
      <c r="C84" s="2">
        <f t="shared" si="4"/>
        <v>163.35508822818468</v>
      </c>
      <c r="D84" s="2">
        <f t="shared" si="5"/>
        <v>7.6041666666666662E-4</v>
      </c>
      <c r="E84" s="2">
        <f t="shared" si="6"/>
        <v>163.4793061598582</v>
      </c>
      <c r="F84" s="8">
        <f t="shared" si="7"/>
        <v>-1.9377062902433762E-4</v>
      </c>
    </row>
    <row r="85" spans="1:6" x14ac:dyDescent="0.15">
      <c r="A85" s="1">
        <v>-13.87</v>
      </c>
      <c r="B85" s="1">
        <v>-8.1000000000000003E-2</v>
      </c>
      <c r="C85" s="2">
        <f t="shared" si="4"/>
        <v>173.21730722745951</v>
      </c>
      <c r="D85" s="2">
        <f t="shared" si="5"/>
        <v>8.4374999999999999E-4</v>
      </c>
      <c r="E85" s="2">
        <f t="shared" si="6"/>
        <v>173.36345933043268</v>
      </c>
      <c r="F85" s="8">
        <f t="shared" si="7"/>
        <v>-1.6809368234782995E-4</v>
      </c>
    </row>
    <row r="86" spans="1:6" x14ac:dyDescent="0.15">
      <c r="A86" s="1">
        <v>-15.49</v>
      </c>
      <c r="B86" s="1">
        <v>-9.6000000000000002E-2</v>
      </c>
      <c r="C86" s="2">
        <f t="shared" si="4"/>
        <v>181.04906937394247</v>
      </c>
      <c r="D86" s="2">
        <f t="shared" si="5"/>
        <v>1E-3</v>
      </c>
      <c r="E86" s="2">
        <f t="shared" si="6"/>
        <v>181.2301184433164</v>
      </c>
      <c r="F86" s="8">
        <f t="shared" si="7"/>
        <v>-5.7720509976094811E-5</v>
      </c>
    </row>
    <row r="87" spans="1:6" x14ac:dyDescent="0.15">
      <c r="A87" s="1">
        <v>-16.46</v>
      </c>
      <c r="B87" s="1">
        <v>-9.6000000000000002E-2</v>
      </c>
      <c r="C87" s="2">
        <f t="shared" si="4"/>
        <v>185.73845781967609</v>
      </c>
      <c r="D87" s="2">
        <f t="shared" si="5"/>
        <v>1E-3</v>
      </c>
      <c r="E87" s="2">
        <f t="shared" si="6"/>
        <v>185.92419627749575</v>
      </c>
      <c r="F87" s="8">
        <f t="shared" si="7"/>
        <v>-8.5103800170159734E-5</v>
      </c>
    </row>
    <row r="88" spans="1:6" x14ac:dyDescent="0.15">
      <c r="A88" s="1">
        <v>-17.920000000000002</v>
      </c>
      <c r="B88" s="1">
        <v>-0.108</v>
      </c>
      <c r="C88" s="2">
        <f t="shared" si="4"/>
        <v>192.79671259366691</v>
      </c>
      <c r="D88" s="2">
        <f t="shared" si="5"/>
        <v>1.1249999999999999E-3</v>
      </c>
      <c r="E88" s="2">
        <f t="shared" si="6"/>
        <v>193.01360889533478</v>
      </c>
      <c r="F88" s="8">
        <f t="shared" si="7"/>
        <v>-1.4525578157361871E-6</v>
      </c>
    </row>
    <row r="89" spans="1:6" x14ac:dyDescent="0.15">
      <c r="A89" s="1">
        <v>-19.66</v>
      </c>
      <c r="B89" s="1">
        <v>-0.112</v>
      </c>
      <c r="C89" s="2">
        <f t="shared" si="4"/>
        <v>201.20860526951901</v>
      </c>
      <c r="D89" s="2">
        <f t="shared" si="5"/>
        <v>1.1666666666666668E-3</v>
      </c>
      <c r="E89" s="2">
        <f t="shared" si="6"/>
        <v>201.44334864233346</v>
      </c>
      <c r="F89" s="8">
        <f t="shared" si="7"/>
        <v>-8.9541207284530959E-6</v>
      </c>
    </row>
    <row r="90" spans="1:6" x14ac:dyDescent="0.15">
      <c r="A90" s="1">
        <v>-21.7</v>
      </c>
      <c r="B90" s="1">
        <v>-0.104</v>
      </c>
      <c r="C90" s="2">
        <f t="shared" si="4"/>
        <v>211.07082426879381</v>
      </c>
      <c r="D90" s="2">
        <f t="shared" si="5"/>
        <v>1.0833333333333333E-3</v>
      </c>
      <c r="E90" s="2">
        <f t="shared" si="6"/>
        <v>211.29948432841834</v>
      </c>
      <c r="F90" s="8">
        <f t="shared" si="7"/>
        <v>-1.4978340945594713E-4</v>
      </c>
    </row>
    <row r="91" spans="1:6" x14ac:dyDescent="0.15">
      <c r="A91" s="1">
        <v>-23.19</v>
      </c>
      <c r="B91" s="1">
        <v>-0.12</v>
      </c>
      <c r="C91" s="2">
        <f t="shared" si="4"/>
        <v>218.27411167512693</v>
      </c>
      <c r="D91" s="2">
        <f t="shared" si="5"/>
        <v>1.25E-3</v>
      </c>
      <c r="E91" s="2">
        <f t="shared" si="6"/>
        <v>218.54695431472084</v>
      </c>
      <c r="F91" s="8">
        <f t="shared" si="7"/>
        <v>-2.5373952415558504E-5</v>
      </c>
    </row>
    <row r="92" spans="1:6" x14ac:dyDescent="0.15">
      <c r="A92" s="1">
        <v>-25.48</v>
      </c>
      <c r="B92" s="1">
        <v>-0.108</v>
      </c>
      <c r="C92" s="2">
        <f t="shared" si="4"/>
        <v>229.34493594392072</v>
      </c>
      <c r="D92" s="2">
        <f t="shared" si="5"/>
        <v>1.1249999999999999E-3</v>
      </c>
      <c r="E92" s="2">
        <f t="shared" si="6"/>
        <v>229.60294899685763</v>
      </c>
      <c r="F92" s="8">
        <f t="shared" si="7"/>
        <v>-2.1487284015298479E-4</v>
      </c>
    </row>
    <row r="93" spans="1:6" x14ac:dyDescent="0.15">
      <c r="A93" s="1">
        <v>-26.95</v>
      </c>
      <c r="B93" s="1">
        <v>-0.11600000000000001</v>
      </c>
      <c r="C93" s="2">
        <f t="shared" si="4"/>
        <v>236.4515349286923</v>
      </c>
      <c r="D93" s="2">
        <f t="shared" si="5"/>
        <v>1.2083333333333334E-3</v>
      </c>
      <c r="E93" s="2">
        <f t="shared" si="6"/>
        <v>236.73724720006444</v>
      </c>
      <c r="F93" s="8">
        <f t="shared" si="7"/>
        <v>-1.7313500393242951E-4</v>
      </c>
    </row>
    <row r="94" spans="1:6" x14ac:dyDescent="0.15">
      <c r="A94" s="1">
        <v>-29.12</v>
      </c>
      <c r="B94" s="1">
        <v>-0.112</v>
      </c>
      <c r="C94" s="2">
        <f t="shared" si="4"/>
        <v>246.942228668117</v>
      </c>
      <c r="D94" s="2">
        <f t="shared" si="5"/>
        <v>1.1666666666666668E-3</v>
      </c>
      <c r="E94" s="2">
        <f t="shared" si="6"/>
        <v>247.23032793489648</v>
      </c>
      <c r="F94" s="8">
        <f t="shared" si="7"/>
        <v>-2.7601177561077704E-4</v>
      </c>
    </row>
    <row r="95" spans="1:6" x14ac:dyDescent="0.15">
      <c r="A95" s="1">
        <v>-30.59</v>
      </c>
      <c r="B95" s="1">
        <v>-0.11600000000000001</v>
      </c>
      <c r="C95" s="2">
        <f t="shared" si="4"/>
        <v>254.04882765288858</v>
      </c>
      <c r="D95" s="2">
        <f t="shared" si="5"/>
        <v>1.2083333333333334E-3</v>
      </c>
      <c r="E95" s="2">
        <f t="shared" si="6"/>
        <v>254.35580331963581</v>
      </c>
      <c r="F95" s="8">
        <f t="shared" si="7"/>
        <v>-2.7589291765036414E-4</v>
      </c>
    </row>
    <row r="96" spans="1:6" x14ac:dyDescent="0.15">
      <c r="A96" s="1">
        <v>-32.56</v>
      </c>
      <c r="B96" s="1">
        <v>-0.11600000000000001</v>
      </c>
      <c r="C96" s="2">
        <f t="shared" si="4"/>
        <v>263.57263717669809</v>
      </c>
      <c r="D96" s="2">
        <f t="shared" si="5"/>
        <v>1.2083333333333334E-3</v>
      </c>
      <c r="E96" s="2">
        <f t="shared" si="6"/>
        <v>263.89112077995327</v>
      </c>
      <c r="F96" s="8">
        <f t="shared" si="7"/>
        <v>-3.315064039207847E-4</v>
      </c>
    </row>
    <row r="97" spans="1:6" x14ac:dyDescent="0.15">
      <c r="A97" s="1">
        <v>-33.72</v>
      </c>
      <c r="B97" s="1">
        <v>-0.12</v>
      </c>
      <c r="C97" s="2">
        <f t="shared" si="4"/>
        <v>269.18056562726616</v>
      </c>
      <c r="D97" s="2">
        <f t="shared" si="5"/>
        <v>1.25E-3</v>
      </c>
      <c r="E97" s="2">
        <f t="shared" si="6"/>
        <v>269.51704133430025</v>
      </c>
      <c r="F97" s="8">
        <f t="shared" si="7"/>
        <v>-3.2263791709958309E-4</v>
      </c>
    </row>
    <row r="98" spans="1:6" x14ac:dyDescent="0.15">
      <c r="A98" s="1">
        <v>-35.53</v>
      </c>
      <c r="B98" s="1">
        <v>-0.123</v>
      </c>
      <c r="C98" s="2">
        <f t="shared" si="4"/>
        <v>277.93086777858355</v>
      </c>
      <c r="D98" s="2">
        <f t="shared" si="5"/>
        <v>1.2812500000000001E-3</v>
      </c>
      <c r="E98" s="2">
        <f t="shared" si="6"/>
        <v>278.28696670292481</v>
      </c>
      <c r="F98" s="8">
        <f t="shared" si="7"/>
        <v>-3.4252407278339094E-4</v>
      </c>
    </row>
    <row r="99" spans="1:6" x14ac:dyDescent="0.15">
      <c r="A99" s="1">
        <v>-38.72</v>
      </c>
      <c r="B99" s="1">
        <v>-0.123</v>
      </c>
      <c r="C99" s="2">
        <f t="shared" si="4"/>
        <v>293.35267101764566</v>
      </c>
      <c r="D99" s="2">
        <f t="shared" si="5"/>
        <v>1.2812500000000001E-3</v>
      </c>
      <c r="E99" s="2">
        <f t="shared" si="6"/>
        <v>293.72852912738699</v>
      </c>
      <c r="F99" s="8">
        <f t="shared" si="7"/>
        <v>-4.325783982669655E-4</v>
      </c>
    </row>
    <row r="100" spans="1:6" x14ac:dyDescent="0.15">
      <c r="A100" s="1">
        <v>-40.119999999999997</v>
      </c>
      <c r="B100" s="1">
        <v>-0.13100000000000001</v>
      </c>
      <c r="C100" s="2">
        <f t="shared" si="4"/>
        <v>300.1208605269519</v>
      </c>
      <c r="D100" s="2">
        <f t="shared" si="5"/>
        <v>1.3645833333333333E-3</v>
      </c>
      <c r="E100" s="2">
        <f t="shared" si="6"/>
        <v>300.53040045121264</v>
      </c>
      <c r="F100" s="8">
        <f t="shared" si="7"/>
        <v>-3.8887743679825613E-4</v>
      </c>
    </row>
    <row r="101" spans="1:6" x14ac:dyDescent="0.15">
      <c r="A101" s="1">
        <v>-42.14</v>
      </c>
      <c r="B101" s="1">
        <v>-0.13100000000000001</v>
      </c>
      <c r="C101" s="2">
        <f t="shared" si="4"/>
        <v>309.88639110466517</v>
      </c>
      <c r="D101" s="2">
        <f t="shared" si="5"/>
        <v>1.3645833333333333E-3</v>
      </c>
      <c r="E101" s="2">
        <f t="shared" si="6"/>
        <v>310.30925690919338</v>
      </c>
      <c r="F101" s="8">
        <f t="shared" si="7"/>
        <v>-4.4590243287249412E-4</v>
      </c>
    </row>
    <row r="102" spans="1:6" x14ac:dyDescent="0.15">
      <c r="A102" s="1">
        <v>-43.78</v>
      </c>
      <c r="B102" s="1">
        <v>-0.15</v>
      </c>
      <c r="C102" s="2">
        <f t="shared" si="4"/>
        <v>317.81484167270975</v>
      </c>
      <c r="D102" s="2">
        <f t="shared" si="5"/>
        <v>1.5624999999999999E-3</v>
      </c>
      <c r="E102" s="2">
        <f t="shared" si="6"/>
        <v>318.31142736282334</v>
      </c>
      <c r="F102" s="8">
        <f t="shared" si="7"/>
        <v>-2.9457252310720848E-4</v>
      </c>
    </row>
    <row r="103" spans="1:6" x14ac:dyDescent="0.15">
      <c r="A103" s="1">
        <v>-45.39</v>
      </c>
      <c r="B103" s="1">
        <v>-0.17</v>
      </c>
      <c r="C103" s="2">
        <f t="shared" si="4"/>
        <v>325.59825960841192</v>
      </c>
      <c r="D103" s="2">
        <f t="shared" si="5"/>
        <v>1.7708333333333335E-3</v>
      </c>
      <c r="E103" s="2">
        <f t="shared" si="6"/>
        <v>326.17483985980181</v>
      </c>
      <c r="F103" s="8">
        <f t="shared" si="7"/>
        <v>-1.3203644918842938E-4</v>
      </c>
    </row>
    <row r="104" spans="1:6" x14ac:dyDescent="0.15">
      <c r="A104" s="1">
        <v>-47.38</v>
      </c>
      <c r="B104" s="1">
        <v>-0.17</v>
      </c>
      <c r="C104" s="2">
        <f t="shared" si="4"/>
        <v>335.21875755378295</v>
      </c>
      <c r="D104" s="2">
        <f t="shared" si="5"/>
        <v>1.7708333333333335E-3</v>
      </c>
      <c r="E104" s="2">
        <f t="shared" si="6"/>
        <v>335.81237410361774</v>
      </c>
      <c r="F104" s="8">
        <f t="shared" si="7"/>
        <v>-1.8821453938037687E-4</v>
      </c>
    </row>
    <row r="105" spans="1:6" x14ac:dyDescent="0.15">
      <c r="A105" s="1">
        <v>-48.62</v>
      </c>
      <c r="B105" s="1">
        <v>-0.18099999999999999</v>
      </c>
      <c r="C105" s="2">
        <f t="shared" si="4"/>
        <v>341.21343969059706</v>
      </c>
      <c r="D105" s="2">
        <f t="shared" si="5"/>
        <v>1.8854166666666665E-3</v>
      </c>
      <c r="E105" s="2">
        <f t="shared" si="6"/>
        <v>341.85676919668037</v>
      </c>
      <c r="F105" s="8">
        <f t="shared" si="7"/>
        <v>-1.0884573946985296E-4</v>
      </c>
    </row>
    <row r="106" spans="1:6" x14ac:dyDescent="0.15">
      <c r="A106" s="1">
        <v>-51.67</v>
      </c>
      <c r="B106" s="1">
        <v>-0.17699999999999999</v>
      </c>
      <c r="C106" s="2">
        <f t="shared" si="4"/>
        <v>355.95842397872855</v>
      </c>
      <c r="D106" s="2">
        <f t="shared" si="5"/>
        <v>1.8437499999999999E-3</v>
      </c>
      <c r="E106" s="2">
        <f t="shared" si="6"/>
        <v>356.61472232293931</v>
      </c>
      <c r="F106" s="8">
        <f t="shared" si="7"/>
        <v>-2.3653695779491594E-4</v>
      </c>
    </row>
    <row r="107" spans="1:6" x14ac:dyDescent="0.15">
      <c r="A107" s="1">
        <v>-53.48</v>
      </c>
      <c r="B107" s="1">
        <v>-0.193</v>
      </c>
      <c r="C107" s="2">
        <f t="shared" si="4"/>
        <v>364.70872613004593</v>
      </c>
      <c r="D107" s="2">
        <f t="shared" si="5"/>
        <v>2.0104166666666669E-3</v>
      </c>
      <c r="E107" s="2">
        <f t="shared" si="6"/>
        <v>365.44194263153651</v>
      </c>
      <c r="F107" s="8">
        <f t="shared" si="7"/>
        <v>-1.2128750844720869E-4</v>
      </c>
    </row>
    <row r="108" spans="1:6" x14ac:dyDescent="0.15">
      <c r="A108" s="1">
        <v>-56.1</v>
      </c>
      <c r="B108" s="1">
        <v>-0.185</v>
      </c>
      <c r="C108" s="2">
        <f t="shared" si="4"/>
        <v>377.37490935460482</v>
      </c>
      <c r="D108" s="2">
        <f t="shared" si="5"/>
        <v>1.9270833333333334E-3</v>
      </c>
      <c r="E108" s="2">
        <f t="shared" si="6"/>
        <v>378.10214225284028</v>
      </c>
      <c r="F108" s="8">
        <f t="shared" si="7"/>
        <v>-2.7842021541180963E-4</v>
      </c>
    </row>
    <row r="109" spans="1:6" x14ac:dyDescent="0.15">
      <c r="A109" s="1">
        <v>-57.76</v>
      </c>
      <c r="B109" s="1">
        <v>-0.18099999999999999</v>
      </c>
      <c r="C109" s="2">
        <f t="shared" si="4"/>
        <v>385.4000483442108</v>
      </c>
      <c r="D109" s="2">
        <f t="shared" si="5"/>
        <v>1.8854166666666665E-3</v>
      </c>
      <c r="E109" s="2">
        <f t="shared" si="6"/>
        <v>386.12668801869313</v>
      </c>
      <c r="F109" s="8">
        <f t="shared" si="7"/>
        <v>-3.6686973160774306E-4</v>
      </c>
    </row>
    <row r="110" spans="1:6" x14ac:dyDescent="0.15">
      <c r="A110" s="1">
        <v>-60.59</v>
      </c>
      <c r="B110" s="1">
        <v>-0.189</v>
      </c>
      <c r="C110" s="2">
        <f t="shared" si="4"/>
        <v>399.08145999516569</v>
      </c>
      <c r="D110" s="2">
        <f t="shared" si="5"/>
        <v>1.96875E-3</v>
      </c>
      <c r="E110" s="2">
        <f t="shared" si="6"/>
        <v>399.86715161953123</v>
      </c>
      <c r="F110" s="8">
        <f t="shared" si="7"/>
        <v>-3.6358813452460692E-4</v>
      </c>
    </row>
    <row r="111" spans="1:6" x14ac:dyDescent="0.15">
      <c r="A111" s="1">
        <v>-62.16</v>
      </c>
      <c r="B111" s="1">
        <v>-0.193</v>
      </c>
      <c r="C111" s="2">
        <f t="shared" si="4"/>
        <v>406.67150108774473</v>
      </c>
      <c r="D111" s="2">
        <f t="shared" si="5"/>
        <v>2.0104166666666669E-3</v>
      </c>
      <c r="E111" s="2">
        <f t="shared" si="6"/>
        <v>407.48908025138985</v>
      </c>
      <c r="F111" s="8">
        <f t="shared" si="7"/>
        <v>-3.6632561038997535E-4</v>
      </c>
    </row>
    <row r="112" spans="1:6" x14ac:dyDescent="0.15">
      <c r="A112" s="1">
        <v>-65.37</v>
      </c>
      <c r="B112" s="1">
        <v>-0.20799999999999999</v>
      </c>
      <c r="C112" s="2">
        <f t="shared" si="4"/>
        <v>422.18999274836847</v>
      </c>
      <c r="D112" s="2">
        <f t="shared" si="5"/>
        <v>2.1666666666666666E-3</v>
      </c>
      <c r="E112" s="2">
        <f t="shared" si="6"/>
        <v>423.10473773265659</v>
      </c>
      <c r="F112" s="8">
        <f t="shared" si="7"/>
        <v>-3.0102019397152974E-4</v>
      </c>
    </row>
    <row r="113" spans="1:6" x14ac:dyDescent="0.15">
      <c r="A113" s="1">
        <v>-67.36</v>
      </c>
      <c r="B113" s="1">
        <v>-0.216</v>
      </c>
      <c r="C113" s="2">
        <f t="shared" si="4"/>
        <v>431.81049069373944</v>
      </c>
      <c r="D113" s="2">
        <f t="shared" si="5"/>
        <v>2.2499999999999998E-3</v>
      </c>
      <c r="E113" s="2">
        <f t="shared" si="6"/>
        <v>432.78206429780039</v>
      </c>
      <c r="F113" s="8">
        <f t="shared" si="7"/>
        <v>-2.7404857306071416E-4</v>
      </c>
    </row>
    <row r="114" spans="1:6" x14ac:dyDescent="0.15">
      <c r="A114" s="1">
        <v>-68.92</v>
      </c>
      <c r="B114" s="1">
        <v>-0.23899999999999999</v>
      </c>
      <c r="C114" s="2">
        <f t="shared" si="4"/>
        <v>439.35218757553787</v>
      </c>
      <c r="D114" s="2">
        <f t="shared" si="5"/>
        <v>2.4895833333333332E-3</v>
      </c>
      <c r="E114" s="2">
        <f t="shared" si="6"/>
        <v>440.44599145918949</v>
      </c>
      <c r="F114" s="8">
        <f t="shared" si="7"/>
        <v>-7.9070764757359965E-5</v>
      </c>
    </row>
    <row r="115" spans="1:6" x14ac:dyDescent="0.15">
      <c r="A115" s="1">
        <v>-71.98</v>
      </c>
      <c r="B115" s="1">
        <v>-0.255</v>
      </c>
      <c r="C115" s="2">
        <f t="shared" si="4"/>
        <v>454.14551607445009</v>
      </c>
      <c r="D115" s="2">
        <f t="shared" si="5"/>
        <v>2.6562500000000002E-3</v>
      </c>
      <c r="E115" s="2">
        <f t="shared" si="6"/>
        <v>455.35184010152284</v>
      </c>
      <c r="F115" s="8">
        <f t="shared" si="7"/>
        <v>7.837833392743826E-7</v>
      </c>
    </row>
    <row r="116" spans="1:6" x14ac:dyDescent="0.15">
      <c r="A116" s="1">
        <v>-73.62</v>
      </c>
      <c r="B116" s="1">
        <v>-0.25900000000000001</v>
      </c>
      <c r="C116" s="2">
        <f t="shared" si="4"/>
        <v>462.07396664249467</v>
      </c>
      <c r="D116" s="2">
        <f t="shared" si="5"/>
        <v>2.6979166666666666E-3</v>
      </c>
      <c r="E116" s="2">
        <f t="shared" si="6"/>
        <v>463.32060369833226</v>
      </c>
      <c r="F116" s="8">
        <f t="shared" si="7"/>
        <v>-3.9583188737933421E-6</v>
      </c>
    </row>
    <row r="117" spans="1:6" x14ac:dyDescent="0.15">
      <c r="A117" s="1">
        <v>-76.290000000000006</v>
      </c>
      <c r="B117" s="1">
        <v>-0.26200000000000001</v>
      </c>
      <c r="C117" s="2">
        <f t="shared" si="4"/>
        <v>474.98187092095725</v>
      </c>
      <c r="D117" s="2">
        <f t="shared" si="5"/>
        <v>2.7291666666666666E-3</v>
      </c>
      <c r="E117" s="2">
        <f t="shared" si="6"/>
        <v>476.27817561034567</v>
      </c>
      <c r="F117" s="8">
        <f t="shared" si="7"/>
        <v>-4.8167511091614344E-5</v>
      </c>
    </row>
    <row r="118" spans="1:6" x14ac:dyDescent="0.15">
      <c r="A118" s="1">
        <v>-78.08</v>
      </c>
      <c r="B118" s="1">
        <v>-0.26200000000000001</v>
      </c>
      <c r="C118" s="2">
        <f t="shared" si="4"/>
        <v>483.63548465071301</v>
      </c>
      <c r="D118" s="2">
        <f t="shared" si="5"/>
        <v>2.7291666666666666E-3</v>
      </c>
      <c r="E118" s="2">
        <f t="shared" si="6"/>
        <v>484.9554064942389</v>
      </c>
      <c r="F118" s="8">
        <f t="shared" si="7"/>
        <v>-9.8699562068290184E-5</v>
      </c>
    </row>
    <row r="119" spans="1:6" x14ac:dyDescent="0.15">
      <c r="A119" s="1">
        <v>-79.88</v>
      </c>
      <c r="B119" s="1">
        <v>-0.27</v>
      </c>
      <c r="C119" s="2">
        <f t="shared" si="4"/>
        <v>492.33744259124973</v>
      </c>
      <c r="D119" s="2">
        <f t="shared" si="5"/>
        <v>2.8125000000000003E-3</v>
      </c>
      <c r="E119" s="2">
        <f t="shared" si="6"/>
        <v>493.72214164853767</v>
      </c>
      <c r="F119" s="8">
        <f t="shared" si="7"/>
        <v>-6.6410846376995219E-5</v>
      </c>
    </row>
    <row r="120" spans="1:6" x14ac:dyDescent="0.15">
      <c r="A120" s="1">
        <v>-82.96</v>
      </c>
      <c r="B120" s="1">
        <v>-0.28199999999999997</v>
      </c>
      <c r="C120" s="2">
        <f t="shared" si="4"/>
        <v>507.2274595117234</v>
      </c>
      <c r="D120" s="2">
        <f t="shared" si="5"/>
        <v>2.9374999999999996E-3</v>
      </c>
      <c r="E120" s="2">
        <f t="shared" si="6"/>
        <v>508.7174401740391</v>
      </c>
      <c r="F120" s="8">
        <f t="shared" si="7"/>
        <v>-2.8718194889692985E-5</v>
      </c>
    </row>
    <row r="121" spans="1:6" x14ac:dyDescent="0.15">
      <c r="A121" s="1">
        <v>-82.72</v>
      </c>
      <c r="B121" s="1">
        <v>-0.28599999999999998</v>
      </c>
      <c r="C121" s="2">
        <f t="shared" si="4"/>
        <v>506.06719845298528</v>
      </c>
      <c r="D121" s="2">
        <f t="shared" si="5"/>
        <v>2.9791666666666664E-3</v>
      </c>
      <c r="E121" s="9">
        <f t="shared" si="6"/>
        <v>507.57485698170984</v>
      </c>
      <c r="F121" s="10">
        <f t="shared" si="7"/>
        <v>1.9600818532515465E-5</v>
      </c>
    </row>
    <row r="122" spans="1:6" x14ac:dyDescent="0.15">
      <c r="A122" s="1">
        <v>-86.25</v>
      </c>
      <c r="B122" s="1">
        <v>-0.30499999999999999</v>
      </c>
      <c r="C122" s="2">
        <f t="shared" si="4"/>
        <v>523.13270485859323</v>
      </c>
      <c r="D122" s="2">
        <f t="shared" si="5"/>
        <v>3.1770833333333334E-3</v>
      </c>
      <c r="E122" s="2">
        <f t="shared" si="6"/>
        <v>524.79474105632107</v>
      </c>
      <c r="F122" s="8">
        <f t="shared" si="7"/>
        <v>1.1725755092703398E-4</v>
      </c>
    </row>
    <row r="123" spans="1:6" x14ac:dyDescent="0.15">
      <c r="A123" s="1">
        <v>-87.4</v>
      </c>
      <c r="B123" s="1">
        <v>-0.32400000000000001</v>
      </c>
      <c r="C123" s="2">
        <f t="shared" si="4"/>
        <v>528.69228909838057</v>
      </c>
      <c r="D123" s="2">
        <f t="shared" si="5"/>
        <v>3.375E-3</v>
      </c>
      <c r="E123" s="2">
        <f t="shared" si="6"/>
        <v>530.47662557408751</v>
      </c>
      <c r="F123" s="8">
        <f t="shared" si="7"/>
        <v>2.8206322669352846E-4</v>
      </c>
    </row>
    <row r="124" spans="1:6" x14ac:dyDescent="0.15">
      <c r="A124" s="1">
        <v>-87.46</v>
      </c>
      <c r="B124" s="1">
        <v>-0.33600000000000002</v>
      </c>
      <c r="C124" s="2">
        <f t="shared" si="4"/>
        <v>528.98235436306493</v>
      </c>
      <c r="D124" s="2">
        <f t="shared" si="5"/>
        <v>3.5000000000000001E-3</v>
      </c>
      <c r="E124" s="2">
        <f t="shared" si="6"/>
        <v>530.83379260333572</v>
      </c>
      <c r="F124" s="8">
        <f t="shared" si="7"/>
        <v>4.0494119958100648E-4</v>
      </c>
    </row>
    <row r="125" spans="1:6" x14ac:dyDescent="0.15">
      <c r="A125" s="1">
        <v>-85.96</v>
      </c>
      <c r="B125" s="1">
        <v>-0.34</v>
      </c>
      <c r="C125" s="2">
        <f t="shared" si="4"/>
        <v>521.73072274595108</v>
      </c>
      <c r="D125" s="2">
        <f t="shared" si="5"/>
        <v>3.5416666666666669E-3</v>
      </c>
      <c r="E125" s="2">
        <f t="shared" si="6"/>
        <v>523.57851905567634</v>
      </c>
      <c r="F125" s="8">
        <f t="shared" si="7"/>
        <v>4.8880697367830427E-4</v>
      </c>
    </row>
    <row r="126" spans="1:6" x14ac:dyDescent="0.15">
      <c r="A126" s="1">
        <v>-85.93</v>
      </c>
      <c r="B126" s="1">
        <v>-0.374</v>
      </c>
      <c r="C126" s="2">
        <f t="shared" si="4"/>
        <v>521.58569011360896</v>
      </c>
      <c r="D126" s="2">
        <f t="shared" si="5"/>
        <v>3.8958333333333332E-3</v>
      </c>
      <c r="E126" s="2">
        <f t="shared" si="6"/>
        <v>523.61770103134324</v>
      </c>
      <c r="F126" s="8">
        <f t="shared" si="7"/>
        <v>8.4250837225719865E-4</v>
      </c>
    </row>
    <row r="127" spans="1:6" x14ac:dyDescent="0.15">
      <c r="A127" s="1">
        <v>-86.22</v>
      </c>
      <c r="B127" s="1">
        <v>-0.41299999999999998</v>
      </c>
      <c r="C127" s="2">
        <f t="shared" si="4"/>
        <v>522.98767222625088</v>
      </c>
      <c r="D127" s="2">
        <f t="shared" si="5"/>
        <v>4.3020833333333331E-3</v>
      </c>
      <c r="E127" s="2">
        <f t="shared" si="6"/>
        <v>525.23760877447421</v>
      </c>
      <c r="F127" s="8">
        <f t="shared" si="7"/>
        <v>1.2389132168204747E-3</v>
      </c>
    </row>
    <row r="128" spans="1:6" x14ac:dyDescent="0.15">
      <c r="A128" s="1">
        <v>-86.43</v>
      </c>
      <c r="B128" s="1">
        <v>-0.45900000000000002</v>
      </c>
      <c r="C128" s="2">
        <f t="shared" si="4"/>
        <v>524.00290065264699</v>
      </c>
      <c r="D128" s="2">
        <f t="shared" si="5"/>
        <v>4.7812499999999999E-3</v>
      </c>
      <c r="E128" s="2">
        <f t="shared" si="6"/>
        <v>526.50828952139238</v>
      </c>
      <c r="F128" s="8">
        <f t="shared" si="7"/>
        <v>1.7099851750366555E-3</v>
      </c>
    </row>
    <row r="129" spans="1:6" x14ac:dyDescent="0.15">
      <c r="A129" s="1">
        <v>-86.92</v>
      </c>
      <c r="B129" s="1">
        <v>-0.498</v>
      </c>
      <c r="C129" s="2">
        <f t="shared" si="4"/>
        <v>526.371766980904</v>
      </c>
      <c r="D129" s="2">
        <f t="shared" si="5"/>
        <v>5.1875000000000003E-3</v>
      </c>
      <c r="E129" s="2">
        <f t="shared" si="6"/>
        <v>529.10232052211734</v>
      </c>
      <c r="F129" s="8">
        <f t="shared" si="7"/>
        <v>2.1003875249354345E-3</v>
      </c>
    </row>
    <row r="130" spans="1:6" x14ac:dyDescent="0.15">
      <c r="A130" s="1">
        <v>-86.87</v>
      </c>
      <c r="B130" s="1">
        <v>-0.54400000000000004</v>
      </c>
      <c r="C130" s="2">
        <f t="shared" si="4"/>
        <v>526.13004592700031</v>
      </c>
      <c r="D130" s="2">
        <f t="shared" si="5"/>
        <v>5.6666666666666671E-3</v>
      </c>
      <c r="E130" s="2">
        <f t="shared" si="6"/>
        <v>529.11144952058669</v>
      </c>
      <c r="F130" s="8">
        <f t="shared" si="7"/>
        <v>2.5783792698246084E-3</v>
      </c>
    </row>
    <row r="131" spans="1:6" x14ac:dyDescent="0.15">
      <c r="A131" s="1">
        <v>-87.03</v>
      </c>
      <c r="B131" s="1">
        <v>-0.58299999999999996</v>
      </c>
      <c r="C131" s="2">
        <f t="shared" ref="C131:C194" si="8">(A131-$A$2)*(-1)*1000/206.85</f>
        <v>526.9035532994925</v>
      </c>
      <c r="D131" s="2">
        <f t="shared" ref="D131:D194" si="9">-1*B131/96</f>
        <v>6.0729166666666666E-3</v>
      </c>
      <c r="E131" s="2">
        <f t="shared" ref="E131:E194" si="10">C131*(1+D131)</f>
        <v>530.10339467005087</v>
      </c>
      <c r="F131" s="8">
        <f t="shared" ref="F131:F194" si="11">LN(1+D131)-C131/171250</f>
        <v>2.977741756519047E-3</v>
      </c>
    </row>
    <row r="132" spans="1:6" x14ac:dyDescent="0.15">
      <c r="A132" s="1">
        <v>-87.02</v>
      </c>
      <c r="B132" s="1">
        <v>-0.67900000000000005</v>
      </c>
      <c r="C132" s="2">
        <f t="shared" si="8"/>
        <v>526.8552090887116</v>
      </c>
      <c r="D132" s="2">
        <f t="shared" si="9"/>
        <v>7.0729166666666675E-3</v>
      </c>
      <c r="E132" s="2">
        <f t="shared" si="10"/>
        <v>530.58161207799537</v>
      </c>
      <c r="F132" s="8">
        <f t="shared" si="11"/>
        <v>3.971494144641324E-3</v>
      </c>
    </row>
    <row r="133" spans="1:6" x14ac:dyDescent="0.15">
      <c r="A133" s="1">
        <v>-87.29</v>
      </c>
      <c r="B133" s="1">
        <v>-0.66700000000000004</v>
      </c>
      <c r="C133" s="2">
        <f t="shared" si="8"/>
        <v>528.16050277979218</v>
      </c>
      <c r="D133" s="2">
        <f t="shared" si="9"/>
        <v>6.9479166666666673E-3</v>
      </c>
      <c r="E133" s="2">
        <f t="shared" si="10"/>
        <v>531.83011793973094</v>
      </c>
      <c r="F133" s="8">
        <f t="shared" si="11"/>
        <v>3.8397421931486513E-3</v>
      </c>
    </row>
    <row r="134" spans="1:6" x14ac:dyDescent="0.15">
      <c r="A134" s="1">
        <v>-87.12</v>
      </c>
      <c r="B134" s="1">
        <v>-0.69399999999999995</v>
      </c>
      <c r="C134" s="2">
        <f t="shared" si="8"/>
        <v>527.33865119651932</v>
      </c>
      <c r="D134" s="2">
        <f t="shared" si="9"/>
        <v>7.2291666666666659E-3</v>
      </c>
      <c r="E134" s="2">
        <f t="shared" si="10"/>
        <v>531.15087019579414</v>
      </c>
      <c r="F134" s="8">
        <f t="shared" si="11"/>
        <v>4.1238117085698805E-3</v>
      </c>
    </row>
    <row r="135" spans="1:6" x14ac:dyDescent="0.15">
      <c r="A135" s="1">
        <v>-87.46</v>
      </c>
      <c r="B135" s="1">
        <v>-0.77200000000000002</v>
      </c>
      <c r="C135" s="2">
        <f t="shared" si="8"/>
        <v>528.98235436306493</v>
      </c>
      <c r="D135" s="2">
        <f t="shared" si="9"/>
        <v>8.0416666666666674E-3</v>
      </c>
      <c r="E135" s="2">
        <f t="shared" si="10"/>
        <v>533.23625412940123</v>
      </c>
      <c r="F135" s="8">
        <f t="shared" si="11"/>
        <v>4.9205567190300468E-3</v>
      </c>
    </row>
    <row r="136" spans="1:6" x14ac:dyDescent="0.15">
      <c r="A136" s="1">
        <v>-87.32</v>
      </c>
      <c r="B136" s="1">
        <v>-0.81399999999999995</v>
      </c>
      <c r="C136" s="2">
        <f t="shared" si="8"/>
        <v>528.30553541213442</v>
      </c>
      <c r="D136" s="2">
        <f t="shared" si="9"/>
        <v>8.4791666666666661E-3</v>
      </c>
      <c r="E136" s="2">
        <f t="shared" si="10"/>
        <v>532.78512609781649</v>
      </c>
      <c r="F136" s="8">
        <f t="shared" si="11"/>
        <v>5.3584246290091968E-3</v>
      </c>
    </row>
    <row r="137" spans="1:6" x14ac:dyDescent="0.15">
      <c r="A137" s="1">
        <v>-87.48</v>
      </c>
      <c r="B137" s="1">
        <v>-0.872</v>
      </c>
      <c r="C137" s="2">
        <f t="shared" si="8"/>
        <v>529.07904278462661</v>
      </c>
      <c r="D137" s="2">
        <f t="shared" si="9"/>
        <v>9.0833333333333339E-3</v>
      </c>
      <c r="E137" s="2">
        <f t="shared" si="10"/>
        <v>533.88484408992031</v>
      </c>
      <c r="F137" s="8">
        <f t="shared" si="11"/>
        <v>5.9528153256325636E-3</v>
      </c>
    </row>
    <row r="138" spans="1:6" x14ac:dyDescent="0.15">
      <c r="A138" s="1">
        <v>-87.31</v>
      </c>
      <c r="B138" s="1">
        <v>-0.89500000000000002</v>
      </c>
      <c r="C138" s="2">
        <f t="shared" si="8"/>
        <v>528.25719120135375</v>
      </c>
      <c r="D138" s="2">
        <f t="shared" si="9"/>
        <v>9.3229166666666669E-3</v>
      </c>
      <c r="E138" s="2">
        <f t="shared" si="10"/>
        <v>533.18208897349132</v>
      </c>
      <c r="F138" s="8">
        <f t="shared" si="11"/>
        <v>6.1950129851130898E-3</v>
      </c>
    </row>
    <row r="139" spans="1:6" x14ac:dyDescent="0.15">
      <c r="A139" s="1">
        <v>-87.61</v>
      </c>
      <c r="B139" s="1">
        <v>-0.96499999999999997</v>
      </c>
      <c r="C139" s="2">
        <f t="shared" si="8"/>
        <v>529.70751752477645</v>
      </c>
      <c r="D139" s="2">
        <f t="shared" si="9"/>
        <v>1.0052083333333333E-2</v>
      </c>
      <c r="E139" s="2">
        <f t="shared" si="10"/>
        <v>535.03218163322856</v>
      </c>
      <c r="F139" s="8">
        <f t="shared" si="11"/>
        <v>6.9087145962815309E-3</v>
      </c>
    </row>
    <row r="140" spans="1:6" x14ac:dyDescent="0.15">
      <c r="A140" s="1">
        <v>-87.69</v>
      </c>
      <c r="B140" s="1">
        <v>-1.022</v>
      </c>
      <c r="C140" s="2">
        <f t="shared" si="8"/>
        <v>530.09427121102249</v>
      </c>
      <c r="D140" s="2">
        <f t="shared" si="9"/>
        <v>1.0645833333333334E-2</v>
      </c>
      <c r="E140" s="2">
        <f t="shared" si="10"/>
        <v>535.7375664732898</v>
      </c>
      <c r="F140" s="8">
        <f t="shared" si="11"/>
        <v>7.4941244433184562E-3</v>
      </c>
    </row>
    <row r="141" spans="1:6" x14ac:dyDescent="0.15">
      <c r="A141" s="1">
        <v>-87.4</v>
      </c>
      <c r="B141" s="1">
        <v>-1.073</v>
      </c>
      <c r="C141" s="2">
        <f t="shared" si="8"/>
        <v>528.69228909838057</v>
      </c>
      <c r="D141" s="2">
        <f t="shared" si="9"/>
        <v>1.1177083333333332E-2</v>
      </c>
      <c r="E141" s="2">
        <f t="shared" si="10"/>
        <v>534.60152687132393</v>
      </c>
      <c r="F141" s="8">
        <f t="shared" si="11"/>
        <v>8.0278270679125692E-3</v>
      </c>
    </row>
    <row r="142" spans="1:6" x14ac:dyDescent="0.15">
      <c r="A142" s="1">
        <v>-87.77</v>
      </c>
      <c r="B142" s="1">
        <v>-1.107</v>
      </c>
      <c r="C142" s="2">
        <f t="shared" si="8"/>
        <v>530.48102489726853</v>
      </c>
      <c r="D142" s="2">
        <f t="shared" si="9"/>
        <v>1.153125E-2</v>
      </c>
      <c r="E142" s="2">
        <f t="shared" si="10"/>
        <v>536.59813421561512</v>
      </c>
      <c r="F142" s="8">
        <f t="shared" si="11"/>
        <v>8.3675724437983524E-3</v>
      </c>
    </row>
    <row r="143" spans="1:6" x14ac:dyDescent="0.15">
      <c r="A143" s="1">
        <v>-87.53</v>
      </c>
      <c r="B143" s="1">
        <v>-1.157</v>
      </c>
      <c r="C143" s="2">
        <f t="shared" si="8"/>
        <v>529.32076383853041</v>
      </c>
      <c r="D143" s="2">
        <f t="shared" si="9"/>
        <v>1.2052083333333333E-2</v>
      </c>
      <c r="E143" s="2">
        <f t="shared" si="10"/>
        <v>535.70018179437602</v>
      </c>
      <c r="F143" s="8">
        <f t="shared" si="11"/>
        <v>8.8891111169581288E-3</v>
      </c>
    </row>
    <row r="144" spans="1:6" x14ac:dyDescent="0.15">
      <c r="A144" s="1">
        <v>-87.88</v>
      </c>
      <c r="B144" s="1">
        <v>-1.208</v>
      </c>
      <c r="C144" s="2">
        <f t="shared" si="8"/>
        <v>531.01281121585691</v>
      </c>
      <c r="D144" s="2">
        <f t="shared" si="9"/>
        <v>1.2583333333333334E-2</v>
      </c>
      <c r="E144" s="2">
        <f t="shared" si="10"/>
        <v>537.69472242365646</v>
      </c>
      <c r="F144" s="8">
        <f t="shared" si="11"/>
        <v>9.4040164014475517E-3</v>
      </c>
    </row>
    <row r="145" spans="1:6" x14ac:dyDescent="0.15">
      <c r="A145" s="1">
        <v>-87.85</v>
      </c>
      <c r="B145" s="1">
        <v>-1.2350000000000001</v>
      </c>
      <c r="C145" s="2">
        <f t="shared" si="8"/>
        <v>530.86777858351468</v>
      </c>
      <c r="D145" s="2">
        <f t="shared" si="9"/>
        <v>1.2864583333333334E-2</v>
      </c>
      <c r="E145" s="2">
        <f t="shared" si="10"/>
        <v>537.69717136008387</v>
      </c>
      <c r="F145" s="8">
        <f t="shared" si="11"/>
        <v>9.682579657864808E-3</v>
      </c>
    </row>
    <row r="146" spans="1:6" x14ac:dyDescent="0.15">
      <c r="A146" s="1">
        <v>-87.71</v>
      </c>
      <c r="B146" s="1">
        <v>-1.2689999999999999</v>
      </c>
      <c r="C146" s="2">
        <f t="shared" si="8"/>
        <v>530.19095963258394</v>
      </c>
      <c r="D146" s="2">
        <f t="shared" si="9"/>
        <v>1.321875E-2</v>
      </c>
      <c r="E146" s="2">
        <f t="shared" si="10"/>
        <v>537.19942138022714</v>
      </c>
      <c r="F146" s="8">
        <f t="shared" si="11"/>
        <v>1.003613909489786E-2</v>
      </c>
    </row>
    <row r="147" spans="1:6" x14ac:dyDescent="0.15">
      <c r="A147" s="1">
        <v>-88.1</v>
      </c>
      <c r="B147" s="1">
        <v>-1.327</v>
      </c>
      <c r="C147" s="2">
        <f t="shared" si="8"/>
        <v>532.07638385303358</v>
      </c>
      <c r="D147" s="2">
        <f t="shared" si="9"/>
        <v>1.3822916666666666E-2</v>
      </c>
      <c r="E147" s="2">
        <f t="shared" si="10"/>
        <v>539.43123136733539</v>
      </c>
      <c r="F147" s="8">
        <f t="shared" si="11"/>
        <v>1.0621236141975104E-2</v>
      </c>
    </row>
    <row r="148" spans="1:6" x14ac:dyDescent="0.15">
      <c r="A148" s="1">
        <v>-87.97</v>
      </c>
      <c r="B148" s="1">
        <v>-1.3620000000000001</v>
      </c>
      <c r="C148" s="2">
        <f t="shared" si="8"/>
        <v>531.44790911288374</v>
      </c>
      <c r="D148" s="2">
        <f t="shared" si="9"/>
        <v>1.41875E-2</v>
      </c>
      <c r="E148" s="2">
        <f t="shared" si="10"/>
        <v>538.98782632342284</v>
      </c>
      <c r="F148" s="8">
        <f t="shared" si="11"/>
        <v>1.098445386294461E-2</v>
      </c>
    </row>
    <row r="149" spans="1:6" x14ac:dyDescent="0.15">
      <c r="A149" s="1">
        <v>-88.43</v>
      </c>
      <c r="B149" s="1">
        <v>-1.4159999999999999</v>
      </c>
      <c r="C149" s="2">
        <f t="shared" si="8"/>
        <v>533.67174280879874</v>
      </c>
      <c r="D149" s="2">
        <f t="shared" si="9"/>
        <v>1.4749999999999999E-2</v>
      </c>
      <c r="E149" s="2">
        <f t="shared" si="10"/>
        <v>541.5434010152286</v>
      </c>
      <c r="F149" s="8">
        <f t="shared" si="11"/>
        <v>1.1525945392001203E-2</v>
      </c>
    </row>
    <row r="150" spans="1:6" x14ac:dyDescent="0.15">
      <c r="A150" s="1">
        <v>-88.35</v>
      </c>
      <c r="B150" s="1">
        <v>-1.462</v>
      </c>
      <c r="C150" s="2">
        <f t="shared" si="8"/>
        <v>533.28498912255259</v>
      </c>
      <c r="D150" s="2">
        <f t="shared" si="9"/>
        <v>1.5229166666666667E-2</v>
      </c>
      <c r="E150" s="2">
        <f t="shared" si="10"/>
        <v>541.40647510273141</v>
      </c>
      <c r="F150" s="8">
        <f t="shared" si="11"/>
        <v>1.2000294047266168E-2</v>
      </c>
    </row>
    <row r="151" spans="1:6" x14ac:dyDescent="0.15">
      <c r="A151" s="1">
        <v>-88.44</v>
      </c>
      <c r="B151" s="1">
        <v>-1.516</v>
      </c>
      <c r="C151" s="2">
        <f t="shared" si="8"/>
        <v>533.72008701957941</v>
      </c>
      <c r="D151" s="2">
        <f t="shared" si="9"/>
        <v>1.5791666666666666E-2</v>
      </c>
      <c r="E151" s="2">
        <f t="shared" si="10"/>
        <v>542.1484167270969</v>
      </c>
      <c r="F151" s="8">
        <f t="shared" si="11"/>
        <v>1.2551661989885263E-2</v>
      </c>
    </row>
    <row r="152" spans="1:6" x14ac:dyDescent="0.15">
      <c r="A152" s="1">
        <v>-88.49</v>
      </c>
      <c r="B152" s="1">
        <v>-1.5509999999999999</v>
      </c>
      <c r="C152" s="2">
        <f t="shared" si="8"/>
        <v>533.9618080734831</v>
      </c>
      <c r="D152" s="2">
        <f t="shared" si="9"/>
        <v>1.615625E-2</v>
      </c>
      <c r="E152" s="2">
        <f t="shared" si="10"/>
        <v>542.58862853517041</v>
      </c>
      <c r="F152" s="8">
        <f t="shared" si="11"/>
        <v>1.2909101545362622E-2</v>
      </c>
    </row>
    <row r="153" spans="1:6" x14ac:dyDescent="0.15">
      <c r="A153" s="1">
        <v>-88.65</v>
      </c>
      <c r="B153" s="1">
        <v>-1.59</v>
      </c>
      <c r="C153" s="2">
        <f t="shared" si="8"/>
        <v>534.7353154459754</v>
      </c>
      <c r="D153" s="2">
        <f t="shared" si="9"/>
        <v>1.6562500000000001E-2</v>
      </c>
      <c r="E153" s="2">
        <f t="shared" si="10"/>
        <v>543.59186910804942</v>
      </c>
      <c r="F153" s="8">
        <f t="shared" si="11"/>
        <v>1.3304295697527878E-2</v>
      </c>
    </row>
    <row r="154" spans="1:6" x14ac:dyDescent="0.15">
      <c r="A154" s="1">
        <v>-88.67</v>
      </c>
      <c r="B154" s="1">
        <v>-1.651</v>
      </c>
      <c r="C154" s="2">
        <f t="shared" si="8"/>
        <v>534.83200386753686</v>
      </c>
      <c r="D154" s="2">
        <f t="shared" si="9"/>
        <v>1.7197916666666667E-2</v>
      </c>
      <c r="E154" s="2">
        <f t="shared" si="10"/>
        <v>544.03000010071707</v>
      </c>
      <c r="F154" s="8">
        <f t="shared" si="11"/>
        <v>1.3928599865891306E-2</v>
      </c>
    </row>
    <row r="155" spans="1:6" x14ac:dyDescent="0.15">
      <c r="A155" s="1">
        <v>-88.86</v>
      </c>
      <c r="B155" s="1">
        <v>-1.694</v>
      </c>
      <c r="C155" s="2">
        <f t="shared" si="8"/>
        <v>535.75054387237128</v>
      </c>
      <c r="D155" s="2">
        <f t="shared" si="9"/>
        <v>1.7645833333333333E-2</v>
      </c>
      <c r="E155" s="2">
        <f t="shared" si="10"/>
        <v>545.20430867778589</v>
      </c>
      <c r="F155" s="8">
        <f t="shared" si="11"/>
        <v>1.436348287868938E-2</v>
      </c>
    </row>
    <row r="156" spans="1:6" x14ac:dyDescent="0.15">
      <c r="A156" s="1">
        <v>-88.99</v>
      </c>
      <c r="B156" s="1">
        <v>-1.732</v>
      </c>
      <c r="C156" s="2">
        <f t="shared" si="8"/>
        <v>536.37901861252112</v>
      </c>
      <c r="D156" s="2">
        <f t="shared" si="9"/>
        <v>1.8041666666666668E-2</v>
      </c>
      <c r="E156" s="2">
        <f t="shared" si="10"/>
        <v>546.05619007332211</v>
      </c>
      <c r="F156" s="8">
        <f t="shared" si="11"/>
        <v>1.4748706964016091E-2</v>
      </c>
    </row>
    <row r="157" spans="1:6" x14ac:dyDescent="0.15">
      <c r="A157" s="1">
        <v>-89.2</v>
      </c>
      <c r="B157" s="1">
        <v>-1.79</v>
      </c>
      <c r="C157" s="2">
        <f t="shared" si="8"/>
        <v>537.39424703891711</v>
      </c>
      <c r="D157" s="2">
        <f t="shared" si="9"/>
        <v>1.8645833333333334E-2</v>
      </c>
      <c r="E157" s="2">
        <f t="shared" si="10"/>
        <v>547.41441060349689</v>
      </c>
      <c r="F157" s="8">
        <f t="shared" si="11"/>
        <v>1.5336062260499744E-2</v>
      </c>
    </row>
    <row r="158" spans="1:6" x14ac:dyDescent="0.15">
      <c r="A158" s="1">
        <v>-89.29</v>
      </c>
      <c r="B158" s="1">
        <v>-1.825</v>
      </c>
      <c r="C158" s="2">
        <f t="shared" si="8"/>
        <v>537.82934493594394</v>
      </c>
      <c r="D158" s="2">
        <f t="shared" si="9"/>
        <v>1.9010416666666665E-2</v>
      </c>
      <c r="E158" s="2">
        <f t="shared" si="10"/>
        <v>548.05370487873665</v>
      </c>
      <c r="F158" s="8">
        <f t="shared" si="11"/>
        <v>1.569136731514539E-2</v>
      </c>
    </row>
    <row r="159" spans="1:6" x14ac:dyDescent="0.15">
      <c r="A159" s="1">
        <v>-89.47</v>
      </c>
      <c r="B159" s="1">
        <v>-1.871</v>
      </c>
      <c r="C159" s="2">
        <f t="shared" si="8"/>
        <v>538.69954072999758</v>
      </c>
      <c r="D159" s="2">
        <f t="shared" si="9"/>
        <v>1.9489583333333334E-2</v>
      </c>
      <c r="E159" s="2">
        <f t="shared" si="10"/>
        <v>549.19857032068319</v>
      </c>
      <c r="F159" s="8">
        <f t="shared" si="11"/>
        <v>1.6156402804542974E-2</v>
      </c>
    </row>
    <row r="160" spans="1:6" x14ac:dyDescent="0.15">
      <c r="A160" s="1">
        <v>-89.73</v>
      </c>
      <c r="B160" s="1">
        <v>-1.9179999999999999</v>
      </c>
      <c r="C160" s="2">
        <f t="shared" si="8"/>
        <v>539.95649021029737</v>
      </c>
      <c r="D160" s="2">
        <f t="shared" si="9"/>
        <v>1.9979166666666666E-2</v>
      </c>
      <c r="E160" s="2">
        <f t="shared" si="10"/>
        <v>550.74437092095729</v>
      </c>
      <c r="F160" s="8">
        <f t="shared" si="11"/>
        <v>1.6629171651220423E-2</v>
      </c>
    </row>
    <row r="161" spans="1:6" x14ac:dyDescent="0.15">
      <c r="A161" s="1">
        <v>-89.65</v>
      </c>
      <c r="B161" s="1">
        <v>-1.956</v>
      </c>
      <c r="C161" s="2">
        <f t="shared" si="8"/>
        <v>539.56973652405134</v>
      </c>
      <c r="D161" s="2">
        <f t="shared" si="9"/>
        <v>2.0375000000000001E-2</v>
      </c>
      <c r="E161" s="2">
        <f t="shared" si="10"/>
        <v>550.56346990572888</v>
      </c>
      <c r="F161" s="8">
        <f t="shared" si="11"/>
        <v>1.7019434605300986E-2</v>
      </c>
    </row>
    <row r="162" spans="1:6" x14ac:dyDescent="0.15">
      <c r="A162" s="1">
        <v>-89.95</v>
      </c>
      <c r="B162" s="1">
        <v>-2.0019999999999998</v>
      </c>
      <c r="C162" s="2">
        <f t="shared" si="8"/>
        <v>541.02006284747404</v>
      </c>
      <c r="D162" s="2">
        <f t="shared" si="9"/>
        <v>2.0854166666666663E-2</v>
      </c>
      <c r="E162" s="2">
        <f t="shared" si="10"/>
        <v>552.30258540810576</v>
      </c>
      <c r="F162" s="8">
        <f t="shared" si="11"/>
        <v>1.7480453914852253E-2</v>
      </c>
    </row>
    <row r="163" spans="1:6" x14ac:dyDescent="0.15">
      <c r="A163" s="1">
        <v>-89.72</v>
      </c>
      <c r="B163" s="1">
        <v>-2.0449999999999999</v>
      </c>
      <c r="C163" s="2">
        <f t="shared" si="8"/>
        <v>539.90814599951659</v>
      </c>
      <c r="D163" s="2">
        <f t="shared" si="9"/>
        <v>2.1302083333333333E-2</v>
      </c>
      <c r="E163" s="2">
        <f t="shared" si="10"/>
        <v>551.40931431794377</v>
      </c>
      <c r="F163" s="8">
        <f t="shared" si="11"/>
        <v>1.792561718583642E-2</v>
      </c>
    </row>
    <row r="164" spans="1:6" x14ac:dyDescent="0.15">
      <c r="A164" s="1">
        <v>-90.23</v>
      </c>
      <c r="B164" s="1">
        <v>-2.08</v>
      </c>
      <c r="C164" s="2">
        <f t="shared" si="8"/>
        <v>542.37370074933528</v>
      </c>
      <c r="D164" s="2">
        <f t="shared" si="9"/>
        <v>2.1666666666666667E-2</v>
      </c>
      <c r="E164" s="2">
        <f t="shared" si="10"/>
        <v>554.12513093223754</v>
      </c>
      <c r="F164" s="8">
        <f t="shared" si="11"/>
        <v>1.8268135022258748E-2</v>
      </c>
    </row>
    <row r="165" spans="1:6" x14ac:dyDescent="0.15">
      <c r="A165" s="1">
        <v>-90.05</v>
      </c>
      <c r="B165" s="1">
        <v>-2.1139999999999999</v>
      </c>
      <c r="C165" s="2">
        <f t="shared" si="8"/>
        <v>541.50350495528153</v>
      </c>
      <c r="D165" s="2">
        <f t="shared" si="9"/>
        <v>2.2020833333333333E-2</v>
      </c>
      <c r="E165" s="2">
        <f t="shared" si="10"/>
        <v>553.42786338731764</v>
      </c>
      <c r="F165" s="8">
        <f t="shared" si="11"/>
        <v>1.8619812177506856E-2</v>
      </c>
    </row>
    <row r="166" spans="1:6" x14ac:dyDescent="0.15">
      <c r="A166" s="1">
        <v>-90.37</v>
      </c>
      <c r="B166" s="1">
        <v>-2.149</v>
      </c>
      <c r="C166" s="2">
        <f t="shared" si="8"/>
        <v>543.05051970026602</v>
      </c>
      <c r="D166" s="2">
        <f t="shared" si="9"/>
        <v>2.2385416666666668E-2</v>
      </c>
      <c r="E166" s="2">
        <f t="shared" si="10"/>
        <v>555.20693185480627</v>
      </c>
      <c r="F166" s="8">
        <f t="shared" si="11"/>
        <v>1.8967442790464077E-2</v>
      </c>
    </row>
    <row r="167" spans="1:6" x14ac:dyDescent="0.15">
      <c r="A167" s="1">
        <v>-90.38</v>
      </c>
      <c r="B167" s="1">
        <v>-2.1720000000000002</v>
      </c>
      <c r="C167" s="2">
        <f t="shared" si="8"/>
        <v>543.09886391104669</v>
      </c>
      <c r="D167" s="2">
        <f t="shared" si="9"/>
        <v>2.2625000000000003E-2</v>
      </c>
      <c r="E167" s="2">
        <f t="shared" si="10"/>
        <v>555.38647570703404</v>
      </c>
      <c r="F167" s="8">
        <f t="shared" si="11"/>
        <v>1.9201470624507343E-2</v>
      </c>
    </row>
    <row r="168" spans="1:6" x14ac:dyDescent="0.15">
      <c r="A168" s="1">
        <v>-90.26</v>
      </c>
      <c r="B168" s="1">
        <v>-2.1840000000000002</v>
      </c>
      <c r="C168" s="2">
        <f t="shared" si="8"/>
        <v>542.51873338167752</v>
      </c>
      <c r="D168" s="2">
        <f t="shared" si="9"/>
        <v>2.2750000000000003E-2</v>
      </c>
      <c r="E168" s="2">
        <f t="shared" si="10"/>
        <v>554.86103456611067</v>
      </c>
      <c r="F168" s="8">
        <f t="shared" si="11"/>
        <v>1.9327085223682313E-2</v>
      </c>
    </row>
    <row r="169" spans="1:6" x14ac:dyDescent="0.15">
      <c r="A169" s="1">
        <v>-90.72</v>
      </c>
      <c r="B169" s="1">
        <v>-2.234</v>
      </c>
      <c r="C169" s="2">
        <f t="shared" si="8"/>
        <v>544.74256707759253</v>
      </c>
      <c r="D169" s="2">
        <f t="shared" si="9"/>
        <v>2.3270833333333334E-2</v>
      </c>
      <c r="E169" s="2">
        <f t="shared" si="10"/>
        <v>557.41918056562736</v>
      </c>
      <c r="F169" s="8">
        <f t="shared" si="11"/>
        <v>1.9823217653396803E-2</v>
      </c>
    </row>
    <row r="170" spans="1:6" x14ac:dyDescent="0.15">
      <c r="A170" s="1">
        <v>-90.78</v>
      </c>
      <c r="B170" s="1">
        <v>-2.246</v>
      </c>
      <c r="C170" s="2">
        <f t="shared" si="8"/>
        <v>545.03263234227711</v>
      </c>
      <c r="D170" s="2">
        <f t="shared" si="9"/>
        <v>2.3395833333333334E-2</v>
      </c>
      <c r="E170" s="2">
        <f t="shared" si="10"/>
        <v>557.7841249697849</v>
      </c>
      <c r="F170" s="8">
        <f t="shared" si="11"/>
        <v>1.9943673678917584E-2</v>
      </c>
    </row>
    <row r="171" spans="1:6" x14ac:dyDescent="0.15">
      <c r="A171" s="1">
        <v>-89.72</v>
      </c>
      <c r="B171" s="1">
        <v>-2.2730000000000001</v>
      </c>
      <c r="C171" s="2">
        <f t="shared" si="8"/>
        <v>539.90814599951659</v>
      </c>
      <c r="D171" s="2">
        <f t="shared" si="9"/>
        <v>2.3677083333333335E-2</v>
      </c>
      <c r="E171" s="2">
        <f t="shared" si="10"/>
        <v>552.69159616469267</v>
      </c>
      <c r="F171" s="8">
        <f t="shared" si="11"/>
        <v>2.0248380279483787E-2</v>
      </c>
    </row>
    <row r="172" spans="1:6" x14ac:dyDescent="0.15">
      <c r="A172" s="1">
        <v>-91.11</v>
      </c>
      <c r="B172" s="1">
        <v>-2.2919999999999998</v>
      </c>
      <c r="C172" s="2">
        <f t="shared" si="8"/>
        <v>546.62799129804205</v>
      </c>
      <c r="D172" s="2">
        <f t="shared" si="9"/>
        <v>2.3874999999999997E-2</v>
      </c>
      <c r="E172" s="2">
        <f t="shared" si="10"/>
        <v>559.67873459028283</v>
      </c>
      <c r="F172" s="8">
        <f t="shared" si="11"/>
        <v>2.0402460583275616E-2</v>
      </c>
    </row>
    <row r="173" spans="1:6" x14ac:dyDescent="0.15">
      <c r="A173" s="1">
        <v>-91.73</v>
      </c>
      <c r="B173" s="1">
        <v>-2.3340000000000001</v>
      </c>
      <c r="C173" s="2">
        <f t="shared" si="8"/>
        <v>549.62533236644913</v>
      </c>
      <c r="D173" s="2">
        <f t="shared" si="9"/>
        <v>2.4312500000000001E-2</v>
      </c>
      <c r="E173" s="2">
        <f t="shared" si="10"/>
        <v>562.98809825960836</v>
      </c>
      <c r="F173" s="8">
        <f t="shared" si="11"/>
        <v>2.0812164849988136E-2</v>
      </c>
    </row>
    <row r="174" spans="1:6" x14ac:dyDescent="0.15">
      <c r="A174" s="1">
        <v>-91.76</v>
      </c>
      <c r="B174" s="1">
        <v>-2.3570000000000002</v>
      </c>
      <c r="C174" s="2">
        <f t="shared" si="8"/>
        <v>549.77036499879136</v>
      </c>
      <c r="D174" s="2">
        <f t="shared" si="9"/>
        <v>2.4552083333333335E-2</v>
      </c>
      <c r="E174" s="2">
        <f t="shared" si="10"/>
        <v>563.26837281443875</v>
      </c>
      <c r="F174" s="8">
        <f t="shared" si="11"/>
        <v>2.1045187313876987E-2</v>
      </c>
    </row>
    <row r="175" spans="1:6" x14ac:dyDescent="0.15">
      <c r="A175" s="1">
        <v>-91.82</v>
      </c>
      <c r="B175" s="1">
        <v>-2.3959999999999999</v>
      </c>
      <c r="C175" s="2">
        <f t="shared" si="8"/>
        <v>550.06043026347595</v>
      </c>
      <c r="D175" s="2">
        <f t="shared" si="9"/>
        <v>2.4958333333333332E-2</v>
      </c>
      <c r="E175" s="2">
        <f t="shared" si="10"/>
        <v>563.78902183546859</v>
      </c>
      <c r="F175" s="8">
        <f t="shared" si="11"/>
        <v>2.1439929648049607E-2</v>
      </c>
    </row>
    <row r="176" spans="1:6" x14ac:dyDescent="0.15">
      <c r="A176" s="1">
        <v>-92.15</v>
      </c>
      <c r="B176" s="1">
        <v>-2.431</v>
      </c>
      <c r="C176" s="2">
        <f t="shared" si="8"/>
        <v>551.65578921924111</v>
      </c>
      <c r="D176" s="2">
        <f t="shared" si="9"/>
        <v>2.5322916666666667E-2</v>
      </c>
      <c r="E176" s="2">
        <f t="shared" si="10"/>
        <v>565.62532279832419</v>
      </c>
      <c r="F176" s="8">
        <f t="shared" si="11"/>
        <v>2.1786255951619531E-2</v>
      </c>
    </row>
    <row r="177" spans="1:6" x14ac:dyDescent="0.15">
      <c r="A177" s="1">
        <v>-92.22</v>
      </c>
      <c r="B177" s="1">
        <v>-2.4580000000000002</v>
      </c>
      <c r="C177" s="2">
        <f t="shared" si="8"/>
        <v>551.99419869470637</v>
      </c>
      <c r="D177" s="2">
        <f t="shared" si="9"/>
        <v>2.5604166666666667E-2</v>
      </c>
      <c r="E177" s="2">
        <f t="shared" si="10"/>
        <v>566.12755015711878</v>
      </c>
      <c r="F177" s="8">
        <f t="shared" si="11"/>
        <v>2.2058546050524149E-2</v>
      </c>
    </row>
    <row r="178" spans="1:6" x14ac:dyDescent="0.15">
      <c r="A178" s="1">
        <v>-92.65</v>
      </c>
      <c r="B178" s="1">
        <v>-2.5</v>
      </c>
      <c r="C178" s="2">
        <f t="shared" si="8"/>
        <v>554.07299975827902</v>
      </c>
      <c r="D178" s="2">
        <f t="shared" si="9"/>
        <v>2.6041666666666668E-2</v>
      </c>
      <c r="E178" s="2">
        <f t="shared" si="10"/>
        <v>568.50198412698421</v>
      </c>
      <c r="F178" s="8">
        <f t="shared" si="11"/>
        <v>2.2472893937895911E-2</v>
      </c>
    </row>
    <row r="179" spans="1:6" x14ac:dyDescent="0.15">
      <c r="A179" s="1">
        <v>-92.67</v>
      </c>
      <c r="B179" s="1">
        <v>-2.5230000000000001</v>
      </c>
      <c r="C179" s="2">
        <f t="shared" si="8"/>
        <v>554.16968817984048</v>
      </c>
      <c r="D179" s="2">
        <f t="shared" si="9"/>
        <v>2.6281250000000003E-2</v>
      </c>
      <c r="E179" s="2">
        <f t="shared" si="10"/>
        <v>568.73396029731691</v>
      </c>
      <c r="F179" s="8">
        <f t="shared" si="11"/>
        <v>2.2705804614570814E-2</v>
      </c>
    </row>
    <row r="180" spans="1:6" x14ac:dyDescent="0.15">
      <c r="A180" s="1">
        <v>-93.21</v>
      </c>
      <c r="B180" s="1">
        <v>-2.57</v>
      </c>
      <c r="C180" s="2">
        <f t="shared" si="8"/>
        <v>556.78027556200141</v>
      </c>
      <c r="D180" s="2">
        <f t="shared" si="9"/>
        <v>2.6770833333333331E-2</v>
      </c>
      <c r="E180" s="2">
        <f t="shared" si="10"/>
        <v>571.68574752235918</v>
      </c>
      <c r="F180" s="8">
        <f t="shared" si="11"/>
        <v>2.3167492527397564E-2</v>
      </c>
    </row>
    <row r="181" spans="1:6" x14ac:dyDescent="0.15">
      <c r="A181" s="1">
        <v>-93.23</v>
      </c>
      <c r="B181" s="1">
        <v>-2.597</v>
      </c>
      <c r="C181" s="2">
        <f t="shared" si="8"/>
        <v>556.87696398356297</v>
      </c>
      <c r="D181" s="2">
        <f t="shared" si="9"/>
        <v>2.7052083333333334E-2</v>
      </c>
      <c r="E181" s="2">
        <f t="shared" si="10"/>
        <v>571.94164601966008</v>
      </c>
      <c r="F181" s="8">
        <f t="shared" si="11"/>
        <v>2.3440807428350315E-2</v>
      </c>
    </row>
    <row r="182" spans="1:6" x14ac:dyDescent="0.15">
      <c r="A182" s="1">
        <v>-93.59</v>
      </c>
      <c r="B182" s="1">
        <v>-2.6389999999999998</v>
      </c>
      <c r="C182" s="2">
        <f t="shared" si="8"/>
        <v>558.61735557167037</v>
      </c>
      <c r="D182" s="2">
        <f t="shared" si="9"/>
        <v>2.7489583333333331E-2</v>
      </c>
      <c r="E182" s="2">
        <f t="shared" si="10"/>
        <v>573.97351391910411</v>
      </c>
      <c r="F182" s="8">
        <f t="shared" si="11"/>
        <v>2.3856530305139702E-2</v>
      </c>
    </row>
    <row r="183" spans="1:6" x14ac:dyDescent="0.15">
      <c r="A183" s="1">
        <v>-93.56</v>
      </c>
      <c r="B183" s="1">
        <v>-2.6659999999999999</v>
      </c>
      <c r="C183" s="2">
        <f t="shared" si="8"/>
        <v>558.47232293932814</v>
      </c>
      <c r="D183" s="2">
        <f t="shared" si="9"/>
        <v>2.7770833333333331E-2</v>
      </c>
      <c r="E183" s="2">
        <f t="shared" si="10"/>
        <v>573.98156474095572</v>
      </c>
      <c r="F183" s="8">
        <f t="shared" si="11"/>
        <v>2.4131065157790069E-2</v>
      </c>
    </row>
    <row r="184" spans="1:6" x14ac:dyDescent="0.15">
      <c r="A184" s="1">
        <v>-93.9</v>
      </c>
      <c r="B184" s="1">
        <v>-2.7010000000000001</v>
      </c>
      <c r="C184" s="2">
        <f t="shared" si="8"/>
        <v>560.11602610587386</v>
      </c>
      <c r="D184" s="2">
        <f t="shared" si="9"/>
        <v>2.8135416666666666E-2</v>
      </c>
      <c r="E184" s="2">
        <f t="shared" si="10"/>
        <v>575.87512388204016</v>
      </c>
      <c r="F184" s="8">
        <f t="shared" si="11"/>
        <v>2.4476136115127098E-2</v>
      </c>
    </row>
    <row r="185" spans="1:6" x14ac:dyDescent="0.15">
      <c r="A185" s="1">
        <v>-93.95</v>
      </c>
      <c r="B185" s="1">
        <v>-2.7389999999999999</v>
      </c>
      <c r="C185" s="2">
        <f t="shared" si="8"/>
        <v>560.35774715977766</v>
      </c>
      <c r="D185" s="2">
        <f t="shared" si="9"/>
        <v>2.8531249999999998E-2</v>
      </c>
      <c r="E185" s="2">
        <f t="shared" si="10"/>
        <v>576.34545413343005</v>
      </c>
      <c r="F185" s="8">
        <f t="shared" si="11"/>
        <v>2.4859651676526519E-2</v>
      </c>
    </row>
    <row r="186" spans="1:6" x14ac:dyDescent="0.15">
      <c r="A186" s="1">
        <v>-94.38</v>
      </c>
      <c r="B186" s="1">
        <v>-2.766</v>
      </c>
      <c r="C186" s="2">
        <f t="shared" si="8"/>
        <v>562.43654822335031</v>
      </c>
      <c r="D186" s="2">
        <f t="shared" si="9"/>
        <v>2.8812500000000001E-2</v>
      </c>
      <c r="E186" s="2">
        <f t="shared" si="10"/>
        <v>578.64175126903558</v>
      </c>
      <c r="F186" s="8">
        <f t="shared" si="11"/>
        <v>2.5120923493643487E-2</v>
      </c>
    </row>
    <row r="187" spans="1:6" x14ac:dyDescent="0.15">
      <c r="A187" s="1">
        <v>-94.49</v>
      </c>
      <c r="B187" s="1">
        <v>-2.786</v>
      </c>
      <c r="C187" s="2">
        <f t="shared" si="8"/>
        <v>562.96833454193859</v>
      </c>
      <c r="D187" s="2">
        <f t="shared" si="9"/>
        <v>2.9020833333333333E-2</v>
      </c>
      <c r="E187" s="2">
        <f t="shared" si="10"/>
        <v>579.30614475062441</v>
      </c>
      <c r="F187" s="8">
        <f t="shared" si="11"/>
        <v>2.5320296507585053E-2</v>
      </c>
    </row>
    <row r="188" spans="1:6" x14ac:dyDescent="0.15">
      <c r="A188" s="1">
        <v>-94.46</v>
      </c>
      <c r="B188" s="1">
        <v>-2.82</v>
      </c>
      <c r="C188" s="2">
        <f t="shared" si="8"/>
        <v>562.82330190959624</v>
      </c>
      <c r="D188" s="2">
        <f t="shared" si="9"/>
        <v>2.9374999999999998E-2</v>
      </c>
      <c r="E188" s="2">
        <f t="shared" si="10"/>
        <v>579.35623640319056</v>
      </c>
      <c r="F188" s="8">
        <f t="shared" si="11"/>
        <v>2.5665262522558328E-2</v>
      </c>
    </row>
    <row r="189" spans="1:6" x14ac:dyDescent="0.15">
      <c r="A189" s="1">
        <v>-94.99</v>
      </c>
      <c r="B189" s="1">
        <v>-2.863</v>
      </c>
      <c r="C189" s="2">
        <f t="shared" si="8"/>
        <v>565.3855450809765</v>
      </c>
      <c r="D189" s="2">
        <f t="shared" si="9"/>
        <v>2.9822916666666668E-2</v>
      </c>
      <c r="E189" s="2">
        <f t="shared" si="10"/>
        <v>582.24699107646438</v>
      </c>
      <c r="F189" s="8">
        <f t="shared" si="11"/>
        <v>2.6085340463177148E-2</v>
      </c>
    </row>
    <row r="190" spans="1:6" x14ac:dyDescent="0.15">
      <c r="A190" s="1">
        <v>-94.79</v>
      </c>
      <c r="B190" s="1">
        <v>-2.8860000000000001</v>
      </c>
      <c r="C190" s="2">
        <f t="shared" si="8"/>
        <v>564.4186608653614</v>
      </c>
      <c r="D190" s="2">
        <f t="shared" si="9"/>
        <v>3.0062500000000002E-2</v>
      </c>
      <c r="E190" s="2">
        <f t="shared" si="10"/>
        <v>581.38649685762641</v>
      </c>
      <c r="F190" s="8">
        <f t="shared" si="11"/>
        <v>2.6323604620347305E-2</v>
      </c>
    </row>
    <row r="191" spans="1:6" x14ac:dyDescent="0.15">
      <c r="A191" s="1">
        <v>-95.28</v>
      </c>
      <c r="B191" s="1">
        <v>-2.9249999999999998</v>
      </c>
      <c r="C191" s="2">
        <f t="shared" si="8"/>
        <v>566.78752719361864</v>
      </c>
      <c r="D191" s="2">
        <f t="shared" si="9"/>
        <v>3.0468749999999999E-2</v>
      </c>
      <c r="E191" s="2">
        <f t="shared" si="10"/>
        <v>584.05683466279925</v>
      </c>
      <c r="F191" s="8">
        <f t="shared" si="11"/>
        <v>2.6704087615659858E-2</v>
      </c>
    </row>
    <row r="192" spans="1:6" x14ac:dyDescent="0.15">
      <c r="A192" s="1">
        <v>-95.17</v>
      </c>
      <c r="B192" s="1">
        <v>-2.9630000000000001</v>
      </c>
      <c r="C192" s="2">
        <f t="shared" si="8"/>
        <v>566.25574087503026</v>
      </c>
      <c r="D192" s="2">
        <f t="shared" si="9"/>
        <v>3.0864583333333334E-2</v>
      </c>
      <c r="E192" s="2">
        <f t="shared" si="10"/>
        <v>583.7329883772461</v>
      </c>
      <c r="F192" s="8">
        <f t="shared" si="11"/>
        <v>2.7091248569374553E-2</v>
      </c>
    </row>
    <row r="193" spans="1:6" x14ac:dyDescent="0.15">
      <c r="A193" s="1">
        <v>-95.7</v>
      </c>
      <c r="B193" s="1">
        <v>-2.9980000000000002</v>
      </c>
      <c r="C193" s="2">
        <f t="shared" si="8"/>
        <v>568.8179840464104</v>
      </c>
      <c r="D193" s="2">
        <f t="shared" si="9"/>
        <v>3.1229166666666669E-2</v>
      </c>
      <c r="E193" s="2">
        <f t="shared" si="10"/>
        <v>586.58169567319305</v>
      </c>
      <c r="F193" s="8">
        <f t="shared" si="11"/>
        <v>2.742989157214408E-2</v>
      </c>
    </row>
    <row r="194" spans="1:6" x14ac:dyDescent="0.15">
      <c r="A194" s="1">
        <v>-95.82</v>
      </c>
      <c r="B194" s="1">
        <v>-3.04</v>
      </c>
      <c r="C194" s="2">
        <f t="shared" si="8"/>
        <v>569.39811457577957</v>
      </c>
      <c r="D194" s="2">
        <f t="shared" si="9"/>
        <v>3.1666666666666669E-2</v>
      </c>
      <c r="E194" s="2">
        <f t="shared" si="10"/>
        <v>587.42905487067935</v>
      </c>
      <c r="F194" s="8">
        <f t="shared" si="11"/>
        <v>2.7850664974576632E-2</v>
      </c>
    </row>
    <row r="195" spans="1:6" x14ac:dyDescent="0.15">
      <c r="A195" s="1">
        <v>-95.86</v>
      </c>
      <c r="B195" s="1">
        <v>-3.06</v>
      </c>
      <c r="C195" s="2">
        <f t="shared" ref="C195:C258" si="12">(A195-$A$2)*(-1)*1000/206.85</f>
        <v>569.59149141890259</v>
      </c>
      <c r="D195" s="2">
        <f t="shared" ref="D195:D258" si="13">-1*B195/96</f>
        <v>3.1875000000000001E-2</v>
      </c>
      <c r="E195" s="2">
        <f t="shared" ref="E195:E258" si="14">C195*(1+D195)</f>
        <v>587.74722020788022</v>
      </c>
      <c r="F195" s="8">
        <f t="shared" ref="F195:F258" si="15">LN(1+D195)-C195/171250</f>
        <v>2.805145399053928E-2</v>
      </c>
    </row>
    <row r="196" spans="1:6" x14ac:dyDescent="0.15">
      <c r="A196" s="1">
        <v>-96.19</v>
      </c>
      <c r="B196" s="1">
        <v>-3.0979999999999999</v>
      </c>
      <c r="C196" s="2">
        <f t="shared" si="12"/>
        <v>571.18685037466764</v>
      </c>
      <c r="D196" s="2">
        <f t="shared" si="13"/>
        <v>3.2270833333333332E-2</v>
      </c>
      <c r="E196" s="2">
        <f t="shared" si="14"/>
        <v>589.61952602530005</v>
      </c>
      <c r="F196" s="8">
        <f t="shared" si="15"/>
        <v>2.8425670363320228E-2</v>
      </c>
    </row>
    <row r="197" spans="1:6" x14ac:dyDescent="0.15">
      <c r="A197" s="1">
        <v>-96.13</v>
      </c>
      <c r="B197" s="1">
        <v>-3.129</v>
      </c>
      <c r="C197" s="2">
        <f t="shared" si="12"/>
        <v>570.89678510998306</v>
      </c>
      <c r="D197" s="2">
        <f t="shared" si="13"/>
        <v>3.2593749999999998E-2</v>
      </c>
      <c r="E197" s="2">
        <f t="shared" si="14"/>
        <v>589.5044521996615</v>
      </c>
      <c r="F197" s="8">
        <f t="shared" si="15"/>
        <v>2.8740136907888365E-2</v>
      </c>
    </row>
    <row r="198" spans="1:6" x14ac:dyDescent="0.15">
      <c r="A198" s="1">
        <v>-96.58</v>
      </c>
      <c r="B198" s="1">
        <v>-3.1789999999999998</v>
      </c>
      <c r="C198" s="2">
        <f t="shared" si="12"/>
        <v>573.07227459511716</v>
      </c>
      <c r="D198" s="2">
        <f t="shared" si="13"/>
        <v>3.3114583333333329E-2</v>
      </c>
      <c r="E198" s="2">
        <f t="shared" si="14"/>
        <v>592.04932418822</v>
      </c>
      <c r="F198" s="8">
        <f t="shared" si="15"/>
        <v>2.9231699421470522E-2</v>
      </c>
    </row>
    <row r="199" spans="1:6" x14ac:dyDescent="0.15">
      <c r="A199" s="1">
        <v>-96.58</v>
      </c>
      <c r="B199" s="1">
        <v>-3.206</v>
      </c>
      <c r="C199" s="2">
        <f t="shared" si="12"/>
        <v>573.07227459511716</v>
      </c>
      <c r="D199" s="2">
        <f t="shared" si="13"/>
        <v>3.3395833333333333E-2</v>
      </c>
      <c r="E199" s="2">
        <f t="shared" si="14"/>
        <v>592.21050076544986</v>
      </c>
      <c r="F199" s="8">
        <f t="shared" si="15"/>
        <v>2.9503897421991807E-2</v>
      </c>
    </row>
    <row r="200" spans="1:6" x14ac:dyDescent="0.15">
      <c r="A200" s="1">
        <v>-97.02</v>
      </c>
      <c r="B200" s="1">
        <v>-3.2410000000000001</v>
      </c>
      <c r="C200" s="2">
        <f t="shared" si="12"/>
        <v>575.1994198694706</v>
      </c>
      <c r="D200" s="2">
        <f t="shared" si="13"/>
        <v>3.3760416666666668E-2</v>
      </c>
      <c r="E200" s="2">
        <f t="shared" si="14"/>
        <v>594.61839195068887</v>
      </c>
      <c r="F200" s="8">
        <f t="shared" si="15"/>
        <v>2.9844215157854258E-2</v>
      </c>
    </row>
    <row r="201" spans="1:6" x14ac:dyDescent="0.15">
      <c r="A201" s="1">
        <v>-96.7</v>
      </c>
      <c r="B201" s="1">
        <v>-3.2639999999999998</v>
      </c>
      <c r="C201" s="2">
        <f t="shared" si="12"/>
        <v>573.65240512448634</v>
      </c>
      <c r="D201" s="2">
        <f t="shared" si="13"/>
        <v>3.3999999999999996E-2</v>
      </c>
      <c r="E201" s="2">
        <f t="shared" si="14"/>
        <v>593.15658689871884</v>
      </c>
      <c r="F201" s="8">
        <f t="shared" si="15"/>
        <v>3.0084981019817061E-2</v>
      </c>
    </row>
    <row r="202" spans="1:6" x14ac:dyDescent="0.15">
      <c r="A202" s="1">
        <v>-97.09</v>
      </c>
      <c r="B202" s="1">
        <v>-3.2949999999999999</v>
      </c>
      <c r="C202" s="2">
        <f t="shared" si="12"/>
        <v>575.53782934493609</v>
      </c>
      <c r="D202" s="2">
        <f t="shared" si="13"/>
        <v>3.4322916666666668E-2</v>
      </c>
      <c r="E202" s="2">
        <f t="shared" si="14"/>
        <v>595.29196630005663</v>
      </c>
      <c r="F202" s="8">
        <f t="shared" si="15"/>
        <v>3.0386221005401687E-2</v>
      </c>
    </row>
    <row r="203" spans="1:6" x14ac:dyDescent="0.15">
      <c r="A203" s="1">
        <v>-97.17</v>
      </c>
      <c r="B203" s="1">
        <v>-3.3260000000000001</v>
      </c>
      <c r="C203" s="2">
        <f t="shared" si="12"/>
        <v>575.92458303118201</v>
      </c>
      <c r="D203" s="2">
        <f t="shared" si="13"/>
        <v>3.4645833333333334E-2</v>
      </c>
      <c r="E203" s="2">
        <f t="shared" si="14"/>
        <v>595.87797014744979</v>
      </c>
      <c r="F203" s="8">
        <f t="shared" si="15"/>
        <v>3.0696114882289901E-2</v>
      </c>
    </row>
    <row r="204" spans="1:6" x14ac:dyDescent="0.15">
      <c r="A204" s="1">
        <v>-97.42</v>
      </c>
      <c r="B204" s="1">
        <v>-3.3639999999999999</v>
      </c>
      <c r="C204" s="2">
        <f t="shared" si="12"/>
        <v>577.13318830070102</v>
      </c>
      <c r="D204" s="2">
        <f t="shared" si="13"/>
        <v>3.5041666666666665E-2</v>
      </c>
      <c r="E204" s="2">
        <f t="shared" si="14"/>
        <v>597.35689710740473</v>
      </c>
      <c r="F204" s="8">
        <f t="shared" si="15"/>
        <v>3.107156274837293E-2</v>
      </c>
    </row>
    <row r="205" spans="1:6" x14ac:dyDescent="0.15">
      <c r="A205" s="1">
        <v>-97.51</v>
      </c>
      <c r="B205" s="1">
        <v>-3.395</v>
      </c>
      <c r="C205" s="2">
        <f t="shared" si="12"/>
        <v>577.56828619772784</v>
      </c>
      <c r="D205" s="2">
        <f t="shared" si="13"/>
        <v>3.5364583333333331E-2</v>
      </c>
      <c r="E205" s="2">
        <f t="shared" si="14"/>
        <v>597.99374798565793</v>
      </c>
      <c r="F205" s="8">
        <f t="shared" si="15"/>
        <v>3.1380957593406228E-2</v>
      </c>
    </row>
    <row r="206" spans="1:6" x14ac:dyDescent="0.15">
      <c r="A206" s="1">
        <v>-97.93</v>
      </c>
      <c r="B206" s="1">
        <v>-3.4260000000000002</v>
      </c>
      <c r="C206" s="2">
        <f t="shared" si="12"/>
        <v>579.59874305051983</v>
      </c>
      <c r="D206" s="2">
        <f t="shared" si="13"/>
        <v>3.5687500000000004E-2</v>
      </c>
      <c r="E206" s="2">
        <f t="shared" si="14"/>
        <v>600.28317319313533</v>
      </c>
      <c r="F206" s="8">
        <f t="shared" si="15"/>
        <v>3.1680939200281324E-2</v>
      </c>
    </row>
    <row r="207" spans="1:6" x14ac:dyDescent="0.15">
      <c r="A207" s="1">
        <v>-97.79</v>
      </c>
      <c r="B207" s="1">
        <v>-3.4569999999999999</v>
      </c>
      <c r="C207" s="2">
        <f t="shared" si="12"/>
        <v>578.92192409958909</v>
      </c>
      <c r="D207" s="2">
        <f t="shared" si="13"/>
        <v>3.6010416666666663E-2</v>
      </c>
      <c r="E207" s="2">
        <f t="shared" si="14"/>
        <v>599.76914380388359</v>
      </c>
      <c r="F207" s="8">
        <f t="shared" si="15"/>
        <v>3.1996632504154229E-2</v>
      </c>
    </row>
    <row r="208" spans="1:6" x14ac:dyDescent="0.15">
      <c r="A208" s="1">
        <v>-98.3</v>
      </c>
      <c r="B208" s="1">
        <v>-3.492</v>
      </c>
      <c r="C208" s="2">
        <f t="shared" si="12"/>
        <v>581.38747884940778</v>
      </c>
      <c r="D208" s="2">
        <f t="shared" si="13"/>
        <v>3.6374999999999998E-2</v>
      </c>
      <c r="E208" s="2">
        <f t="shared" si="14"/>
        <v>602.53544839255505</v>
      </c>
      <c r="F208" s="8">
        <f t="shared" si="15"/>
        <v>3.2334084074103236E-2</v>
      </c>
    </row>
    <row r="209" spans="1:6" x14ac:dyDescent="0.15">
      <c r="A209" s="1">
        <v>-98.45</v>
      </c>
      <c r="B209" s="1">
        <v>-3.5230000000000001</v>
      </c>
      <c r="C209" s="2">
        <f t="shared" si="12"/>
        <v>582.11264201111919</v>
      </c>
      <c r="D209" s="2">
        <f t="shared" si="13"/>
        <v>3.669791666666667E-2</v>
      </c>
      <c r="E209" s="2">
        <f t="shared" si="14"/>
        <v>603.47496323825646</v>
      </c>
      <c r="F209" s="8">
        <f t="shared" si="15"/>
        <v>3.264138385367079E-2</v>
      </c>
    </row>
    <row r="210" spans="1:6" x14ac:dyDescent="0.15">
      <c r="A210" s="1">
        <v>-98.19</v>
      </c>
      <c r="B210" s="1">
        <v>-3.5379999999999998</v>
      </c>
      <c r="C210" s="2">
        <f t="shared" si="12"/>
        <v>580.8556925308194</v>
      </c>
      <c r="D210" s="2">
        <f t="shared" si="13"/>
        <v>3.6854166666666667E-2</v>
      </c>
      <c r="E210" s="2">
        <f t="shared" si="14"/>
        <v>602.26264503263224</v>
      </c>
      <c r="F210" s="8">
        <f t="shared" si="15"/>
        <v>3.2799431276986528E-2</v>
      </c>
    </row>
    <row r="211" spans="1:6" x14ac:dyDescent="0.15">
      <c r="A211" s="1">
        <v>-98.77</v>
      </c>
      <c r="B211" s="1">
        <v>-3.6539999999999999</v>
      </c>
      <c r="C211" s="2">
        <f t="shared" si="12"/>
        <v>583.65965675610346</v>
      </c>
      <c r="D211" s="2">
        <f t="shared" si="13"/>
        <v>3.8062499999999999E-2</v>
      </c>
      <c r="E211" s="2">
        <f t="shared" si="14"/>
        <v>605.87520244138273</v>
      </c>
      <c r="F211" s="8">
        <f t="shared" si="15"/>
        <v>3.3947763304782219E-2</v>
      </c>
    </row>
    <row r="212" spans="1:6" x14ac:dyDescent="0.15">
      <c r="A212" s="1">
        <v>-98.59</v>
      </c>
      <c r="B212" s="1">
        <v>-3.65</v>
      </c>
      <c r="C212" s="2">
        <f t="shared" si="12"/>
        <v>582.78946096204993</v>
      </c>
      <c r="D212" s="2">
        <f t="shared" si="13"/>
        <v>3.802083333333333E-2</v>
      </c>
      <c r="E212" s="2">
        <f t="shared" si="14"/>
        <v>604.94760192571118</v>
      </c>
      <c r="F212" s="8">
        <f t="shared" si="15"/>
        <v>3.391270505396287E-2</v>
      </c>
    </row>
    <row r="213" spans="1:6" x14ac:dyDescent="0.15">
      <c r="A213" s="1">
        <v>-99.03</v>
      </c>
      <c r="B213" s="1">
        <v>-3.681</v>
      </c>
      <c r="C213" s="2">
        <f t="shared" si="12"/>
        <v>584.91660623640325</v>
      </c>
      <c r="D213" s="2">
        <f t="shared" si="13"/>
        <v>3.8343750000000003E-2</v>
      </c>
      <c r="E213" s="2">
        <f t="shared" si="14"/>
        <v>607.34450235678025</v>
      </c>
      <c r="F213" s="8">
        <f t="shared" si="15"/>
        <v>3.421132420043594E-2</v>
      </c>
    </row>
    <row r="214" spans="1:6" x14ac:dyDescent="0.15">
      <c r="A214" s="1">
        <v>-98.9</v>
      </c>
      <c r="B214" s="1">
        <v>-3.7160000000000002</v>
      </c>
      <c r="C214" s="2">
        <f t="shared" si="12"/>
        <v>584.28813149625341</v>
      </c>
      <c r="D214" s="2">
        <f t="shared" si="13"/>
        <v>3.8708333333333338E-2</v>
      </c>
      <c r="E214" s="2">
        <f t="shared" si="14"/>
        <v>606.90495125292091</v>
      </c>
      <c r="F214" s="8">
        <f t="shared" si="15"/>
        <v>3.4566052570731622E-2</v>
      </c>
    </row>
    <row r="215" spans="1:6" x14ac:dyDescent="0.15">
      <c r="A215" s="1">
        <v>-99.42</v>
      </c>
      <c r="B215" s="1">
        <v>-3.746</v>
      </c>
      <c r="C215" s="2">
        <f t="shared" si="12"/>
        <v>586.80203045685278</v>
      </c>
      <c r="D215" s="2">
        <f t="shared" si="13"/>
        <v>3.9020833333333331E-2</v>
      </c>
      <c r="E215" s="2">
        <f t="shared" si="14"/>
        <v>609.69953468697122</v>
      </c>
      <c r="F215" s="8">
        <f t="shared" si="15"/>
        <v>3.4852182047725395E-2</v>
      </c>
    </row>
    <row r="216" spans="1:6" x14ac:dyDescent="0.15">
      <c r="A216" s="1">
        <v>-99.16</v>
      </c>
      <c r="B216" s="1">
        <v>-3.7730000000000001</v>
      </c>
      <c r="C216" s="2">
        <f t="shared" si="12"/>
        <v>585.54508097655309</v>
      </c>
      <c r="D216" s="2">
        <f t="shared" si="13"/>
        <v>3.9302083333333335E-2</v>
      </c>
      <c r="E216" s="2">
        <f t="shared" si="14"/>
        <v>608.55822254451698</v>
      </c>
      <c r="F216" s="8">
        <f t="shared" si="15"/>
        <v>3.513017281580906E-2</v>
      </c>
    </row>
    <row r="217" spans="1:6" x14ac:dyDescent="0.15">
      <c r="A217" s="1">
        <v>-99.68</v>
      </c>
      <c r="B217" s="1">
        <v>-3.82</v>
      </c>
      <c r="C217" s="2">
        <f t="shared" si="12"/>
        <v>588.05897993715257</v>
      </c>
      <c r="D217" s="2">
        <f t="shared" si="13"/>
        <v>3.9791666666666663E-2</v>
      </c>
      <c r="E217" s="2">
        <f t="shared" si="14"/>
        <v>611.45882684715173</v>
      </c>
      <c r="F217" s="8">
        <f t="shared" si="15"/>
        <v>3.5586451522899049E-2</v>
      </c>
    </row>
    <row r="218" spans="1:6" x14ac:dyDescent="0.15">
      <c r="A218" s="1">
        <v>-99.84</v>
      </c>
      <c r="B218" s="1">
        <v>-3.8620000000000001</v>
      </c>
      <c r="C218" s="2">
        <f t="shared" si="12"/>
        <v>588.83248730964476</v>
      </c>
      <c r="D218" s="2">
        <f t="shared" si="13"/>
        <v>4.022916666666667E-2</v>
      </c>
      <c r="E218" s="2">
        <f t="shared" si="14"/>
        <v>612.52072758037241</v>
      </c>
      <c r="F218" s="8">
        <f t="shared" si="15"/>
        <v>3.6002603561223416E-2</v>
      </c>
    </row>
    <row r="219" spans="1:6" x14ac:dyDescent="0.15">
      <c r="A219" s="1">
        <v>-99.6</v>
      </c>
      <c r="B219" s="1">
        <v>-3.8849999999999998</v>
      </c>
      <c r="C219" s="2">
        <f t="shared" si="12"/>
        <v>587.67222625090642</v>
      </c>
      <c r="D219" s="2">
        <f t="shared" si="13"/>
        <v>4.0468749999999998E-2</v>
      </c>
      <c r="E219" s="2">
        <f t="shared" si="14"/>
        <v>611.45458665699778</v>
      </c>
      <c r="F219" s="8">
        <f t="shared" si="15"/>
        <v>3.6239670127817404E-2</v>
      </c>
    </row>
    <row r="220" spans="1:6" x14ac:dyDescent="0.15">
      <c r="A220" s="1">
        <v>-100.1</v>
      </c>
      <c r="B220" s="1">
        <v>-3.9239999999999999</v>
      </c>
      <c r="C220" s="2">
        <f t="shared" si="12"/>
        <v>590.08943678994444</v>
      </c>
      <c r="D220" s="2">
        <f t="shared" si="13"/>
        <v>4.0875000000000002E-2</v>
      </c>
      <c r="E220" s="2">
        <f t="shared" si="14"/>
        <v>614.20934251873337</v>
      </c>
      <c r="F220" s="8">
        <f t="shared" si="15"/>
        <v>3.6615927840766366E-2</v>
      </c>
    </row>
    <row r="221" spans="1:6" x14ac:dyDescent="0.15">
      <c r="A221" s="1">
        <v>-100.05</v>
      </c>
      <c r="B221" s="1">
        <v>-3.9510000000000001</v>
      </c>
      <c r="C221" s="2">
        <f t="shared" si="12"/>
        <v>589.84771573604053</v>
      </c>
      <c r="D221" s="2">
        <f t="shared" si="13"/>
        <v>4.1156249999999998E-2</v>
      </c>
      <c r="E221" s="2">
        <f t="shared" si="14"/>
        <v>614.12363578680197</v>
      </c>
      <c r="F221" s="8">
        <f t="shared" si="15"/>
        <v>3.6887508207748235E-2</v>
      </c>
    </row>
    <row r="222" spans="1:6" x14ac:dyDescent="0.15">
      <c r="A222" s="1">
        <v>-100.33</v>
      </c>
      <c r="B222" s="1">
        <v>-3.9969999999999999</v>
      </c>
      <c r="C222" s="2">
        <f t="shared" si="12"/>
        <v>591.20135363790178</v>
      </c>
      <c r="D222" s="2">
        <f t="shared" si="13"/>
        <v>4.1635416666666668E-2</v>
      </c>
      <c r="E222" s="2">
        <f t="shared" si="14"/>
        <v>615.81626833051314</v>
      </c>
      <c r="F222" s="8">
        <f t="shared" si="15"/>
        <v>3.7339723392068529E-2</v>
      </c>
    </row>
    <row r="223" spans="1:6" x14ac:dyDescent="0.15">
      <c r="A223" s="1">
        <v>-100.27</v>
      </c>
      <c r="B223" s="1">
        <v>-4.032</v>
      </c>
      <c r="C223" s="2">
        <f t="shared" si="12"/>
        <v>590.9112883732173</v>
      </c>
      <c r="D223" s="2">
        <f t="shared" si="13"/>
        <v>4.2000000000000003E-2</v>
      </c>
      <c r="E223" s="2">
        <f t="shared" si="14"/>
        <v>615.72956248489243</v>
      </c>
      <c r="F223" s="8">
        <f t="shared" si="15"/>
        <v>3.7691366464762267E-2</v>
      </c>
    </row>
    <row r="224" spans="1:6" x14ac:dyDescent="0.15">
      <c r="A224" s="1">
        <v>-100.74</v>
      </c>
      <c r="B224" s="1">
        <v>-4.0739999999999998</v>
      </c>
      <c r="C224" s="2">
        <f t="shared" si="12"/>
        <v>593.18346627991298</v>
      </c>
      <c r="D224" s="2">
        <f t="shared" si="13"/>
        <v>4.2437499999999996E-2</v>
      </c>
      <c r="E224" s="2">
        <f t="shared" si="14"/>
        <v>618.35668963016678</v>
      </c>
      <c r="F224" s="8">
        <f t="shared" si="15"/>
        <v>3.809787579668595E-2</v>
      </c>
    </row>
    <row r="225" spans="1:6" x14ac:dyDescent="0.15">
      <c r="A225" s="1">
        <v>-100.61</v>
      </c>
      <c r="B225" s="1">
        <v>-4.109</v>
      </c>
      <c r="C225" s="2">
        <f t="shared" si="12"/>
        <v>592.55499153976314</v>
      </c>
      <c r="D225" s="2">
        <f t="shared" si="13"/>
        <v>4.2802083333333331E-2</v>
      </c>
      <c r="E225" s="2">
        <f t="shared" si="14"/>
        <v>617.91757966723071</v>
      </c>
      <c r="F225" s="8">
        <f t="shared" si="15"/>
        <v>3.8451225768499978E-2</v>
      </c>
    </row>
    <row r="226" spans="1:6" x14ac:dyDescent="0.15">
      <c r="A226" s="1">
        <v>-101.02</v>
      </c>
      <c r="B226" s="1">
        <v>-4.1479999999999997</v>
      </c>
      <c r="C226" s="2">
        <f t="shared" si="12"/>
        <v>594.53710418177423</v>
      </c>
      <c r="D226" s="2">
        <f t="shared" si="13"/>
        <v>4.3208333333333328E-2</v>
      </c>
      <c r="E226" s="2">
        <f t="shared" si="14"/>
        <v>620.22606155829499</v>
      </c>
      <c r="F226" s="8">
        <f t="shared" si="15"/>
        <v>3.8829150886184167E-2</v>
      </c>
    </row>
    <row r="227" spans="1:6" x14ac:dyDescent="0.15">
      <c r="A227" s="1">
        <v>-100.77</v>
      </c>
      <c r="B227" s="1">
        <v>-4.1589999999999998</v>
      </c>
      <c r="C227" s="2">
        <f t="shared" si="12"/>
        <v>593.32849891225521</v>
      </c>
      <c r="D227" s="2">
        <f t="shared" si="13"/>
        <v>4.3322916666666662E-2</v>
      </c>
      <c r="E227" s="2">
        <f t="shared" si="14"/>
        <v>619.03322002658922</v>
      </c>
      <c r="F227" s="8">
        <f t="shared" si="15"/>
        <v>3.8946039844101207E-2</v>
      </c>
    </row>
    <row r="228" spans="1:6" x14ac:dyDescent="0.15">
      <c r="A228" s="1">
        <v>-101.32</v>
      </c>
      <c r="B228" s="1">
        <v>-4.1980000000000004</v>
      </c>
      <c r="C228" s="2">
        <f t="shared" si="12"/>
        <v>595.98743050519704</v>
      </c>
      <c r="D228" s="2">
        <f t="shared" si="13"/>
        <v>4.3729166666666673E-2</v>
      </c>
      <c r="E228" s="2">
        <f t="shared" si="14"/>
        <v>622.04946418499719</v>
      </c>
      <c r="F228" s="8">
        <f t="shared" si="15"/>
        <v>3.931981833158963E-2</v>
      </c>
    </row>
    <row r="229" spans="1:6" x14ac:dyDescent="0.15">
      <c r="A229" s="1">
        <v>-101.35</v>
      </c>
      <c r="B229" s="1">
        <v>-4.24</v>
      </c>
      <c r="C229" s="2">
        <f t="shared" si="12"/>
        <v>596.13246313753928</v>
      </c>
      <c r="D229" s="2">
        <f t="shared" si="13"/>
        <v>4.4166666666666667E-2</v>
      </c>
      <c r="E229" s="2">
        <f t="shared" si="14"/>
        <v>622.46164692611399</v>
      </c>
      <c r="F229" s="8">
        <f t="shared" si="15"/>
        <v>3.9738053641801226E-2</v>
      </c>
    </row>
    <row r="230" spans="1:6" x14ac:dyDescent="0.15">
      <c r="A230" s="1">
        <v>-101.11</v>
      </c>
      <c r="B230" s="1">
        <v>-4.2830000000000004</v>
      </c>
      <c r="C230" s="2">
        <f t="shared" si="12"/>
        <v>594.97220207880105</v>
      </c>
      <c r="D230" s="2">
        <f t="shared" si="13"/>
        <v>4.4614583333333339E-2</v>
      </c>
      <c r="E230" s="2">
        <f t="shared" si="14"/>
        <v>621.51663896946252</v>
      </c>
      <c r="F230" s="8">
        <f t="shared" si="15"/>
        <v>4.0173707378200987E-2</v>
      </c>
    </row>
    <row r="231" spans="1:6" x14ac:dyDescent="0.15">
      <c r="A231" s="1">
        <v>-101.59</v>
      </c>
      <c r="B231" s="1">
        <v>-4.3170000000000002</v>
      </c>
      <c r="C231" s="2">
        <f t="shared" si="12"/>
        <v>597.29272419627762</v>
      </c>
      <c r="D231" s="2">
        <f t="shared" si="13"/>
        <v>4.4968750000000002E-2</v>
      </c>
      <c r="E231" s="2">
        <f t="shared" si="14"/>
        <v>624.15223138747899</v>
      </c>
      <c r="F231" s="8">
        <f t="shared" si="15"/>
        <v>4.049913993817781E-2</v>
      </c>
    </row>
    <row r="232" spans="1:6" x14ac:dyDescent="0.15">
      <c r="A232" s="1">
        <v>-101.41</v>
      </c>
      <c r="B232" s="1">
        <v>-4.3520000000000003</v>
      </c>
      <c r="C232" s="2">
        <f t="shared" si="12"/>
        <v>596.42252840222386</v>
      </c>
      <c r="D232" s="2">
        <f t="shared" si="13"/>
        <v>4.5333333333333337E-2</v>
      </c>
      <c r="E232" s="2">
        <f t="shared" si="14"/>
        <v>623.46034968979131</v>
      </c>
      <c r="F232" s="8">
        <f t="shared" si="15"/>
        <v>4.0853054530111628E-2</v>
      </c>
    </row>
    <row r="233" spans="1:6" x14ac:dyDescent="0.15">
      <c r="A233" s="1">
        <v>-101.82</v>
      </c>
      <c r="B233" s="1">
        <v>-4.3869999999999996</v>
      </c>
      <c r="C233" s="2">
        <f t="shared" si="12"/>
        <v>598.40464104423495</v>
      </c>
      <c r="D233" s="2">
        <f t="shared" si="13"/>
        <v>4.5697916666666664E-2</v>
      </c>
      <c r="E233" s="2">
        <f t="shared" si="14"/>
        <v>625.75048646362097</v>
      </c>
      <c r="F233" s="8">
        <f t="shared" si="15"/>
        <v>4.1190191664221006E-2</v>
      </c>
    </row>
    <row r="234" spans="1:6" x14ac:dyDescent="0.15">
      <c r="A234" s="1">
        <v>-101.7</v>
      </c>
      <c r="B234" s="1">
        <v>-4.4329999999999998</v>
      </c>
      <c r="C234" s="2">
        <f t="shared" si="12"/>
        <v>597.82451051486589</v>
      </c>
      <c r="D234" s="2">
        <f t="shared" si="13"/>
        <v>4.6177083333333334E-2</v>
      </c>
      <c r="E234" s="2">
        <f t="shared" si="14"/>
        <v>625.43030275562</v>
      </c>
      <c r="F234" s="8">
        <f t="shared" si="15"/>
        <v>4.1651700996788263E-2</v>
      </c>
    </row>
    <row r="235" spans="1:6" x14ac:dyDescent="0.15">
      <c r="A235" s="1">
        <v>-102.17</v>
      </c>
      <c r="B235" s="1">
        <v>-4.476</v>
      </c>
      <c r="C235" s="2">
        <f t="shared" si="12"/>
        <v>600.09668842156157</v>
      </c>
      <c r="D235" s="2">
        <f t="shared" si="13"/>
        <v>4.6625E-2</v>
      </c>
      <c r="E235" s="2">
        <f t="shared" si="14"/>
        <v>628.07619651921686</v>
      </c>
      <c r="F235" s="8">
        <f t="shared" si="15"/>
        <v>4.2066487303500773E-2</v>
      </c>
    </row>
    <row r="236" spans="1:6" x14ac:dyDescent="0.15">
      <c r="A236" s="1">
        <v>-101.92</v>
      </c>
      <c r="B236" s="1">
        <v>-4.5030000000000001</v>
      </c>
      <c r="C236" s="2">
        <f t="shared" si="12"/>
        <v>598.88808315204255</v>
      </c>
      <c r="D236" s="2">
        <f t="shared" si="13"/>
        <v>4.6906250000000003E-2</v>
      </c>
      <c r="E236" s="2">
        <f t="shared" si="14"/>
        <v>626.97967730239304</v>
      </c>
      <c r="F236" s="8">
        <f t="shared" si="15"/>
        <v>4.2342229642099195E-2</v>
      </c>
    </row>
    <row r="237" spans="1:6" x14ac:dyDescent="0.15">
      <c r="A237" s="1">
        <v>-102.36</v>
      </c>
      <c r="B237" s="1">
        <v>-4.5490000000000004</v>
      </c>
      <c r="C237" s="2">
        <f t="shared" si="12"/>
        <v>601.01522842639599</v>
      </c>
      <c r="D237" s="2">
        <f t="shared" si="13"/>
        <v>4.7385416666666673E-2</v>
      </c>
      <c r="E237" s="2">
        <f t="shared" si="14"/>
        <v>629.49458544839263</v>
      </c>
      <c r="F237" s="8">
        <f t="shared" si="15"/>
        <v>4.2787401424312164E-2</v>
      </c>
    </row>
    <row r="238" spans="1:6" x14ac:dyDescent="0.15">
      <c r="A238" s="1">
        <v>-102.55</v>
      </c>
      <c r="B238" s="1">
        <v>-4.5910000000000002</v>
      </c>
      <c r="C238" s="2">
        <f t="shared" si="12"/>
        <v>601.93376843123031</v>
      </c>
      <c r="D238" s="2">
        <f t="shared" si="13"/>
        <v>4.7822916666666666E-2</v>
      </c>
      <c r="E238" s="2">
        <f t="shared" si="14"/>
        <v>630.71999687776963</v>
      </c>
      <c r="F238" s="8">
        <f t="shared" si="15"/>
        <v>4.3199657261586935E-2</v>
      </c>
    </row>
    <row r="239" spans="1:6" x14ac:dyDescent="0.15">
      <c r="A239" s="1">
        <v>-102.26</v>
      </c>
      <c r="B239" s="1">
        <v>-4.6260000000000003</v>
      </c>
      <c r="C239" s="2">
        <f t="shared" si="12"/>
        <v>600.53178631858839</v>
      </c>
      <c r="D239" s="2">
        <f t="shared" si="13"/>
        <v>4.8187500000000001E-2</v>
      </c>
      <c r="E239" s="2">
        <f t="shared" si="14"/>
        <v>629.46991177181542</v>
      </c>
      <c r="F239" s="8">
        <f t="shared" si="15"/>
        <v>4.3555727153104629E-2</v>
      </c>
    </row>
    <row r="240" spans="1:6" x14ac:dyDescent="0.15">
      <c r="A240" s="1">
        <v>-102.77</v>
      </c>
      <c r="B240" s="1">
        <v>-4.6609999999999996</v>
      </c>
      <c r="C240" s="2">
        <f t="shared" si="12"/>
        <v>602.99734106840697</v>
      </c>
      <c r="D240" s="2">
        <f t="shared" si="13"/>
        <v>4.8552083333333329E-2</v>
      </c>
      <c r="E240" s="2">
        <f t="shared" si="14"/>
        <v>632.2741182217386</v>
      </c>
      <c r="F240" s="8">
        <f t="shared" si="15"/>
        <v>4.3889091907171544E-2</v>
      </c>
    </row>
    <row r="241" spans="1:6" x14ac:dyDescent="0.15">
      <c r="A241" s="1">
        <v>-102.56</v>
      </c>
      <c r="B241" s="1">
        <v>-4.6840000000000002</v>
      </c>
      <c r="C241" s="2">
        <f t="shared" si="12"/>
        <v>601.9821126420112</v>
      </c>
      <c r="D241" s="2">
        <f t="shared" si="13"/>
        <v>4.8791666666666671E-2</v>
      </c>
      <c r="E241" s="2">
        <f t="shared" si="14"/>
        <v>631.35382322133592</v>
      </c>
      <c r="F241" s="8">
        <f t="shared" si="15"/>
        <v>4.4123483831749577E-2</v>
      </c>
    </row>
    <row r="242" spans="1:6" x14ac:dyDescent="0.15">
      <c r="A242" s="1">
        <v>-102.94</v>
      </c>
      <c r="B242" s="1">
        <v>-4.7229999999999999</v>
      </c>
      <c r="C242" s="2">
        <f t="shared" si="12"/>
        <v>603.81919265167994</v>
      </c>
      <c r="D242" s="2">
        <f t="shared" si="13"/>
        <v>4.9197916666666668E-2</v>
      </c>
      <c r="E242" s="2">
        <f t="shared" si="14"/>
        <v>633.52583897349132</v>
      </c>
      <c r="F242" s="8">
        <f t="shared" si="15"/>
        <v>4.4500031878820824E-2</v>
      </c>
    </row>
    <row r="243" spans="1:6" x14ac:dyDescent="0.15">
      <c r="A243" s="1">
        <v>-102.73</v>
      </c>
      <c r="B243" s="1">
        <v>-4.7610000000000001</v>
      </c>
      <c r="C243" s="2">
        <f t="shared" si="12"/>
        <v>602.80396422528406</v>
      </c>
      <c r="D243" s="2">
        <f t="shared" si="13"/>
        <v>4.9593749999999999E-2</v>
      </c>
      <c r="E243" s="2">
        <f t="shared" si="14"/>
        <v>632.69927332608177</v>
      </c>
      <c r="F243" s="8">
        <f t="shared" si="15"/>
        <v>4.4883161391807619E-2</v>
      </c>
    </row>
    <row r="244" spans="1:6" x14ac:dyDescent="0.15">
      <c r="A244" s="1">
        <v>-103.27</v>
      </c>
      <c r="B244" s="1">
        <v>-4.8109999999999999</v>
      </c>
      <c r="C244" s="2">
        <f t="shared" si="12"/>
        <v>605.41455160744499</v>
      </c>
      <c r="D244" s="2">
        <f t="shared" si="13"/>
        <v>5.011458333333333E-2</v>
      </c>
      <c r="E244" s="2">
        <f t="shared" si="14"/>
        <v>635.754649605189</v>
      </c>
      <c r="F244" s="8">
        <f t="shared" si="15"/>
        <v>4.5364017745000866E-2</v>
      </c>
    </row>
    <row r="245" spans="1:6" x14ac:dyDescent="0.15">
      <c r="A245" s="1">
        <v>-102.99</v>
      </c>
      <c r="B245" s="1">
        <v>-4.8419999999999996</v>
      </c>
      <c r="C245" s="2">
        <f t="shared" si="12"/>
        <v>604.06091370558374</v>
      </c>
      <c r="D245" s="2">
        <f t="shared" si="13"/>
        <v>5.0437499999999996E-2</v>
      </c>
      <c r="E245" s="2">
        <f t="shared" si="14"/>
        <v>634.52823604060904</v>
      </c>
      <c r="F245" s="8">
        <f t="shared" si="15"/>
        <v>4.5679381054907514E-2</v>
      </c>
    </row>
    <row r="246" spans="1:6" x14ac:dyDescent="0.15">
      <c r="A246" s="1">
        <v>-103.32</v>
      </c>
      <c r="B246" s="1">
        <v>-4.8650000000000002</v>
      </c>
      <c r="C246" s="2">
        <f t="shared" si="12"/>
        <v>605.65627266134879</v>
      </c>
      <c r="D246" s="2">
        <f t="shared" si="13"/>
        <v>5.0677083333333338E-2</v>
      </c>
      <c r="E246" s="2">
        <f t="shared" si="14"/>
        <v>636.34916606236413</v>
      </c>
      <c r="F246" s="8">
        <f t="shared" si="15"/>
        <v>4.5898118654032038E-2</v>
      </c>
    </row>
    <row r="247" spans="1:6" x14ac:dyDescent="0.15">
      <c r="A247" s="1">
        <v>-103.55</v>
      </c>
      <c r="B247" s="1">
        <v>-4.9080000000000004</v>
      </c>
      <c r="C247" s="2">
        <f t="shared" si="12"/>
        <v>606.76818950930624</v>
      </c>
      <c r="D247" s="2">
        <f t="shared" si="13"/>
        <v>5.1125000000000004E-2</v>
      </c>
      <c r="E247" s="2">
        <f t="shared" si="14"/>
        <v>637.78921319796962</v>
      </c>
      <c r="F247" s="8">
        <f t="shared" si="15"/>
        <v>4.6317847261381676E-2</v>
      </c>
    </row>
    <row r="248" spans="1:6" x14ac:dyDescent="0.15">
      <c r="A248" s="1">
        <v>-102.71</v>
      </c>
      <c r="B248" s="1">
        <v>-4.923</v>
      </c>
      <c r="C248" s="2">
        <f t="shared" si="12"/>
        <v>602.7072758037225</v>
      </c>
      <c r="D248" s="2">
        <f t="shared" si="13"/>
        <v>5.128125E-2</v>
      </c>
      <c r="E248" s="2">
        <f t="shared" si="14"/>
        <v>633.61485829103208</v>
      </c>
      <c r="F248" s="8">
        <f t="shared" si="15"/>
        <v>4.6490199834409648E-2</v>
      </c>
    </row>
    <row r="249" spans="1:6" x14ac:dyDescent="0.15">
      <c r="A249" s="1">
        <v>-103.71</v>
      </c>
      <c r="B249" s="1">
        <v>-4.95</v>
      </c>
      <c r="C249" s="2">
        <f t="shared" si="12"/>
        <v>607.54169688179832</v>
      </c>
      <c r="D249" s="2">
        <f t="shared" si="13"/>
        <v>5.1562500000000004E-2</v>
      </c>
      <c r="E249" s="2">
        <f t="shared" si="14"/>
        <v>638.86806562726599</v>
      </c>
      <c r="F249" s="8">
        <f t="shared" si="15"/>
        <v>4.6729464550094607E-2</v>
      </c>
    </row>
    <row r="250" spans="1:6" x14ac:dyDescent="0.15">
      <c r="A250" s="1">
        <v>-103.47</v>
      </c>
      <c r="B250" s="1">
        <v>-5</v>
      </c>
      <c r="C250" s="2">
        <f t="shared" si="12"/>
        <v>606.3814358230602</v>
      </c>
      <c r="D250" s="2">
        <f t="shared" si="13"/>
        <v>5.2083333333333336E-2</v>
      </c>
      <c r="E250" s="2">
        <f t="shared" si="14"/>
        <v>637.96380227217787</v>
      </c>
      <c r="F250" s="8">
        <f t="shared" si="15"/>
        <v>4.7231411879565852E-2</v>
      </c>
    </row>
    <row r="251" spans="1:6" x14ac:dyDescent="0.15">
      <c r="A251" s="1">
        <v>-103.89</v>
      </c>
      <c r="B251" s="1">
        <v>-5.024</v>
      </c>
      <c r="C251" s="2">
        <f t="shared" si="12"/>
        <v>608.41189267585207</v>
      </c>
      <c r="D251" s="2">
        <f t="shared" si="13"/>
        <v>5.2333333333333336E-2</v>
      </c>
      <c r="E251" s="2">
        <f t="shared" si="14"/>
        <v>640.25211505922164</v>
      </c>
      <c r="F251" s="8">
        <f t="shared" si="15"/>
        <v>4.7457150731535565E-2</v>
      </c>
    </row>
    <row r="252" spans="1:6" x14ac:dyDescent="0.15">
      <c r="A252" s="1">
        <v>-103.72</v>
      </c>
      <c r="B252" s="1">
        <v>-5.0739999999999998</v>
      </c>
      <c r="C252" s="2">
        <f t="shared" si="12"/>
        <v>607.59004109257921</v>
      </c>
      <c r="D252" s="2">
        <f t="shared" si="13"/>
        <v>5.2854166666666667E-2</v>
      </c>
      <c r="E252" s="2">
        <f t="shared" si="14"/>
        <v>639.70370638949328</v>
      </c>
      <c r="F252" s="8">
        <f t="shared" si="15"/>
        <v>4.7956759323845369E-2</v>
      </c>
    </row>
    <row r="253" spans="1:6" x14ac:dyDescent="0.15">
      <c r="A253" s="1">
        <v>-104.11</v>
      </c>
      <c r="B253" s="1">
        <v>-5.1120000000000001</v>
      </c>
      <c r="C253" s="2">
        <f t="shared" si="12"/>
        <v>609.47546531302874</v>
      </c>
      <c r="D253" s="2">
        <f t="shared" si="13"/>
        <v>5.3249999999999999E-2</v>
      </c>
      <c r="E253" s="2">
        <f t="shared" si="14"/>
        <v>641.93003384094754</v>
      </c>
      <c r="F253" s="8">
        <f t="shared" si="15"/>
        <v>4.8321641057642722E-2</v>
      </c>
    </row>
    <row r="254" spans="1:6" x14ac:dyDescent="0.15">
      <c r="A254" s="1">
        <v>-104.21</v>
      </c>
      <c r="B254" s="1">
        <v>-5.1550000000000002</v>
      </c>
      <c r="C254" s="2">
        <f t="shared" si="12"/>
        <v>609.95890742083634</v>
      </c>
      <c r="D254" s="2">
        <f t="shared" si="13"/>
        <v>5.3697916666666672E-2</v>
      </c>
      <c r="E254" s="2">
        <f t="shared" si="14"/>
        <v>642.71243000161144</v>
      </c>
      <c r="F254" s="8">
        <f t="shared" si="15"/>
        <v>4.8743998622587083E-2</v>
      </c>
    </row>
    <row r="255" spans="1:6" x14ac:dyDescent="0.15">
      <c r="A255" s="1">
        <v>-103.95</v>
      </c>
      <c r="B255" s="1">
        <v>-5.1890000000000001</v>
      </c>
      <c r="C255" s="2">
        <f t="shared" si="12"/>
        <v>608.70195794053666</v>
      </c>
      <c r="D255" s="2">
        <f t="shared" si="13"/>
        <v>5.4052083333333334E-2</v>
      </c>
      <c r="E255" s="2">
        <f t="shared" si="14"/>
        <v>641.60356689630169</v>
      </c>
      <c r="F255" s="8">
        <f t="shared" si="15"/>
        <v>4.9087399837580571E-2</v>
      </c>
    </row>
    <row r="256" spans="1:6" x14ac:dyDescent="0.15">
      <c r="A256" s="1">
        <v>-103.99</v>
      </c>
      <c r="B256" s="1">
        <v>-5.2320000000000002</v>
      </c>
      <c r="C256" s="2">
        <f t="shared" si="12"/>
        <v>608.89533478365956</v>
      </c>
      <c r="D256" s="2">
        <f t="shared" si="13"/>
        <v>5.45E-2</v>
      </c>
      <c r="E256" s="2">
        <f t="shared" si="14"/>
        <v>642.08013052936906</v>
      </c>
      <c r="F256" s="8">
        <f t="shared" si="15"/>
        <v>4.9511127740875238E-2</v>
      </c>
    </row>
    <row r="257" spans="1:6" x14ac:dyDescent="0.15">
      <c r="A257" s="1">
        <v>-104.47</v>
      </c>
      <c r="B257" s="1">
        <v>-5.2549999999999999</v>
      </c>
      <c r="C257" s="2">
        <f t="shared" si="12"/>
        <v>611.21585690113614</v>
      </c>
      <c r="D257" s="2">
        <f t="shared" si="13"/>
        <v>5.4739583333333335E-2</v>
      </c>
      <c r="E257" s="2">
        <f t="shared" si="14"/>
        <v>644.6735582346306</v>
      </c>
      <c r="F257" s="8">
        <f t="shared" si="15"/>
        <v>4.9724752325641795E-2</v>
      </c>
    </row>
    <row r="258" spans="1:6" x14ac:dyDescent="0.15">
      <c r="A258" s="1">
        <v>-104.68</v>
      </c>
      <c r="B258" s="1">
        <v>-5.3170000000000002</v>
      </c>
      <c r="C258" s="2">
        <f t="shared" si="12"/>
        <v>612.23108532753213</v>
      </c>
      <c r="D258" s="2">
        <f t="shared" si="13"/>
        <v>5.5385416666666666E-2</v>
      </c>
      <c r="E258" s="2">
        <f t="shared" si="14"/>
        <v>646.13975908468308</v>
      </c>
      <c r="F258" s="8">
        <f t="shared" si="15"/>
        <v>5.0330952037068943E-2</v>
      </c>
    </row>
    <row r="259" spans="1:6" x14ac:dyDescent="0.15">
      <c r="A259" s="1">
        <v>-104.34</v>
      </c>
      <c r="B259" s="1">
        <v>-5.351</v>
      </c>
      <c r="C259" s="2">
        <f t="shared" ref="C259:C322" si="16">(A259-$A$2)*(-1)*1000/206.85</f>
        <v>610.58738216098629</v>
      </c>
      <c r="D259" s="2">
        <f t="shared" ref="D259:D322" si="17">-1*B259/96</f>
        <v>5.5739583333333335E-2</v>
      </c>
      <c r="E259" s="2">
        <f t="shared" ref="E259:E322" si="18">C259*(1+D259)</f>
        <v>644.62126843123053</v>
      </c>
      <c r="F259" s="8">
        <f t="shared" ref="F259:F322" si="19">LN(1+D259)-C259/171250</f>
        <v>5.0676074415276592E-2</v>
      </c>
    </row>
    <row r="260" spans="1:6" x14ac:dyDescent="0.15">
      <c r="A260" s="1">
        <v>-104.74</v>
      </c>
      <c r="B260" s="1">
        <v>-5.3780000000000001</v>
      </c>
      <c r="C260" s="2">
        <f t="shared" si="16"/>
        <v>612.52115059221649</v>
      </c>
      <c r="D260" s="2">
        <f t="shared" si="17"/>
        <v>5.6020833333333332E-2</v>
      </c>
      <c r="E260" s="2">
        <f t="shared" si="18"/>
        <v>646.83509588268464</v>
      </c>
      <c r="F260" s="8">
        <f t="shared" si="19"/>
        <v>5.0931147781944082E-2</v>
      </c>
    </row>
    <row r="261" spans="1:6" x14ac:dyDescent="0.15">
      <c r="A261" s="1">
        <v>-104.46</v>
      </c>
      <c r="B261" s="1">
        <v>-5.3940000000000001</v>
      </c>
      <c r="C261" s="2">
        <f t="shared" si="16"/>
        <v>611.16751269035524</v>
      </c>
      <c r="D261" s="2">
        <f t="shared" si="17"/>
        <v>5.6187500000000001E-2</v>
      </c>
      <c r="E261" s="2">
        <f t="shared" si="18"/>
        <v>645.5074873096446</v>
      </c>
      <c r="F261" s="8">
        <f t="shared" si="19"/>
        <v>5.1096864952932544E-2</v>
      </c>
    </row>
    <row r="262" spans="1:6" x14ac:dyDescent="0.15">
      <c r="A262" s="1">
        <v>-104.91</v>
      </c>
      <c r="B262" s="1">
        <v>-5.4829999999999997</v>
      </c>
      <c r="C262" s="2">
        <f t="shared" si="16"/>
        <v>613.34300217548946</v>
      </c>
      <c r="D262" s="2">
        <f t="shared" si="17"/>
        <v>5.711458333333333E-2</v>
      </c>
      <c r="E262" s="2">
        <f t="shared" si="18"/>
        <v>648.37383218515834</v>
      </c>
      <c r="F262" s="8">
        <f t="shared" si="19"/>
        <v>5.1961540325440862E-2</v>
      </c>
    </row>
    <row r="263" spans="1:6" x14ac:dyDescent="0.15">
      <c r="A263" s="1">
        <v>-104.73</v>
      </c>
      <c r="B263" s="1">
        <v>-5.5019999999999998</v>
      </c>
      <c r="C263" s="2">
        <f t="shared" si="16"/>
        <v>612.47280638143582</v>
      </c>
      <c r="D263" s="2">
        <f t="shared" si="17"/>
        <v>5.7312499999999995E-2</v>
      </c>
      <c r="E263" s="2">
        <f t="shared" si="18"/>
        <v>647.57515409717189</v>
      </c>
      <c r="F263" s="8">
        <f t="shared" si="19"/>
        <v>5.2153827712460125E-2</v>
      </c>
    </row>
    <row r="264" spans="1:6" x14ac:dyDescent="0.15">
      <c r="A264" s="1">
        <v>-105.18</v>
      </c>
      <c r="B264" s="1">
        <v>-5.556</v>
      </c>
      <c r="C264" s="2">
        <f t="shared" si="16"/>
        <v>614.64829586657004</v>
      </c>
      <c r="D264" s="2">
        <f t="shared" si="17"/>
        <v>5.7875000000000003E-2</v>
      </c>
      <c r="E264" s="2">
        <f t="shared" si="18"/>
        <v>650.22106598984772</v>
      </c>
      <c r="F264" s="8">
        <f t="shared" si="19"/>
        <v>5.2672991878985047E-2</v>
      </c>
    </row>
    <row r="265" spans="1:6" x14ac:dyDescent="0.15">
      <c r="A265" s="1">
        <v>-104.88</v>
      </c>
      <c r="B265" s="1">
        <v>-5.5830000000000002</v>
      </c>
      <c r="C265" s="2">
        <f t="shared" si="16"/>
        <v>613.19796954314722</v>
      </c>
      <c r="D265" s="2">
        <f t="shared" si="17"/>
        <v>5.815625E-2</v>
      </c>
      <c r="E265" s="2">
        <f t="shared" si="18"/>
        <v>648.85926395939077</v>
      </c>
      <c r="F265" s="8">
        <f t="shared" si="19"/>
        <v>5.2947288771547377E-2</v>
      </c>
    </row>
    <row r="266" spans="1:6" x14ac:dyDescent="0.15">
      <c r="A266" s="1">
        <v>-105.16</v>
      </c>
      <c r="B266" s="1">
        <v>-5.5869999999999997</v>
      </c>
      <c r="C266" s="2">
        <f t="shared" si="16"/>
        <v>614.55160744500847</v>
      </c>
      <c r="D266" s="2">
        <f t="shared" si="17"/>
        <v>5.8197916666666662E-2</v>
      </c>
      <c r="E266" s="2">
        <f t="shared" si="18"/>
        <v>650.31723068245913</v>
      </c>
      <c r="F266" s="8">
        <f t="shared" si="19"/>
        <v>5.2978760208761189E-2</v>
      </c>
    </row>
    <row r="267" spans="1:6" x14ac:dyDescent="0.15">
      <c r="A267" s="1">
        <v>-105.32</v>
      </c>
      <c r="B267" s="1">
        <v>-5.6449999999999996</v>
      </c>
      <c r="C267" s="2">
        <f t="shared" si="16"/>
        <v>615.32511481750066</v>
      </c>
      <c r="D267" s="2">
        <f t="shared" si="17"/>
        <v>5.8802083333333331E-2</v>
      </c>
      <c r="E267" s="2">
        <f t="shared" si="18"/>
        <v>651.5075134960922</v>
      </c>
      <c r="F267" s="8">
        <f t="shared" si="19"/>
        <v>5.3545019648592686E-2</v>
      </c>
    </row>
    <row r="268" spans="1:6" x14ac:dyDescent="0.15">
      <c r="A268" s="1">
        <v>-105.09</v>
      </c>
      <c r="B268" s="1">
        <v>-5.6909999999999998</v>
      </c>
      <c r="C268" s="2">
        <f t="shared" si="16"/>
        <v>614.21319796954322</v>
      </c>
      <c r="D268" s="2">
        <f t="shared" si="17"/>
        <v>5.9281250000000001E-2</v>
      </c>
      <c r="E268" s="2">
        <f t="shared" si="18"/>
        <v>650.62452411167521</v>
      </c>
      <c r="F268" s="8">
        <f t="shared" si="19"/>
        <v>5.4003965683991309E-2</v>
      </c>
    </row>
    <row r="269" spans="1:6" x14ac:dyDescent="0.15">
      <c r="A269" s="1">
        <v>-105.55</v>
      </c>
      <c r="B269" s="1">
        <v>-5.73</v>
      </c>
      <c r="C269" s="2">
        <f t="shared" si="16"/>
        <v>616.43703166545799</v>
      </c>
      <c r="D269" s="2">
        <f t="shared" si="17"/>
        <v>5.9687500000000004E-2</v>
      </c>
      <c r="E269" s="2">
        <f t="shared" si="18"/>
        <v>653.23061699299001</v>
      </c>
      <c r="F269" s="8">
        <f t="shared" si="19"/>
        <v>5.4374421036124491E-2</v>
      </c>
    </row>
    <row r="270" spans="1:6" x14ac:dyDescent="0.15">
      <c r="A270" s="1">
        <v>-105.32</v>
      </c>
      <c r="B270" s="1">
        <v>-5.76</v>
      </c>
      <c r="C270" s="2">
        <f t="shared" si="16"/>
        <v>615.32511481750066</v>
      </c>
      <c r="D270" s="2">
        <f t="shared" si="17"/>
        <v>0.06</v>
      </c>
      <c r="E270" s="2">
        <f t="shared" si="18"/>
        <v>652.24462170655079</v>
      </c>
      <c r="F270" s="8">
        <f t="shared" si="19"/>
        <v>5.4675768767377279E-2</v>
      </c>
    </row>
    <row r="271" spans="1:6" x14ac:dyDescent="0.15">
      <c r="A271" s="1">
        <v>-105.64</v>
      </c>
      <c r="B271" s="1">
        <v>-5.8070000000000004</v>
      </c>
      <c r="C271" s="2">
        <f t="shared" si="16"/>
        <v>616.87212956248493</v>
      </c>
      <c r="D271" s="2">
        <f t="shared" si="17"/>
        <v>6.048958333333334E-2</v>
      </c>
      <c r="E271" s="2">
        <f t="shared" si="18"/>
        <v>654.1864676496657</v>
      </c>
      <c r="F271" s="8">
        <f t="shared" si="19"/>
        <v>5.5128499544204498E-2</v>
      </c>
    </row>
    <row r="272" spans="1:6" x14ac:dyDescent="0.15">
      <c r="A272" s="1">
        <v>-105.45</v>
      </c>
      <c r="B272" s="1">
        <v>-5.8339999999999996</v>
      </c>
      <c r="C272" s="2">
        <f t="shared" si="16"/>
        <v>615.9535895576505</v>
      </c>
      <c r="D272" s="2">
        <f t="shared" si="17"/>
        <v>6.0770833333333329E-2</v>
      </c>
      <c r="E272" s="2">
        <f t="shared" si="18"/>
        <v>653.38560248972681</v>
      </c>
      <c r="F272" s="8">
        <f t="shared" si="19"/>
        <v>5.5399035817030838E-2</v>
      </c>
    </row>
    <row r="273" spans="1:6" x14ac:dyDescent="0.15">
      <c r="A273" s="1">
        <v>-105.79</v>
      </c>
      <c r="B273" s="1">
        <v>-5.8650000000000002</v>
      </c>
      <c r="C273" s="2">
        <f t="shared" si="16"/>
        <v>617.59729272419634</v>
      </c>
      <c r="D273" s="2">
        <f t="shared" si="17"/>
        <v>6.1093750000000002E-2</v>
      </c>
      <c r="E273" s="2">
        <f t="shared" si="18"/>
        <v>655.3286273265652</v>
      </c>
      <c r="F273" s="8">
        <f t="shared" si="19"/>
        <v>5.5693808217273696E-2</v>
      </c>
    </row>
    <row r="274" spans="1:6" x14ac:dyDescent="0.15">
      <c r="A274" s="1">
        <v>-105.66</v>
      </c>
      <c r="B274" s="1">
        <v>-5.907</v>
      </c>
      <c r="C274" s="2">
        <f t="shared" si="16"/>
        <v>616.96881798404638</v>
      </c>
      <c r="D274" s="2">
        <f t="shared" si="17"/>
        <v>6.1531250000000003E-2</v>
      </c>
      <c r="E274" s="2">
        <f t="shared" si="18"/>
        <v>654.93168056562729</v>
      </c>
      <c r="F274" s="8">
        <f t="shared" si="19"/>
        <v>5.6109703577021157E-2</v>
      </c>
    </row>
    <row r="275" spans="1:6" x14ac:dyDescent="0.15">
      <c r="A275" s="1">
        <v>-105.98</v>
      </c>
      <c r="B275" s="1">
        <v>-5.9569999999999999</v>
      </c>
      <c r="C275" s="2">
        <f t="shared" si="16"/>
        <v>618.51583272903076</v>
      </c>
      <c r="D275" s="2">
        <f t="shared" si="17"/>
        <v>6.2052083333333334E-2</v>
      </c>
      <c r="E275" s="2">
        <f t="shared" si="18"/>
        <v>656.8960287245186</v>
      </c>
      <c r="F275" s="8">
        <f t="shared" si="19"/>
        <v>5.6591193017939467E-2</v>
      </c>
    </row>
    <row r="276" spans="1:6" x14ac:dyDescent="0.15">
      <c r="A276" s="1">
        <v>-106.07</v>
      </c>
      <c r="B276" s="1">
        <v>-6</v>
      </c>
      <c r="C276" s="2">
        <f t="shared" si="16"/>
        <v>618.95093062605758</v>
      </c>
      <c r="D276" s="2">
        <f t="shared" si="17"/>
        <v>6.25E-2</v>
      </c>
      <c r="E276" s="2">
        <f t="shared" si="18"/>
        <v>657.63536379018615</v>
      </c>
      <c r="F276" s="8">
        <f t="shared" si="19"/>
        <v>5.7010309812779027E-2</v>
      </c>
    </row>
    <row r="277" spans="1:6" x14ac:dyDescent="0.15">
      <c r="A277" s="1">
        <v>-105.88</v>
      </c>
      <c r="B277" s="1">
        <v>-6.0460000000000003</v>
      </c>
      <c r="C277" s="2">
        <f t="shared" si="16"/>
        <v>618.03239062122316</v>
      </c>
      <c r="D277" s="2">
        <f t="shared" si="17"/>
        <v>6.2979166666666669E-2</v>
      </c>
      <c r="E277" s="2">
        <f t="shared" si="18"/>
        <v>656.95555555555552</v>
      </c>
      <c r="F277" s="8">
        <f t="shared" si="19"/>
        <v>5.7466552281096893E-2</v>
      </c>
    </row>
    <row r="278" spans="1:6" x14ac:dyDescent="0.15">
      <c r="A278" s="1">
        <v>-106.22</v>
      </c>
      <c r="B278" s="1">
        <v>-6.0609999999999999</v>
      </c>
      <c r="C278" s="2">
        <f t="shared" si="16"/>
        <v>619.67609378776888</v>
      </c>
      <c r="D278" s="2">
        <f t="shared" si="17"/>
        <v>6.3135416666666666E-2</v>
      </c>
      <c r="E278" s="2">
        <f t="shared" si="18"/>
        <v>658.79960216743211</v>
      </c>
      <c r="F278" s="8">
        <f t="shared" si="19"/>
        <v>5.7603935744866559E-2</v>
      </c>
    </row>
    <row r="279" spans="1:6" x14ac:dyDescent="0.15">
      <c r="A279" s="1">
        <v>-105.99</v>
      </c>
      <c r="B279" s="1">
        <v>-6.1120000000000001</v>
      </c>
      <c r="C279" s="2">
        <f t="shared" si="16"/>
        <v>618.56417693981143</v>
      </c>
      <c r="D279" s="2">
        <f t="shared" si="17"/>
        <v>6.3666666666666663E-2</v>
      </c>
      <c r="E279" s="2">
        <f t="shared" si="18"/>
        <v>657.94609620497954</v>
      </c>
      <c r="F279" s="8">
        <f t="shared" si="19"/>
        <v>5.8110005040027148E-2</v>
      </c>
    </row>
    <row r="280" spans="1:6" x14ac:dyDescent="0.15">
      <c r="A280" s="1">
        <v>-106.43</v>
      </c>
      <c r="B280" s="1">
        <v>-6.15</v>
      </c>
      <c r="C280" s="2">
        <f t="shared" si="16"/>
        <v>620.69132221416498</v>
      </c>
      <c r="D280" s="2">
        <f t="shared" si="17"/>
        <v>6.4062500000000008E-2</v>
      </c>
      <c r="E280" s="2">
        <f t="shared" si="18"/>
        <v>660.45436004350984</v>
      </c>
      <c r="F280" s="8">
        <f t="shared" si="19"/>
        <v>5.8469654921551442E-2</v>
      </c>
    </row>
    <row r="281" spans="1:6" x14ac:dyDescent="0.15">
      <c r="A281" s="1">
        <v>-106.08</v>
      </c>
      <c r="B281" s="1">
        <v>-6.1849999999999996</v>
      </c>
      <c r="C281" s="2">
        <f t="shared" si="16"/>
        <v>618.99927483683825</v>
      </c>
      <c r="D281" s="2">
        <f t="shared" si="17"/>
        <v>6.4427083333333329E-2</v>
      </c>
      <c r="E281" s="2">
        <f t="shared" si="18"/>
        <v>658.8795927000242</v>
      </c>
      <c r="F281" s="8">
        <f t="shared" si="19"/>
        <v>5.8822110187046583E-2</v>
      </c>
    </row>
    <row r="282" spans="1:6" x14ac:dyDescent="0.15">
      <c r="A282" s="1">
        <v>-106.52</v>
      </c>
      <c r="B282" s="1">
        <v>-6.2160000000000002</v>
      </c>
      <c r="C282" s="2">
        <f t="shared" si="16"/>
        <v>621.12642011119158</v>
      </c>
      <c r="D282" s="2">
        <f t="shared" si="17"/>
        <v>6.4750000000000002E-2</v>
      </c>
      <c r="E282" s="2">
        <f t="shared" si="18"/>
        <v>661.3443558133913</v>
      </c>
      <c r="F282" s="8">
        <f t="shared" si="19"/>
        <v>5.9113014229295727E-2</v>
      </c>
    </row>
    <row r="283" spans="1:6" x14ac:dyDescent="0.15">
      <c r="A283" s="1">
        <v>-106.24</v>
      </c>
      <c r="B283" s="1">
        <v>-6.266</v>
      </c>
      <c r="C283" s="2">
        <f t="shared" si="16"/>
        <v>619.77278220933033</v>
      </c>
      <c r="D283" s="2">
        <f t="shared" si="17"/>
        <v>6.5270833333333333E-2</v>
      </c>
      <c r="E283" s="2">
        <f t="shared" si="18"/>
        <v>660.22586818145192</v>
      </c>
      <c r="F283" s="8">
        <f t="shared" si="19"/>
        <v>5.9609959294094308E-2</v>
      </c>
    </row>
    <row r="284" spans="1:6" x14ac:dyDescent="0.15">
      <c r="A284" s="1">
        <v>-106.67</v>
      </c>
      <c r="B284" s="1">
        <v>-6.3010000000000002</v>
      </c>
      <c r="C284" s="2">
        <f t="shared" si="16"/>
        <v>621.8515832729031</v>
      </c>
      <c r="D284" s="2">
        <f t="shared" si="17"/>
        <v>6.5635416666666668E-2</v>
      </c>
      <c r="E284" s="2">
        <f t="shared" si="18"/>
        <v>662.66707104584646</v>
      </c>
      <c r="F284" s="8">
        <f t="shared" si="19"/>
        <v>5.9940006491731701E-2</v>
      </c>
    </row>
    <row r="285" spans="1:6" x14ac:dyDescent="0.15">
      <c r="A285" s="1">
        <v>-106.77</v>
      </c>
      <c r="B285" s="1">
        <v>-6.3550000000000004</v>
      </c>
      <c r="C285" s="2">
        <f t="shared" si="16"/>
        <v>622.33502538071059</v>
      </c>
      <c r="D285" s="2">
        <f t="shared" si="17"/>
        <v>6.6197916666666676E-2</v>
      </c>
      <c r="E285" s="2">
        <f t="shared" si="18"/>
        <v>663.53230752961076</v>
      </c>
      <c r="F285" s="8">
        <f t="shared" si="19"/>
        <v>6.0464898283839094E-2</v>
      </c>
    </row>
    <row r="286" spans="1:6" x14ac:dyDescent="0.15">
      <c r="A286" s="1">
        <v>-106.46</v>
      </c>
      <c r="B286" s="1">
        <v>-6.359</v>
      </c>
      <c r="C286" s="2">
        <f t="shared" si="16"/>
        <v>620.83635484650711</v>
      </c>
      <c r="D286" s="2">
        <f t="shared" si="17"/>
        <v>6.6239583333333338E-2</v>
      </c>
      <c r="E286" s="2">
        <f t="shared" si="18"/>
        <v>661.96029630972521</v>
      </c>
      <c r="F286" s="8">
        <f t="shared" si="19"/>
        <v>6.0512728554716982E-2</v>
      </c>
    </row>
    <row r="287" spans="1:6" x14ac:dyDescent="0.15">
      <c r="A287" s="1">
        <v>-106.74</v>
      </c>
      <c r="B287" s="1">
        <v>-6.4009999999999998</v>
      </c>
      <c r="C287" s="2">
        <f t="shared" si="16"/>
        <v>622.18999274836835</v>
      </c>
      <c r="D287" s="2">
        <f t="shared" si="17"/>
        <v>6.6677083333333331E-2</v>
      </c>
      <c r="E287" s="2">
        <f t="shared" si="18"/>
        <v>663.67580674401745</v>
      </c>
      <c r="F287" s="8">
        <f t="shared" si="19"/>
        <v>6.0915060479860901E-2</v>
      </c>
    </row>
    <row r="288" spans="1:6" x14ac:dyDescent="0.15">
      <c r="A288" s="1">
        <v>-106.61</v>
      </c>
      <c r="B288" s="1">
        <v>-6.4470000000000001</v>
      </c>
      <c r="C288" s="2">
        <f t="shared" si="16"/>
        <v>621.56151800821851</v>
      </c>
      <c r="D288" s="2">
        <f t="shared" si="17"/>
        <v>6.7156250000000001E-2</v>
      </c>
      <c r="E288" s="2">
        <f t="shared" si="18"/>
        <v>663.30325870195793</v>
      </c>
      <c r="F288" s="8">
        <f t="shared" si="19"/>
        <v>6.136784390192572E-2</v>
      </c>
    </row>
    <row r="289" spans="1:6" x14ac:dyDescent="0.15">
      <c r="A289" s="1">
        <v>-106.88</v>
      </c>
      <c r="B289" s="1">
        <v>-6.4820000000000002</v>
      </c>
      <c r="C289" s="2">
        <f t="shared" si="16"/>
        <v>622.86681169929898</v>
      </c>
      <c r="D289" s="2">
        <f t="shared" si="17"/>
        <v>6.7520833333333335E-2</v>
      </c>
      <c r="E289" s="2">
        <f t="shared" si="18"/>
        <v>664.92329788091206</v>
      </c>
      <c r="F289" s="8">
        <f t="shared" si="19"/>
        <v>6.1701803470852676E-2</v>
      </c>
    </row>
    <row r="290" spans="1:6" x14ac:dyDescent="0.15">
      <c r="A290" s="1">
        <v>-106.73</v>
      </c>
      <c r="B290" s="1">
        <v>-6.524</v>
      </c>
      <c r="C290" s="2">
        <f t="shared" si="16"/>
        <v>622.14164853758768</v>
      </c>
      <c r="D290" s="2">
        <f t="shared" si="17"/>
        <v>6.7958333333333329E-2</v>
      </c>
      <c r="E290" s="2">
        <f t="shared" si="18"/>
        <v>664.42135806945464</v>
      </c>
      <c r="F290" s="8">
        <f t="shared" si="19"/>
        <v>6.2115782111047471E-2</v>
      </c>
    </row>
    <row r="291" spans="1:6" x14ac:dyDescent="0.15">
      <c r="A291" s="1">
        <v>-107.05</v>
      </c>
      <c r="B291" s="1">
        <v>-6.5670000000000002</v>
      </c>
      <c r="C291" s="2">
        <f t="shared" si="16"/>
        <v>623.68866328257184</v>
      </c>
      <c r="D291" s="2">
        <f t="shared" si="17"/>
        <v>6.8406250000000002E-2</v>
      </c>
      <c r="E291" s="2">
        <f t="shared" si="18"/>
        <v>666.35286590524527</v>
      </c>
      <c r="F291" s="8">
        <f t="shared" si="19"/>
        <v>6.2526074509710636E-2</v>
      </c>
    </row>
    <row r="292" spans="1:6" x14ac:dyDescent="0.15">
      <c r="A292" s="1">
        <v>-106.93</v>
      </c>
      <c r="B292" s="1">
        <v>-6.5979999999999999</v>
      </c>
      <c r="C292" s="2">
        <f t="shared" si="16"/>
        <v>623.10853275320289</v>
      </c>
      <c r="D292" s="2">
        <f t="shared" si="17"/>
        <v>6.8729166666666661E-2</v>
      </c>
      <c r="E292" s="2">
        <f t="shared" si="18"/>
        <v>665.93426295221991</v>
      </c>
      <c r="F292" s="8">
        <f t="shared" si="19"/>
        <v>6.2831657929169143E-2</v>
      </c>
    </row>
    <row r="293" spans="1:6" x14ac:dyDescent="0.15">
      <c r="A293" s="1">
        <v>-107.18</v>
      </c>
      <c r="B293" s="1">
        <v>-6.64</v>
      </c>
      <c r="C293" s="2">
        <f t="shared" si="16"/>
        <v>624.31713802272191</v>
      </c>
      <c r="D293" s="2">
        <f t="shared" si="17"/>
        <v>6.9166666666666668E-2</v>
      </c>
      <c r="E293" s="2">
        <f t="shared" si="18"/>
        <v>667.49907340262678</v>
      </c>
      <c r="F293" s="8">
        <f t="shared" si="19"/>
        <v>6.3233881318244131E-2</v>
      </c>
    </row>
    <row r="294" spans="1:6" x14ac:dyDescent="0.15">
      <c r="A294" s="1">
        <v>-107.08</v>
      </c>
      <c r="B294" s="1">
        <v>-6.6790000000000003</v>
      </c>
      <c r="C294" s="2">
        <f t="shared" si="16"/>
        <v>623.83369591491419</v>
      </c>
      <c r="D294" s="2">
        <f t="shared" si="17"/>
        <v>6.9572916666666665E-2</v>
      </c>
      <c r="E294" s="2">
        <f t="shared" si="18"/>
        <v>667.23562565466125</v>
      </c>
      <c r="F294" s="8">
        <f t="shared" si="19"/>
        <v>6.3616600991050543E-2</v>
      </c>
    </row>
    <row r="295" spans="1:6" x14ac:dyDescent="0.15">
      <c r="A295" s="1">
        <v>-107.3</v>
      </c>
      <c r="B295" s="1">
        <v>-6.7169999999999996</v>
      </c>
      <c r="C295" s="2">
        <f t="shared" si="16"/>
        <v>624.89726855209085</v>
      </c>
      <c r="D295" s="2">
        <f t="shared" si="17"/>
        <v>6.9968749999999996E-2</v>
      </c>
      <c r="E295" s="2">
        <f t="shared" si="18"/>
        <v>668.62054931109492</v>
      </c>
      <c r="F295" s="8">
        <f t="shared" si="19"/>
        <v>6.3980407295016306E-2</v>
      </c>
    </row>
    <row r="296" spans="1:6" x14ac:dyDescent="0.15">
      <c r="A296" s="1">
        <v>-107.4</v>
      </c>
      <c r="B296" s="1">
        <v>-6.76</v>
      </c>
      <c r="C296" s="2">
        <f t="shared" si="16"/>
        <v>625.38071065989857</v>
      </c>
      <c r="D296" s="2">
        <f t="shared" si="17"/>
        <v>7.0416666666666669E-2</v>
      </c>
      <c r="E296" s="2">
        <f t="shared" si="18"/>
        <v>669.41793570219966</v>
      </c>
      <c r="F296" s="8">
        <f t="shared" si="19"/>
        <v>6.4396122609409134E-2</v>
      </c>
    </row>
    <row r="297" spans="1:6" x14ac:dyDescent="0.15">
      <c r="A297" s="1">
        <v>-107.09</v>
      </c>
      <c r="B297" s="1">
        <v>-6.798</v>
      </c>
      <c r="C297" s="2">
        <f t="shared" si="16"/>
        <v>623.88204012569508</v>
      </c>
      <c r="D297" s="2">
        <f t="shared" si="17"/>
        <v>7.08125E-2</v>
      </c>
      <c r="E297" s="2">
        <f t="shared" si="18"/>
        <v>668.0606870920958</v>
      </c>
      <c r="F297" s="8">
        <f t="shared" si="19"/>
        <v>6.4774599307400579E-2</v>
      </c>
    </row>
    <row r="298" spans="1:6" x14ac:dyDescent="0.15">
      <c r="A298" s="1">
        <v>-107.48</v>
      </c>
      <c r="B298" s="1">
        <v>-6.8289999999999997</v>
      </c>
      <c r="C298" s="2">
        <f t="shared" si="16"/>
        <v>625.76746434614461</v>
      </c>
      <c r="D298" s="2">
        <f t="shared" si="17"/>
        <v>7.1135416666666659E-2</v>
      </c>
      <c r="E298" s="2">
        <f t="shared" si="18"/>
        <v>670.28169365885105</v>
      </c>
      <c r="F298" s="8">
        <f t="shared" si="19"/>
        <v>6.5065106357367619E-2</v>
      </c>
    </row>
    <row r="299" spans="1:6" x14ac:dyDescent="0.15">
      <c r="A299" s="1">
        <v>-107.21</v>
      </c>
      <c r="B299" s="1">
        <v>-6.8719999999999999</v>
      </c>
      <c r="C299" s="2">
        <f t="shared" si="16"/>
        <v>624.46217065506403</v>
      </c>
      <c r="D299" s="2">
        <f t="shared" si="17"/>
        <v>7.1583333333333332E-2</v>
      </c>
      <c r="E299" s="2">
        <f t="shared" si="18"/>
        <v>669.16325437112232</v>
      </c>
      <c r="F299" s="8">
        <f t="shared" si="19"/>
        <v>6.5490811073118729E-2</v>
      </c>
    </row>
    <row r="300" spans="1:6" x14ac:dyDescent="0.15">
      <c r="A300" s="1">
        <v>-107.61</v>
      </c>
      <c r="B300" s="1">
        <v>-6.9139999999999997</v>
      </c>
      <c r="C300" s="2">
        <f t="shared" si="16"/>
        <v>626.39593908629445</v>
      </c>
      <c r="D300" s="2">
        <f t="shared" si="17"/>
        <v>7.2020833333333326E-2</v>
      </c>
      <c r="E300" s="2">
        <f t="shared" si="18"/>
        <v>671.50949661590539</v>
      </c>
      <c r="F300" s="8">
        <f t="shared" si="19"/>
        <v>6.588771003375965E-2</v>
      </c>
    </row>
    <row r="301" spans="1:6" x14ac:dyDescent="0.15">
      <c r="A301" s="1">
        <v>-107.3</v>
      </c>
      <c r="B301" s="1">
        <v>-6.9569999999999999</v>
      </c>
      <c r="C301" s="2">
        <f t="shared" si="16"/>
        <v>624.89726855209085</v>
      </c>
      <c r="D301" s="2">
        <f t="shared" si="17"/>
        <v>7.2468749999999998E-2</v>
      </c>
      <c r="E301" s="2">
        <f t="shared" si="18"/>
        <v>670.18279248247518</v>
      </c>
      <c r="F301" s="8">
        <f t="shared" si="19"/>
        <v>6.631419872156176E-2</v>
      </c>
    </row>
    <row r="302" spans="1:6" x14ac:dyDescent="0.15">
      <c r="A302" s="1">
        <v>-107.74</v>
      </c>
      <c r="B302" s="1">
        <v>-6.9870000000000001</v>
      </c>
      <c r="C302" s="2">
        <f t="shared" si="16"/>
        <v>627.02441382644417</v>
      </c>
      <c r="D302" s="2">
        <f t="shared" si="17"/>
        <v>7.2781250000000006E-2</v>
      </c>
      <c r="E302" s="2">
        <f t="shared" si="18"/>
        <v>672.66003444525006</v>
      </c>
      <c r="F302" s="8">
        <f t="shared" si="19"/>
        <v>6.6593118772857535E-2</v>
      </c>
    </row>
    <row r="303" spans="1:6" x14ac:dyDescent="0.15">
      <c r="A303" s="1">
        <v>-107.49</v>
      </c>
      <c r="B303" s="1">
        <v>-7.0179999999999998</v>
      </c>
      <c r="C303" s="2">
        <f t="shared" si="16"/>
        <v>625.81580855692528</v>
      </c>
      <c r="D303" s="2">
        <f t="shared" si="17"/>
        <v>7.3104166666666665E-2</v>
      </c>
      <c r="E303" s="2">
        <f t="shared" si="18"/>
        <v>671.56555172830554</v>
      </c>
      <c r="F303" s="8">
        <f t="shared" si="19"/>
        <v>6.6901139892993844E-2</v>
      </c>
    </row>
    <row r="304" spans="1:6" x14ac:dyDescent="0.15">
      <c r="A304" s="1">
        <v>-107.93</v>
      </c>
      <c r="B304" s="1">
        <v>-7.0529999999999999</v>
      </c>
      <c r="C304" s="2">
        <f t="shared" si="16"/>
        <v>627.94295383127883</v>
      </c>
      <c r="D304" s="2">
        <f t="shared" si="17"/>
        <v>7.3468749999999999E-2</v>
      </c>
      <c r="E304" s="2">
        <f t="shared" si="18"/>
        <v>674.07713772057059</v>
      </c>
      <c r="F304" s="8">
        <f t="shared" si="19"/>
        <v>6.7228407358039352E-2</v>
      </c>
    </row>
    <row r="305" spans="1:6" x14ac:dyDescent="0.15">
      <c r="A305" s="1">
        <v>-107.95</v>
      </c>
      <c r="B305" s="1">
        <v>-7.1150000000000002</v>
      </c>
      <c r="C305" s="2">
        <f t="shared" si="16"/>
        <v>628.03964225284028</v>
      </c>
      <c r="D305" s="2">
        <f t="shared" si="17"/>
        <v>7.4114583333333331E-2</v>
      </c>
      <c r="E305" s="2">
        <f t="shared" si="18"/>
        <v>674.58653865522535</v>
      </c>
      <c r="F305" s="8">
        <f t="shared" si="19"/>
        <v>6.7829294015894825E-2</v>
      </c>
    </row>
    <row r="306" spans="1:6" x14ac:dyDescent="0.15">
      <c r="A306" s="1">
        <v>-107.55</v>
      </c>
      <c r="B306" s="1">
        <v>-7.1340000000000003</v>
      </c>
      <c r="C306" s="2">
        <f t="shared" si="16"/>
        <v>626.10587382160986</v>
      </c>
      <c r="D306" s="2">
        <f t="shared" si="17"/>
        <v>7.4312500000000004E-2</v>
      </c>
      <c r="E306" s="2">
        <f t="shared" si="18"/>
        <v>672.63336656997819</v>
      </c>
      <c r="F306" s="8">
        <f t="shared" si="19"/>
        <v>6.8024829412389826E-2</v>
      </c>
    </row>
    <row r="307" spans="1:6" x14ac:dyDescent="0.15">
      <c r="A307" s="1">
        <v>-107.91</v>
      </c>
      <c r="B307" s="1">
        <v>-7.1840000000000002</v>
      </c>
      <c r="C307" s="2">
        <f t="shared" si="16"/>
        <v>627.84626540971715</v>
      </c>
      <c r="D307" s="2">
        <f t="shared" si="17"/>
        <v>7.4833333333333335E-2</v>
      </c>
      <c r="E307" s="2">
        <f t="shared" si="18"/>
        <v>674.83009427121101</v>
      </c>
      <c r="F307" s="8">
        <f t="shared" si="19"/>
        <v>6.8499355235748988E-2</v>
      </c>
    </row>
    <row r="308" spans="1:6" x14ac:dyDescent="0.15">
      <c r="A308" s="1">
        <v>-107.83</v>
      </c>
      <c r="B308" s="1">
        <v>-7.2030000000000003</v>
      </c>
      <c r="C308" s="2">
        <f t="shared" si="16"/>
        <v>627.45951172347111</v>
      </c>
      <c r="D308" s="2">
        <f t="shared" si="17"/>
        <v>7.5031250000000008E-2</v>
      </c>
      <c r="E308" s="2">
        <f t="shared" si="18"/>
        <v>674.53858321247287</v>
      </c>
      <c r="F308" s="8">
        <f t="shared" si="19"/>
        <v>6.8685733775800381E-2</v>
      </c>
    </row>
    <row r="309" spans="1:6" x14ac:dyDescent="0.15">
      <c r="A309" s="1">
        <v>-107.75</v>
      </c>
      <c r="B309" s="1">
        <v>-7.242</v>
      </c>
      <c r="C309" s="2">
        <f t="shared" si="16"/>
        <v>627.07275803722519</v>
      </c>
      <c r="D309" s="2">
        <f t="shared" si="17"/>
        <v>7.5437500000000005E-2</v>
      </c>
      <c r="E309" s="2">
        <f t="shared" si="18"/>
        <v>674.37755922165843</v>
      </c>
      <c r="F309" s="8">
        <f t="shared" si="19"/>
        <v>6.9065816798175306E-2</v>
      </c>
    </row>
    <row r="310" spans="1:6" x14ac:dyDescent="0.15">
      <c r="A310" s="1">
        <v>-107.8</v>
      </c>
      <c r="B310" s="1">
        <v>-7.2880000000000003</v>
      </c>
      <c r="C310" s="2">
        <f t="shared" si="16"/>
        <v>627.31447909112876</v>
      </c>
      <c r="D310" s="2">
        <f t="shared" si="17"/>
        <v>7.5916666666666674E-2</v>
      </c>
      <c r="E310" s="2">
        <f t="shared" si="18"/>
        <v>674.93810329546363</v>
      </c>
      <c r="F310" s="8">
        <f t="shared" si="19"/>
        <v>6.9509861161713316E-2</v>
      </c>
    </row>
    <row r="311" spans="1:6" x14ac:dyDescent="0.15">
      <c r="A311" s="1">
        <v>-107.88</v>
      </c>
      <c r="B311" s="1">
        <v>-7.3120000000000003</v>
      </c>
      <c r="C311" s="2">
        <f t="shared" si="16"/>
        <v>627.70123277737491</v>
      </c>
      <c r="D311" s="2">
        <f t="shared" si="17"/>
        <v>7.6166666666666674E-2</v>
      </c>
      <c r="E311" s="2">
        <f t="shared" si="18"/>
        <v>675.51114334058502</v>
      </c>
      <c r="F311" s="8">
        <f t="shared" si="19"/>
        <v>6.9739935757720972E-2</v>
      </c>
    </row>
    <row r="312" spans="1:6" x14ac:dyDescent="0.15">
      <c r="A312" s="1">
        <v>-107.97</v>
      </c>
      <c r="B312" s="1">
        <v>-7.3650000000000002</v>
      </c>
      <c r="C312" s="2">
        <f t="shared" si="16"/>
        <v>628.13633067440173</v>
      </c>
      <c r="D312" s="2">
        <f t="shared" si="17"/>
        <v>7.6718750000000002E-2</v>
      </c>
      <c r="E312" s="2">
        <f t="shared" si="18"/>
        <v>676.32616479332842</v>
      </c>
      <c r="F312" s="8">
        <f t="shared" si="19"/>
        <v>7.0250272633243793E-2</v>
      </c>
    </row>
    <row r="313" spans="1:6" x14ac:dyDescent="0.15">
      <c r="A313" s="1">
        <v>-108.04</v>
      </c>
      <c r="B313" s="1">
        <v>-7.3890000000000002</v>
      </c>
      <c r="C313" s="2">
        <f t="shared" si="16"/>
        <v>628.4747401498671</v>
      </c>
      <c r="D313" s="2">
        <f t="shared" si="17"/>
        <v>7.6968750000000002E-2</v>
      </c>
      <c r="E313" s="2">
        <f t="shared" si="18"/>
        <v>676.84765530577715</v>
      </c>
      <c r="F313" s="8">
        <f t="shared" si="19"/>
        <v>7.0480456478772477E-2</v>
      </c>
    </row>
    <row r="314" spans="1:6" x14ac:dyDescent="0.15">
      <c r="A314" s="1">
        <v>-108.34</v>
      </c>
      <c r="B314" s="1">
        <v>-7.45</v>
      </c>
      <c r="C314" s="2">
        <f t="shared" si="16"/>
        <v>629.92506647328992</v>
      </c>
      <c r="D314" s="2">
        <f t="shared" si="17"/>
        <v>7.7604166666666669E-2</v>
      </c>
      <c r="E314" s="2">
        <f t="shared" si="18"/>
        <v>678.80987631939422</v>
      </c>
      <c r="F314" s="8">
        <f t="shared" si="19"/>
        <v>7.1061818174966679E-2</v>
      </c>
    </row>
    <row r="315" spans="1:6" x14ac:dyDescent="0.15">
      <c r="A315" s="1">
        <v>-108.01</v>
      </c>
      <c r="B315" s="1">
        <v>-7.4809999999999999</v>
      </c>
      <c r="C315" s="2">
        <f t="shared" si="16"/>
        <v>628.32970751752475</v>
      </c>
      <c r="D315" s="2">
        <f t="shared" si="17"/>
        <v>7.7927083333333327E-2</v>
      </c>
      <c r="E315" s="2">
        <f t="shared" si="18"/>
        <v>677.29360899605194</v>
      </c>
      <c r="F315" s="8">
        <f t="shared" si="19"/>
        <v>7.1370750922386039E-2</v>
      </c>
    </row>
    <row r="316" spans="1:6" x14ac:dyDescent="0.15">
      <c r="A316" s="1">
        <v>-108.23</v>
      </c>
      <c r="B316" s="1">
        <v>-7.5119999999999996</v>
      </c>
      <c r="C316" s="2">
        <f t="shared" si="16"/>
        <v>629.39328015470153</v>
      </c>
      <c r="D316" s="2">
        <f t="shared" si="17"/>
        <v>7.825E-2</v>
      </c>
      <c r="E316" s="2">
        <f t="shared" si="18"/>
        <v>678.64330432680686</v>
      </c>
      <c r="F316" s="8">
        <f t="shared" si="19"/>
        <v>7.1664067318634658E-2</v>
      </c>
    </row>
    <row r="317" spans="1:6" x14ac:dyDescent="0.15">
      <c r="A317" s="1">
        <v>-108.11</v>
      </c>
      <c r="B317" s="1">
        <v>-7.5279999999999996</v>
      </c>
      <c r="C317" s="2">
        <f t="shared" si="16"/>
        <v>628.81314962533236</v>
      </c>
      <c r="D317" s="2">
        <f t="shared" si="17"/>
        <v>7.8416666666666662E-2</v>
      </c>
      <c r="E317" s="2">
        <f t="shared" si="18"/>
        <v>678.12258077511876</v>
      </c>
      <c r="F317" s="8">
        <f t="shared" si="19"/>
        <v>7.1822014447881069E-2</v>
      </c>
    </row>
    <row r="318" spans="1:6" x14ac:dyDescent="0.15">
      <c r="A318" s="1">
        <v>-108.41</v>
      </c>
      <c r="B318" s="1">
        <v>-7.6509999999999998</v>
      </c>
      <c r="C318" s="2">
        <f t="shared" si="16"/>
        <v>630.26347594875517</v>
      </c>
      <c r="D318" s="2">
        <f t="shared" si="17"/>
        <v>7.969791666666666E-2</v>
      </c>
      <c r="E318" s="2">
        <f t="shared" si="18"/>
        <v>680.49416193296281</v>
      </c>
      <c r="F318" s="8">
        <f t="shared" si="19"/>
        <v>7.3000924558290298E-2</v>
      </c>
    </row>
    <row r="319" spans="1:6" x14ac:dyDescent="0.15">
      <c r="A319" s="1">
        <v>-108.26</v>
      </c>
      <c r="B319" s="1">
        <v>-7.6740000000000004</v>
      </c>
      <c r="C319" s="2">
        <f t="shared" si="16"/>
        <v>629.53831278704376</v>
      </c>
      <c r="D319" s="2">
        <f t="shared" si="17"/>
        <v>7.9937500000000009E-2</v>
      </c>
      <c r="E319" s="2">
        <f t="shared" si="18"/>
        <v>679.86203166545806</v>
      </c>
      <c r="F319" s="8">
        <f t="shared" si="19"/>
        <v>7.3227032958140426E-2</v>
      </c>
    </row>
    <row r="320" spans="1:6" x14ac:dyDescent="0.15">
      <c r="A320" s="1">
        <v>-108.47</v>
      </c>
      <c r="B320" s="1">
        <v>-7.69</v>
      </c>
      <c r="C320" s="2">
        <f t="shared" si="16"/>
        <v>630.55354121343976</v>
      </c>
      <c r="D320" s="2">
        <f t="shared" si="17"/>
        <v>8.0104166666666671E-2</v>
      </c>
      <c r="E320" s="2">
        <f t="shared" si="18"/>
        <v>681.06350717105795</v>
      </c>
      <c r="F320" s="8">
        <f t="shared" si="19"/>
        <v>7.3375422628111461E-2</v>
      </c>
    </row>
    <row r="321" spans="1:6" x14ac:dyDescent="0.15">
      <c r="A321" s="1">
        <v>-108.32</v>
      </c>
      <c r="B321" s="1">
        <v>-7.7279999999999998</v>
      </c>
      <c r="C321" s="2">
        <f t="shared" si="16"/>
        <v>629.82837805172835</v>
      </c>
      <c r="D321" s="2">
        <f t="shared" si="17"/>
        <v>8.0500000000000002E-2</v>
      </c>
      <c r="E321" s="2">
        <f t="shared" si="18"/>
        <v>680.52956248489249</v>
      </c>
      <c r="F321" s="8">
        <f t="shared" si="19"/>
        <v>7.3746067019976019E-2</v>
      </c>
    </row>
    <row r="322" spans="1:6" x14ac:dyDescent="0.15">
      <c r="A322" s="1">
        <v>-108.6</v>
      </c>
      <c r="B322" s="1">
        <v>-7.7590000000000003</v>
      </c>
      <c r="C322" s="2">
        <f t="shared" si="16"/>
        <v>631.1820159535896</v>
      </c>
      <c r="D322" s="2">
        <f t="shared" si="17"/>
        <v>8.0822916666666675E-2</v>
      </c>
      <c r="E322" s="2">
        <f t="shared" si="18"/>
        <v>682.19598743050528</v>
      </c>
      <c r="F322" s="8">
        <f t="shared" si="19"/>
        <v>7.4036976468891944E-2</v>
      </c>
    </row>
    <row r="323" spans="1:6" x14ac:dyDescent="0.15">
      <c r="A323" s="1">
        <v>-108.7</v>
      </c>
      <c r="B323" s="1">
        <v>-7.8170000000000002</v>
      </c>
      <c r="C323" s="2">
        <f t="shared" ref="C323:C386" si="20">(A323-$A$2)*(-1)*1000/206.85</f>
        <v>631.6654580613972</v>
      </c>
      <c r="D323" s="2">
        <f t="shared" ref="D323:D386" si="21">-1*B323/96</f>
        <v>8.142708333333333E-2</v>
      </c>
      <c r="E323" s="2">
        <f t="shared" ref="E323:E386" si="22">C323*(1+D323)</f>
        <v>683.10013395375074</v>
      </c>
      <c r="F323" s="8">
        <f t="shared" ref="F323:F386" si="23">LN(1+D323)-C323/171250</f>
        <v>7.4592984927965844E-2</v>
      </c>
    </row>
    <row r="324" spans="1:6" x14ac:dyDescent="0.15">
      <c r="A324" s="1">
        <v>-108.39</v>
      </c>
      <c r="B324" s="1">
        <v>-7.8520000000000003</v>
      </c>
      <c r="C324" s="2">
        <f t="shared" si="20"/>
        <v>630.16678752719361</v>
      </c>
      <c r="D324" s="2">
        <f t="shared" si="21"/>
        <v>8.1791666666666665E-2</v>
      </c>
      <c r="E324" s="2">
        <f t="shared" si="22"/>
        <v>681.70917935702198</v>
      </c>
      <c r="F324" s="8">
        <f t="shared" si="23"/>
        <v>7.4938811156268506E-2</v>
      </c>
    </row>
    <row r="325" spans="1:6" x14ac:dyDescent="0.15">
      <c r="A325" s="1">
        <v>-108.33</v>
      </c>
      <c r="B325" s="1">
        <v>-7.883</v>
      </c>
      <c r="C325" s="2">
        <f t="shared" si="20"/>
        <v>629.87672226250902</v>
      </c>
      <c r="D325" s="2">
        <f t="shared" si="21"/>
        <v>8.2114583333333338E-2</v>
      </c>
      <c r="E325" s="2">
        <f t="shared" si="22"/>
        <v>681.59878686246077</v>
      </c>
      <c r="F325" s="8">
        <f t="shared" si="23"/>
        <v>7.5238962139237947E-2</v>
      </c>
    </row>
    <row r="326" spans="1:6" x14ac:dyDescent="0.15">
      <c r="A326" s="1">
        <v>-108.64</v>
      </c>
      <c r="B326" s="1">
        <v>-7.9290000000000003</v>
      </c>
      <c r="C326" s="2">
        <f t="shared" si="20"/>
        <v>631.37539279671262</v>
      </c>
      <c r="D326" s="2">
        <f t="shared" si="21"/>
        <v>8.2593750000000007E-2</v>
      </c>
      <c r="E326" s="2">
        <f t="shared" si="22"/>
        <v>683.52305414551608</v>
      </c>
      <c r="F326" s="8">
        <f t="shared" si="23"/>
        <v>7.5672918617763735E-2</v>
      </c>
    </row>
    <row r="327" spans="1:6" x14ac:dyDescent="0.15">
      <c r="A327" s="1">
        <v>-108.83</v>
      </c>
      <c r="B327" s="1">
        <v>-7.9640000000000004</v>
      </c>
      <c r="C327" s="2">
        <f t="shared" si="20"/>
        <v>632.29393280154693</v>
      </c>
      <c r="D327" s="2">
        <f t="shared" si="21"/>
        <v>8.2958333333333342E-2</v>
      </c>
      <c r="E327" s="2">
        <f t="shared" si="22"/>
        <v>684.74798364354183</v>
      </c>
      <c r="F327" s="8">
        <f t="shared" si="23"/>
        <v>7.6004266557484088E-2</v>
      </c>
    </row>
    <row r="328" spans="1:6" x14ac:dyDescent="0.15">
      <c r="A328" s="1">
        <v>-108.74</v>
      </c>
      <c r="B328" s="1">
        <v>-7.9909999999999997</v>
      </c>
      <c r="C328" s="2">
        <f t="shared" si="20"/>
        <v>631.85883490452011</v>
      </c>
      <c r="D328" s="2">
        <f t="shared" si="21"/>
        <v>8.3239583333333325E-2</v>
      </c>
      <c r="E328" s="2">
        <f t="shared" si="22"/>
        <v>684.45450104745782</v>
      </c>
      <c r="F328" s="8">
        <f t="shared" si="23"/>
        <v>7.6266478840149504E-2</v>
      </c>
    </row>
    <row r="329" spans="1:6" x14ac:dyDescent="0.15">
      <c r="A329" s="1">
        <v>-108.57</v>
      </c>
      <c r="B329" s="1">
        <v>-8.0289999999999999</v>
      </c>
      <c r="C329" s="2">
        <f t="shared" si="20"/>
        <v>631.03698332124725</v>
      </c>
      <c r="D329" s="2">
        <f t="shared" si="21"/>
        <v>8.363541666666667E-2</v>
      </c>
      <c r="E329" s="2">
        <f t="shared" si="22"/>
        <v>683.81402435339612</v>
      </c>
      <c r="F329" s="8">
        <f t="shared" si="23"/>
        <v>7.6636627463172818E-2</v>
      </c>
    </row>
    <row r="330" spans="1:6" x14ac:dyDescent="0.15">
      <c r="A330" s="1">
        <v>-108.76</v>
      </c>
      <c r="B330" s="1">
        <v>-8.0679999999999996</v>
      </c>
      <c r="C330" s="2">
        <f t="shared" si="20"/>
        <v>631.95552332608167</v>
      </c>
      <c r="D330" s="2">
        <f t="shared" si="21"/>
        <v>8.4041666666666667E-2</v>
      </c>
      <c r="E330" s="2">
        <f t="shared" si="22"/>
        <v>685.06611876561101</v>
      </c>
      <c r="F330" s="8">
        <f t="shared" si="23"/>
        <v>7.7006088932015465E-2</v>
      </c>
    </row>
    <row r="331" spans="1:6" x14ac:dyDescent="0.15">
      <c r="A331" s="1">
        <v>-108.62</v>
      </c>
      <c r="B331" s="1">
        <v>-8.1059999999999999</v>
      </c>
      <c r="C331" s="2">
        <f t="shared" si="20"/>
        <v>631.27870437515116</v>
      </c>
      <c r="D331" s="2">
        <f t="shared" si="21"/>
        <v>8.4437499999999999E-2</v>
      </c>
      <c r="E331" s="2">
        <f t="shared" si="22"/>
        <v>684.58229997582794</v>
      </c>
      <c r="F331" s="8">
        <f t="shared" si="23"/>
        <v>7.7375120376102877E-2</v>
      </c>
    </row>
    <row r="332" spans="1:6" x14ac:dyDescent="0.15">
      <c r="A332" s="1">
        <v>-109.02</v>
      </c>
      <c r="B332" s="1">
        <v>-8.1560000000000006</v>
      </c>
      <c r="C332" s="2">
        <f t="shared" si="20"/>
        <v>633.21247280638136</v>
      </c>
      <c r="D332" s="2">
        <f t="shared" si="21"/>
        <v>8.4958333333333344E-2</v>
      </c>
      <c r="E332" s="2">
        <f t="shared" si="22"/>
        <v>687.00914914189013</v>
      </c>
      <c r="F332" s="8">
        <f t="shared" si="23"/>
        <v>7.7843992715191171E-2</v>
      </c>
    </row>
    <row r="333" spans="1:6" x14ac:dyDescent="0.15">
      <c r="A333" s="1">
        <v>-108.76</v>
      </c>
      <c r="B333" s="1">
        <v>-8.1989999999999998</v>
      </c>
      <c r="C333" s="2">
        <f t="shared" si="20"/>
        <v>631.95552332608167</v>
      </c>
      <c r="D333" s="2">
        <f t="shared" si="21"/>
        <v>8.5406250000000003E-2</v>
      </c>
      <c r="E333" s="2">
        <f t="shared" si="22"/>
        <v>685.9284747401498</v>
      </c>
      <c r="F333" s="8">
        <f t="shared" si="23"/>
        <v>7.8264089645295465E-2</v>
      </c>
    </row>
    <row r="334" spans="1:6" x14ac:dyDescent="0.15">
      <c r="A334" s="1">
        <v>-108.82</v>
      </c>
      <c r="B334" s="1">
        <v>-8.2409999999999997</v>
      </c>
      <c r="C334" s="2">
        <f t="shared" si="20"/>
        <v>632.24558859076626</v>
      </c>
      <c r="D334" s="2">
        <f t="shared" si="21"/>
        <v>8.5843749999999996E-2</v>
      </c>
      <c r="E334" s="2">
        <f t="shared" si="22"/>
        <v>686.5199208363548</v>
      </c>
      <c r="F334" s="8">
        <f t="shared" si="23"/>
        <v>7.8665389506227326E-2</v>
      </c>
    </row>
    <row r="335" spans="1:6" x14ac:dyDescent="0.15">
      <c r="A335" s="1">
        <v>-108.89</v>
      </c>
      <c r="B335" s="1">
        <v>-8.2720000000000002</v>
      </c>
      <c r="C335" s="2">
        <f t="shared" si="20"/>
        <v>632.58399806623163</v>
      </c>
      <c r="D335" s="2">
        <f t="shared" si="21"/>
        <v>8.6166666666666669E-2</v>
      </c>
      <c r="E335" s="2">
        <f t="shared" si="22"/>
        <v>687.09165256627193</v>
      </c>
      <c r="F335" s="8">
        <f t="shared" si="23"/>
        <v>7.8960756965597248E-2</v>
      </c>
    </row>
    <row r="336" spans="1:6" x14ac:dyDescent="0.15">
      <c r="A336" s="1">
        <v>-108.89</v>
      </c>
      <c r="B336" s="1">
        <v>-8.3109999999999999</v>
      </c>
      <c r="C336" s="2">
        <f t="shared" si="20"/>
        <v>632.58399806623163</v>
      </c>
      <c r="D336" s="2">
        <f t="shared" si="21"/>
        <v>8.6572916666666666E-2</v>
      </c>
      <c r="E336" s="2">
        <f t="shared" si="22"/>
        <v>687.34863981548631</v>
      </c>
      <c r="F336" s="8">
        <f t="shared" si="23"/>
        <v>7.9334708826050634E-2</v>
      </c>
    </row>
    <row r="337" spans="1:6" x14ac:dyDescent="0.15">
      <c r="A337" s="1">
        <v>-108.91</v>
      </c>
      <c r="B337" s="1">
        <v>-8.3529999999999998</v>
      </c>
      <c r="C337" s="2">
        <f t="shared" si="20"/>
        <v>632.68068648779308</v>
      </c>
      <c r="D337" s="2">
        <f t="shared" si="21"/>
        <v>8.701041666666666E-2</v>
      </c>
      <c r="E337" s="2">
        <f t="shared" si="22"/>
        <v>687.73049663604877</v>
      </c>
      <c r="F337" s="8">
        <f t="shared" si="23"/>
        <v>7.9736705282658971E-2</v>
      </c>
    </row>
    <row r="338" spans="1:6" x14ac:dyDescent="0.15">
      <c r="A338" s="1">
        <v>-108.92</v>
      </c>
      <c r="B338" s="1">
        <v>-8.4030000000000005</v>
      </c>
      <c r="C338" s="2">
        <f t="shared" si="20"/>
        <v>632.72903069857387</v>
      </c>
      <c r="D338" s="2">
        <f t="shared" si="21"/>
        <v>8.7531250000000005E-2</v>
      </c>
      <c r="E338" s="2">
        <f t="shared" si="22"/>
        <v>688.11259366690842</v>
      </c>
      <c r="F338" s="8">
        <f t="shared" si="23"/>
        <v>8.0215451137552268E-2</v>
      </c>
    </row>
    <row r="339" spans="1:6" x14ac:dyDescent="0.15">
      <c r="A339" s="1">
        <v>-109</v>
      </c>
      <c r="B339" s="1">
        <v>-8.4339999999999993</v>
      </c>
      <c r="C339" s="2">
        <f t="shared" si="20"/>
        <v>633.11578438482002</v>
      </c>
      <c r="D339" s="2">
        <f t="shared" si="21"/>
        <v>8.7854166666666664E-2</v>
      </c>
      <c r="E339" s="2">
        <f t="shared" si="22"/>
        <v>688.73764402546135</v>
      </c>
      <c r="F339" s="8">
        <f t="shared" si="23"/>
        <v>8.0510074981500979E-2</v>
      </c>
    </row>
    <row r="340" spans="1:6" x14ac:dyDescent="0.15">
      <c r="A340" s="1">
        <v>-109.02</v>
      </c>
      <c r="B340" s="1">
        <v>-8.4689999999999994</v>
      </c>
      <c r="C340" s="2">
        <f t="shared" si="20"/>
        <v>633.21247280638136</v>
      </c>
      <c r="D340" s="2">
        <f t="shared" si="21"/>
        <v>8.8218749999999999E-2</v>
      </c>
      <c r="E340" s="2">
        <f t="shared" si="22"/>
        <v>689.07368564176932</v>
      </c>
      <c r="F340" s="8">
        <f t="shared" si="23"/>
        <v>8.0844594127717037E-2</v>
      </c>
    </row>
    <row r="341" spans="1:6" x14ac:dyDescent="0.15">
      <c r="A341" s="1">
        <v>-109.28</v>
      </c>
      <c r="B341" s="1">
        <v>-8.5190000000000001</v>
      </c>
      <c r="C341" s="2">
        <f t="shared" si="20"/>
        <v>634.46942228668115</v>
      </c>
      <c r="D341" s="2">
        <f t="shared" si="21"/>
        <v>8.873958333333333E-2</v>
      </c>
      <c r="E341" s="2">
        <f t="shared" si="22"/>
        <v>690.77197445814193</v>
      </c>
      <c r="F341" s="8">
        <f t="shared" si="23"/>
        <v>8.1315750658864316E-2</v>
      </c>
    </row>
    <row r="342" spans="1:6" x14ac:dyDescent="0.15">
      <c r="A342" s="1">
        <v>-108.95</v>
      </c>
      <c r="B342" s="1">
        <v>-8.5619999999999994</v>
      </c>
      <c r="C342" s="2">
        <f t="shared" si="20"/>
        <v>632.8740633309161</v>
      </c>
      <c r="D342" s="2">
        <f t="shared" si="21"/>
        <v>8.9187499999999989E-2</v>
      </c>
      <c r="E342" s="2">
        <f t="shared" si="22"/>
        <v>689.31851885424214</v>
      </c>
      <c r="F342" s="8">
        <f t="shared" si="23"/>
        <v>8.1736390470368167E-2</v>
      </c>
    </row>
    <row r="343" spans="1:6" x14ac:dyDescent="0.15">
      <c r="A343" s="1">
        <v>-109.25</v>
      </c>
      <c r="B343" s="1">
        <v>-8.6039999999999992</v>
      </c>
      <c r="C343" s="2">
        <f t="shared" si="20"/>
        <v>634.32438965433892</v>
      </c>
      <c r="D343" s="2">
        <f t="shared" si="21"/>
        <v>8.9624999999999996E-2</v>
      </c>
      <c r="E343" s="2">
        <f t="shared" si="22"/>
        <v>691.17571307710909</v>
      </c>
      <c r="F343" s="8">
        <f t="shared" si="23"/>
        <v>8.2129516322424503E-2</v>
      </c>
    </row>
    <row r="344" spans="1:6" x14ac:dyDescent="0.15">
      <c r="A344" s="1">
        <v>-109.02</v>
      </c>
      <c r="B344" s="1">
        <v>-8.6430000000000007</v>
      </c>
      <c r="C344" s="2">
        <f t="shared" si="20"/>
        <v>633.21247280638136</v>
      </c>
      <c r="D344" s="2">
        <f t="shared" si="21"/>
        <v>9.0031250000000007E-2</v>
      </c>
      <c r="E344" s="2">
        <f t="shared" si="22"/>
        <v>690.22138324873083</v>
      </c>
      <c r="F344" s="8">
        <f t="shared" si="23"/>
        <v>8.2508774472773216E-2</v>
      </c>
    </row>
    <row r="345" spans="1:6" x14ac:dyDescent="0.15">
      <c r="A345" s="1">
        <v>-109.32</v>
      </c>
      <c r="B345" s="1">
        <v>-8.6890000000000001</v>
      </c>
      <c r="C345" s="2">
        <f t="shared" si="20"/>
        <v>634.66279912980417</v>
      </c>
      <c r="D345" s="2">
        <f t="shared" si="21"/>
        <v>9.0510416666666663E-2</v>
      </c>
      <c r="E345" s="2">
        <f t="shared" si="22"/>
        <v>692.1063935218757</v>
      </c>
      <c r="F345" s="8">
        <f t="shared" si="23"/>
        <v>8.2939798666204309E-2</v>
      </c>
    </row>
    <row r="346" spans="1:6" x14ac:dyDescent="0.15">
      <c r="A346" s="1">
        <v>-109.12</v>
      </c>
      <c r="B346" s="1">
        <v>-8.7240000000000002</v>
      </c>
      <c r="C346" s="2">
        <f t="shared" si="20"/>
        <v>633.69591491418907</v>
      </c>
      <c r="D346" s="2">
        <f t="shared" si="21"/>
        <v>9.0874999999999997E-2</v>
      </c>
      <c r="E346" s="2">
        <f t="shared" si="22"/>
        <v>691.28303118201597</v>
      </c>
      <c r="F346" s="8">
        <f t="shared" si="23"/>
        <v>8.327971239964968E-2</v>
      </c>
    </row>
    <row r="347" spans="1:6" x14ac:dyDescent="0.15">
      <c r="A347" s="1">
        <v>-109.4</v>
      </c>
      <c r="B347" s="1">
        <v>-8.766</v>
      </c>
      <c r="C347" s="2">
        <f t="shared" si="20"/>
        <v>635.04955281605032</v>
      </c>
      <c r="D347" s="2">
        <f t="shared" si="21"/>
        <v>9.1312500000000005E-2</v>
      </c>
      <c r="E347" s="2">
        <f t="shared" si="22"/>
        <v>693.03751510756581</v>
      </c>
      <c r="F347" s="8">
        <f t="shared" si="23"/>
        <v>8.3672781743619057E-2</v>
      </c>
    </row>
    <row r="348" spans="1:6" x14ac:dyDescent="0.15">
      <c r="A348" s="1">
        <v>-109.13</v>
      </c>
      <c r="B348" s="1">
        <v>-8.8049999999999997</v>
      </c>
      <c r="C348" s="2">
        <f t="shared" si="20"/>
        <v>633.74425912496986</v>
      </c>
      <c r="D348" s="2">
        <f t="shared" si="21"/>
        <v>9.1718750000000002E-2</v>
      </c>
      <c r="E348" s="2">
        <f t="shared" si="22"/>
        <v>691.87049039158819</v>
      </c>
      <c r="F348" s="8">
        <f t="shared" si="23"/>
        <v>8.4052592801038065E-2</v>
      </c>
    </row>
    <row r="349" spans="1:6" x14ac:dyDescent="0.15">
      <c r="A349" s="1">
        <v>-109.15</v>
      </c>
      <c r="B349" s="1">
        <v>-8.8320000000000007</v>
      </c>
      <c r="C349" s="2">
        <f t="shared" si="20"/>
        <v>633.84094754653131</v>
      </c>
      <c r="D349" s="2">
        <f t="shared" si="21"/>
        <v>9.2000000000000012E-2</v>
      </c>
      <c r="E349" s="2">
        <f t="shared" si="22"/>
        <v>692.15431472081229</v>
      </c>
      <c r="F349" s="8">
        <f t="shared" si="23"/>
        <v>8.4309616315142388E-2</v>
      </c>
    </row>
    <row r="350" spans="1:6" x14ac:dyDescent="0.15">
      <c r="A350" s="1">
        <v>-109.54</v>
      </c>
      <c r="B350" s="1">
        <v>-8.8780000000000001</v>
      </c>
      <c r="C350" s="2">
        <f t="shared" si="20"/>
        <v>635.72637176698095</v>
      </c>
      <c r="D350" s="2">
        <f t="shared" si="21"/>
        <v>9.2479166666666668E-2</v>
      </c>
      <c r="E350" s="2">
        <f t="shared" si="22"/>
        <v>694.51781685601486</v>
      </c>
      <c r="F350" s="8">
        <f t="shared" si="23"/>
        <v>8.4737307609081741E-2</v>
      </c>
    </row>
    <row r="351" spans="1:6" x14ac:dyDescent="0.15">
      <c r="A351" s="1">
        <v>-109.35</v>
      </c>
      <c r="B351" s="1">
        <v>-8.9239999999999995</v>
      </c>
      <c r="C351" s="2">
        <f t="shared" si="20"/>
        <v>634.80783176214652</v>
      </c>
      <c r="D351" s="2">
        <f t="shared" si="21"/>
        <v>9.2958333333333323E-2</v>
      </c>
      <c r="E351" s="2">
        <f t="shared" si="22"/>
        <v>693.81850978970272</v>
      </c>
      <c r="F351" s="8">
        <f t="shared" si="23"/>
        <v>8.5181180042507923E-2</v>
      </c>
    </row>
    <row r="352" spans="1:6" x14ac:dyDescent="0.15">
      <c r="A352" s="1">
        <v>-109.21</v>
      </c>
      <c r="B352" s="1">
        <v>-8.9629999999999992</v>
      </c>
      <c r="C352" s="2">
        <f t="shared" si="20"/>
        <v>634.1310128112159</v>
      </c>
      <c r="D352" s="2">
        <f t="shared" si="21"/>
        <v>9.336458333333332E-2</v>
      </c>
      <c r="E352" s="2">
        <f t="shared" si="22"/>
        <v>693.33639060107976</v>
      </c>
      <c r="F352" s="8">
        <f t="shared" si="23"/>
        <v>8.5556760817213709E-2</v>
      </c>
    </row>
    <row r="353" spans="1:6" x14ac:dyDescent="0.15">
      <c r="A353" s="1">
        <v>-109.38</v>
      </c>
      <c r="B353" s="1">
        <v>-9.0050000000000008</v>
      </c>
      <c r="C353" s="2">
        <f t="shared" si="20"/>
        <v>634.95286439448876</v>
      </c>
      <c r="D353" s="2">
        <f t="shared" si="21"/>
        <v>9.3802083333333341E-2</v>
      </c>
      <c r="E353" s="2">
        <f t="shared" si="22"/>
        <v>694.51276589315921</v>
      </c>
      <c r="F353" s="8">
        <f t="shared" si="23"/>
        <v>8.5952022650886736E-2</v>
      </c>
    </row>
    <row r="354" spans="1:6" x14ac:dyDescent="0.15">
      <c r="A354" s="1">
        <v>-109.29</v>
      </c>
      <c r="B354" s="1">
        <v>-9.0399999999999991</v>
      </c>
      <c r="C354" s="2">
        <f t="shared" si="20"/>
        <v>634.51776649746193</v>
      </c>
      <c r="D354" s="2">
        <f t="shared" si="21"/>
        <v>9.4166666666666662E-2</v>
      </c>
      <c r="E354" s="2">
        <f t="shared" si="22"/>
        <v>694.26818950930635</v>
      </c>
      <c r="F354" s="8">
        <f t="shared" si="23"/>
        <v>8.6287825291682885E-2</v>
      </c>
    </row>
    <row r="355" spans="1:6" x14ac:dyDescent="0.15">
      <c r="A355" s="1">
        <v>-109.45</v>
      </c>
      <c r="B355" s="1">
        <v>-9.0860000000000003</v>
      </c>
      <c r="C355" s="2">
        <f t="shared" si="20"/>
        <v>635.29127386995413</v>
      </c>
      <c r="D355" s="2">
        <f t="shared" si="21"/>
        <v>9.4645833333333332E-2</v>
      </c>
      <c r="E355" s="2">
        <f t="shared" si="22"/>
        <v>695.41894589477079</v>
      </c>
      <c r="F355" s="8">
        <f t="shared" si="23"/>
        <v>8.6721141005876967E-2</v>
      </c>
    </row>
    <row r="356" spans="1:6" x14ac:dyDescent="0.15">
      <c r="A356" s="1">
        <v>-109.32</v>
      </c>
      <c r="B356" s="1">
        <v>-9.1170000000000009</v>
      </c>
      <c r="C356" s="2">
        <f t="shared" si="20"/>
        <v>634.66279912980417</v>
      </c>
      <c r="D356" s="2">
        <f t="shared" si="21"/>
        <v>9.4968750000000005E-2</v>
      </c>
      <c r="E356" s="2">
        <f t="shared" si="22"/>
        <v>694.93593183466282</v>
      </c>
      <c r="F356" s="8">
        <f t="shared" si="23"/>
        <v>8.7019763907535172E-2</v>
      </c>
    </row>
    <row r="357" spans="1:6" x14ac:dyDescent="0.15">
      <c r="A357" s="1">
        <v>-109.55</v>
      </c>
      <c r="B357" s="1">
        <v>-9.1630000000000003</v>
      </c>
      <c r="C357" s="2">
        <f t="shared" si="20"/>
        <v>635.77471597776173</v>
      </c>
      <c r="D357" s="2">
        <f t="shared" si="21"/>
        <v>9.5447916666666674E-2</v>
      </c>
      <c r="E357" s="2">
        <f t="shared" si="22"/>
        <v>696.45808808718073</v>
      </c>
      <c r="F357" s="8">
        <f t="shared" si="23"/>
        <v>8.745078285832647E-2</v>
      </c>
    </row>
    <row r="358" spans="1:6" x14ac:dyDescent="0.15">
      <c r="A358" s="1">
        <v>-109.4</v>
      </c>
      <c r="B358" s="1">
        <v>-9.1980000000000004</v>
      </c>
      <c r="C358" s="2">
        <f t="shared" si="20"/>
        <v>635.04955281605032</v>
      </c>
      <c r="D358" s="2">
        <f t="shared" si="21"/>
        <v>9.5812500000000009E-2</v>
      </c>
      <c r="E358" s="2">
        <f t="shared" si="22"/>
        <v>695.89523809523814</v>
      </c>
      <c r="F358" s="8">
        <f t="shared" si="23"/>
        <v>8.778777869162005E-2</v>
      </c>
    </row>
    <row r="359" spans="1:6" x14ac:dyDescent="0.15">
      <c r="A359" s="1">
        <v>-109.58</v>
      </c>
      <c r="B359" s="1">
        <v>-9.2449999999999992</v>
      </c>
      <c r="C359" s="2">
        <f t="shared" si="20"/>
        <v>635.91974861010397</v>
      </c>
      <c r="D359" s="2">
        <f t="shared" si="21"/>
        <v>9.630208333333333E-2</v>
      </c>
      <c r="E359" s="2">
        <f t="shared" si="22"/>
        <v>697.16014523406648</v>
      </c>
      <c r="F359" s="8">
        <f t="shared" si="23"/>
        <v>8.8229374036085551E-2</v>
      </c>
    </row>
    <row r="360" spans="1:6" x14ac:dyDescent="0.15">
      <c r="A360" s="1">
        <v>-109.4</v>
      </c>
      <c r="B360" s="1">
        <v>-9.2789999999999999</v>
      </c>
      <c r="C360" s="2">
        <f t="shared" si="20"/>
        <v>635.04955281605032</v>
      </c>
      <c r="D360" s="2">
        <f t="shared" si="21"/>
        <v>9.6656249999999999E-2</v>
      </c>
      <c r="E360" s="2">
        <f t="shared" si="22"/>
        <v>696.43106115542673</v>
      </c>
      <c r="F360" s="8">
        <f t="shared" si="23"/>
        <v>8.8557459027226837E-2</v>
      </c>
    </row>
    <row r="361" spans="1:6" x14ac:dyDescent="0.15">
      <c r="A361" s="1">
        <v>-109.75</v>
      </c>
      <c r="B361" s="1">
        <v>-9.3260000000000005</v>
      </c>
      <c r="C361" s="2">
        <f t="shared" si="20"/>
        <v>636.74160019337683</v>
      </c>
      <c r="D361" s="2">
        <f t="shared" si="21"/>
        <v>9.7145833333333334E-2</v>
      </c>
      <c r="E361" s="2">
        <f t="shared" si="22"/>
        <v>698.59839356216253</v>
      </c>
      <c r="F361" s="8">
        <f t="shared" si="23"/>
        <v>8.8993911648982446E-2</v>
      </c>
    </row>
    <row r="362" spans="1:6" x14ac:dyDescent="0.15">
      <c r="A362" s="1">
        <v>-109.56</v>
      </c>
      <c r="B362" s="1">
        <v>-9.3680000000000003</v>
      </c>
      <c r="C362" s="2">
        <f t="shared" si="20"/>
        <v>635.8230601885424</v>
      </c>
      <c r="D362" s="2">
        <f t="shared" si="21"/>
        <v>9.7583333333333341E-2</v>
      </c>
      <c r="E362" s="2">
        <f t="shared" si="22"/>
        <v>697.86879381194103</v>
      </c>
      <c r="F362" s="8">
        <f t="shared" si="23"/>
        <v>8.9397957840946882E-2</v>
      </c>
    </row>
    <row r="363" spans="1:6" x14ac:dyDescent="0.15">
      <c r="A363" s="1">
        <v>-109.67</v>
      </c>
      <c r="B363" s="1">
        <v>-9.407</v>
      </c>
      <c r="C363" s="2">
        <f t="shared" si="20"/>
        <v>636.35484650713079</v>
      </c>
      <c r="D363" s="2">
        <f t="shared" si="21"/>
        <v>9.7989583333333338E-2</v>
      </c>
      <c r="E363" s="2">
        <f t="shared" si="22"/>
        <v>698.7109927685118</v>
      </c>
      <c r="F363" s="8">
        <f t="shared" si="23"/>
        <v>8.976491538684446E-2</v>
      </c>
    </row>
    <row r="364" spans="1:6" x14ac:dyDescent="0.15">
      <c r="A364" s="1">
        <v>-109.56</v>
      </c>
      <c r="B364" s="1">
        <v>-9.4450000000000003</v>
      </c>
      <c r="C364" s="2">
        <f t="shared" si="20"/>
        <v>635.8230601885424</v>
      </c>
      <c r="D364" s="2">
        <f t="shared" si="21"/>
        <v>9.838541666666667E-2</v>
      </c>
      <c r="E364" s="2">
        <f t="shared" si="22"/>
        <v>698.37877689146717</v>
      </c>
      <c r="F364" s="8">
        <f t="shared" si="23"/>
        <v>9.0128463107929227E-2</v>
      </c>
    </row>
    <row r="365" spans="1:6" x14ac:dyDescent="0.15">
      <c r="A365" s="1">
        <v>-109.66</v>
      </c>
      <c r="B365" s="1">
        <v>-9.4949999999999992</v>
      </c>
      <c r="C365" s="2">
        <f t="shared" si="20"/>
        <v>636.30650229635</v>
      </c>
      <c r="D365" s="2">
        <f t="shared" si="21"/>
        <v>9.8906249999999987E-2</v>
      </c>
      <c r="E365" s="2">
        <f t="shared" si="22"/>
        <v>699.24119228909831</v>
      </c>
      <c r="F365" s="8">
        <f t="shared" si="23"/>
        <v>9.0599708552685079E-2</v>
      </c>
    </row>
    <row r="366" spans="1:6" x14ac:dyDescent="0.15">
      <c r="A366" s="1">
        <v>-109.54</v>
      </c>
      <c r="B366" s="1">
        <v>-9.5340000000000007</v>
      </c>
      <c r="C366" s="2">
        <f t="shared" si="20"/>
        <v>635.72637176698095</v>
      </c>
      <c r="D366" s="2">
        <f t="shared" si="21"/>
        <v>9.9312500000000012E-2</v>
      </c>
      <c r="E366" s="2">
        <f t="shared" si="22"/>
        <v>698.86194706308913</v>
      </c>
      <c r="F366" s="8">
        <f t="shared" si="23"/>
        <v>9.0972713626365637E-2</v>
      </c>
    </row>
    <row r="367" spans="1:6" x14ac:dyDescent="0.15">
      <c r="A367" s="1">
        <v>-109.75</v>
      </c>
      <c r="B367" s="1">
        <v>-9.58</v>
      </c>
      <c r="C367" s="2">
        <f t="shared" si="20"/>
        <v>636.74160019337683</v>
      </c>
      <c r="D367" s="2">
        <f t="shared" si="21"/>
        <v>9.9791666666666667E-2</v>
      </c>
      <c r="E367" s="2">
        <f t="shared" si="22"/>
        <v>700.28310571267423</v>
      </c>
      <c r="F367" s="8">
        <f t="shared" si="23"/>
        <v>9.1402568802417192E-2</v>
      </c>
    </row>
    <row r="368" spans="1:6" x14ac:dyDescent="0.15">
      <c r="A368" s="1">
        <v>-109.59</v>
      </c>
      <c r="B368" s="1">
        <v>-9.6270000000000007</v>
      </c>
      <c r="C368" s="2">
        <f t="shared" si="20"/>
        <v>635.96809282088475</v>
      </c>
      <c r="D368" s="2">
        <f t="shared" si="21"/>
        <v>0.10028125</v>
      </c>
      <c r="E368" s="2">
        <f t="shared" si="22"/>
        <v>699.74376812907917</v>
      </c>
      <c r="F368" s="8">
        <f t="shared" si="23"/>
        <v>9.1852146647636621E-2</v>
      </c>
    </row>
    <row r="369" spans="1:6" x14ac:dyDescent="0.15">
      <c r="A369" s="1">
        <v>-109.78</v>
      </c>
      <c r="B369" s="1">
        <v>-9.6649999999999991</v>
      </c>
      <c r="C369" s="2">
        <f t="shared" si="20"/>
        <v>636.88663282571918</v>
      </c>
      <c r="D369" s="2">
        <f t="shared" si="21"/>
        <v>0.10067708333333332</v>
      </c>
      <c r="E369" s="2">
        <f t="shared" si="22"/>
        <v>701.00652143260015</v>
      </c>
      <c r="F369" s="8">
        <f t="shared" si="23"/>
        <v>9.2206474715180037E-2</v>
      </c>
    </row>
    <row r="370" spans="1:6" x14ac:dyDescent="0.15">
      <c r="A370" s="1">
        <v>-109.89</v>
      </c>
      <c r="B370" s="1">
        <v>-9.6880000000000006</v>
      </c>
      <c r="C370" s="2">
        <f t="shared" si="20"/>
        <v>637.41841914430745</v>
      </c>
      <c r="D370" s="2">
        <f t="shared" si="21"/>
        <v>0.10091666666666667</v>
      </c>
      <c r="E370" s="2">
        <f t="shared" si="22"/>
        <v>701.74456127628719</v>
      </c>
      <c r="F370" s="8">
        <f t="shared" si="23"/>
        <v>9.2421014755549327E-2</v>
      </c>
    </row>
    <row r="371" spans="1:6" x14ac:dyDescent="0.15">
      <c r="A371" s="1">
        <v>-109.57</v>
      </c>
      <c r="B371" s="1">
        <v>-9.7189999999999994</v>
      </c>
      <c r="C371" s="2">
        <f t="shared" si="20"/>
        <v>635.87140439932318</v>
      </c>
      <c r="D371" s="2">
        <f t="shared" si="21"/>
        <v>0.10123958333333333</v>
      </c>
      <c r="E371" s="2">
        <f t="shared" si="22"/>
        <v>700.24676043429213</v>
      </c>
      <c r="F371" s="8">
        <f t="shared" si="23"/>
        <v>9.2723321585428009E-2</v>
      </c>
    </row>
    <row r="372" spans="1:6" x14ac:dyDescent="0.15">
      <c r="A372" s="1">
        <v>-109.95</v>
      </c>
      <c r="B372" s="1">
        <v>-9.7690000000000001</v>
      </c>
      <c r="C372" s="2">
        <f t="shared" si="20"/>
        <v>637.70848440899204</v>
      </c>
      <c r="D372" s="2">
        <f t="shared" si="21"/>
        <v>0.10176041666666667</v>
      </c>
      <c r="E372" s="2">
        <f t="shared" si="22"/>
        <v>702.60196549431953</v>
      </c>
      <c r="F372" s="8">
        <f t="shared" si="23"/>
        <v>9.3185434186304553E-2</v>
      </c>
    </row>
    <row r="373" spans="1:6" x14ac:dyDescent="0.15">
      <c r="A373" s="1">
        <v>-109.99</v>
      </c>
      <c r="B373" s="1">
        <v>-9.8309999999999995</v>
      </c>
      <c r="C373" s="2">
        <f t="shared" si="20"/>
        <v>637.90186125211505</v>
      </c>
      <c r="D373" s="2">
        <f t="shared" si="21"/>
        <v>0.10240624999999999</v>
      </c>
      <c r="E373" s="2">
        <f t="shared" si="22"/>
        <v>703.22699873096451</v>
      </c>
      <c r="F373" s="8">
        <f t="shared" si="23"/>
        <v>9.3770316337386778E-2</v>
      </c>
    </row>
    <row r="374" spans="1:6" x14ac:dyDescent="0.15">
      <c r="A374" s="1">
        <v>-109.61</v>
      </c>
      <c r="B374" s="1">
        <v>-9.8539999999999992</v>
      </c>
      <c r="C374" s="2">
        <f t="shared" si="20"/>
        <v>636.0647812424462</v>
      </c>
      <c r="D374" s="2">
        <f t="shared" si="21"/>
        <v>0.10264583333333333</v>
      </c>
      <c r="E374" s="2">
        <f t="shared" si="22"/>
        <v>701.35418076706151</v>
      </c>
      <c r="F374" s="8">
        <f t="shared" si="23"/>
        <v>9.3998347825789086E-2</v>
      </c>
    </row>
    <row r="375" spans="1:6" x14ac:dyDescent="0.15">
      <c r="A375" s="1">
        <v>-109.99</v>
      </c>
      <c r="B375" s="1">
        <v>-9.9</v>
      </c>
      <c r="C375" s="2">
        <f t="shared" si="20"/>
        <v>637.90186125211505</v>
      </c>
      <c r="D375" s="2">
        <f t="shared" si="21"/>
        <v>0.10312500000000001</v>
      </c>
      <c r="E375" s="2">
        <f t="shared" si="22"/>
        <v>703.68549069373933</v>
      </c>
      <c r="F375" s="8">
        <f t="shared" si="23"/>
        <v>9.4422086767249336E-2</v>
      </c>
    </row>
    <row r="376" spans="1:6" x14ac:dyDescent="0.15">
      <c r="A376" s="1">
        <v>-109.64</v>
      </c>
      <c r="B376" s="1">
        <v>-9.9350000000000005</v>
      </c>
      <c r="C376" s="2">
        <f t="shared" si="20"/>
        <v>636.20981387478855</v>
      </c>
      <c r="D376" s="2">
        <f t="shared" si="21"/>
        <v>0.10348958333333334</v>
      </c>
      <c r="E376" s="2">
        <f t="shared" si="22"/>
        <v>702.05090242526796</v>
      </c>
      <c r="F376" s="8">
        <f t="shared" si="23"/>
        <v>9.4762413204769247E-2</v>
      </c>
    </row>
    <row r="377" spans="1:6" x14ac:dyDescent="0.15">
      <c r="A377" s="1">
        <v>-109.95</v>
      </c>
      <c r="B377" s="1">
        <v>-9.9930000000000003</v>
      </c>
      <c r="C377" s="2">
        <f t="shared" si="20"/>
        <v>637.70848440899204</v>
      </c>
      <c r="D377" s="2">
        <f t="shared" si="21"/>
        <v>0.10409375</v>
      </c>
      <c r="E377" s="2">
        <f t="shared" si="22"/>
        <v>704.08995195794057</v>
      </c>
      <c r="F377" s="8">
        <f t="shared" si="23"/>
        <v>9.5301017563362581E-2</v>
      </c>
    </row>
    <row r="378" spans="1:6" x14ac:dyDescent="0.15">
      <c r="A378" s="1">
        <v>-109.59</v>
      </c>
      <c r="B378" s="1">
        <v>-10.028</v>
      </c>
      <c r="C378" s="2">
        <f t="shared" si="20"/>
        <v>635.96809282088475</v>
      </c>
      <c r="D378" s="2">
        <f t="shared" si="21"/>
        <v>0.10445833333333333</v>
      </c>
      <c r="E378" s="2">
        <f t="shared" si="22"/>
        <v>702.40025985013301</v>
      </c>
      <c r="F378" s="8">
        <f t="shared" si="23"/>
        <v>9.564133641206464E-2</v>
      </c>
    </row>
    <row r="379" spans="1:6" x14ac:dyDescent="0.15">
      <c r="A379" s="1">
        <v>-109.93</v>
      </c>
      <c r="B379" s="1">
        <v>-10.077999999999999</v>
      </c>
      <c r="C379" s="2">
        <f t="shared" si="20"/>
        <v>637.6117959874307</v>
      </c>
      <c r="D379" s="2">
        <f t="shared" si="21"/>
        <v>0.10497916666666667</v>
      </c>
      <c r="E379" s="2">
        <f t="shared" si="22"/>
        <v>704.54775098702783</v>
      </c>
      <c r="F379" s="8">
        <f t="shared" si="23"/>
        <v>9.6103200536148112E-2</v>
      </c>
    </row>
    <row r="380" spans="1:6" x14ac:dyDescent="0.15">
      <c r="A380" s="1">
        <v>-109.62</v>
      </c>
      <c r="B380" s="1">
        <v>-10.109</v>
      </c>
      <c r="C380" s="2">
        <f t="shared" si="20"/>
        <v>636.11312545322698</v>
      </c>
      <c r="D380" s="2">
        <f t="shared" si="21"/>
        <v>0.10530208333333334</v>
      </c>
      <c r="E380" s="2">
        <f t="shared" si="22"/>
        <v>703.09716279912982</v>
      </c>
      <c r="F380" s="8">
        <f t="shared" si="23"/>
        <v>9.6404146991075787E-2</v>
      </c>
    </row>
    <row r="381" spans="1:6" x14ac:dyDescent="0.15">
      <c r="A381" s="1">
        <v>-110.04</v>
      </c>
      <c r="B381" s="1">
        <v>-10.163</v>
      </c>
      <c r="C381" s="2">
        <f t="shared" si="20"/>
        <v>638.14358230601886</v>
      </c>
      <c r="D381" s="2">
        <f t="shared" si="21"/>
        <v>0.10586458333333333</v>
      </c>
      <c r="E381" s="2">
        <f t="shared" si="22"/>
        <v>705.7003867536863</v>
      </c>
      <c r="F381" s="8">
        <f t="shared" si="23"/>
        <v>9.6901071506101277E-2</v>
      </c>
    </row>
    <row r="382" spans="1:6" x14ac:dyDescent="0.15">
      <c r="A382" s="1">
        <v>-109.78</v>
      </c>
      <c r="B382" s="1">
        <v>-10.209</v>
      </c>
      <c r="C382" s="2">
        <f t="shared" si="20"/>
        <v>636.88663282571918</v>
      </c>
      <c r="D382" s="2">
        <f t="shared" si="21"/>
        <v>0.10634375</v>
      </c>
      <c r="E382" s="2">
        <f t="shared" si="22"/>
        <v>704.61554568527924</v>
      </c>
      <c r="F382" s="8">
        <f t="shared" si="23"/>
        <v>9.7341613480895678E-2</v>
      </c>
    </row>
    <row r="383" spans="1:6" x14ac:dyDescent="0.15">
      <c r="A383" s="1">
        <v>-109.82</v>
      </c>
      <c r="B383" s="1">
        <v>-10.255000000000001</v>
      </c>
      <c r="C383" s="2">
        <f t="shared" si="20"/>
        <v>637.08000966884219</v>
      </c>
      <c r="D383" s="2">
        <f t="shared" si="21"/>
        <v>0.10682291666666667</v>
      </c>
      <c r="E383" s="2">
        <f t="shared" si="22"/>
        <v>705.13475445169615</v>
      </c>
      <c r="F383" s="8">
        <f t="shared" si="23"/>
        <v>9.7773498814045623E-2</v>
      </c>
    </row>
    <row r="384" spans="1:6" x14ac:dyDescent="0.15">
      <c r="A384" s="1">
        <v>-109.77</v>
      </c>
      <c r="B384" s="1">
        <v>-10.298</v>
      </c>
      <c r="C384" s="2">
        <f t="shared" si="20"/>
        <v>636.83828861493839</v>
      </c>
      <c r="D384" s="2">
        <f t="shared" si="21"/>
        <v>0.10727083333333333</v>
      </c>
      <c r="E384" s="2">
        <f t="shared" si="22"/>
        <v>705.15246253323676</v>
      </c>
      <c r="F384" s="8">
        <f t="shared" si="23"/>
        <v>9.8179515298482678E-2</v>
      </c>
    </row>
    <row r="385" spans="1:6" x14ac:dyDescent="0.15">
      <c r="A385" s="1">
        <v>-109.77</v>
      </c>
      <c r="B385" s="1">
        <v>-10.333</v>
      </c>
      <c r="C385" s="2">
        <f t="shared" si="20"/>
        <v>636.83828861493839</v>
      </c>
      <c r="D385" s="2">
        <f t="shared" si="21"/>
        <v>0.10763541666666666</v>
      </c>
      <c r="E385" s="2">
        <f t="shared" si="22"/>
        <v>705.38464315929423</v>
      </c>
      <c r="F385" s="8">
        <f t="shared" si="23"/>
        <v>9.8508724118608559E-2</v>
      </c>
    </row>
    <row r="386" spans="1:6" x14ac:dyDescent="0.15">
      <c r="A386" s="1">
        <v>-109.85</v>
      </c>
      <c r="B386" s="1">
        <v>-10.379</v>
      </c>
      <c r="C386" s="2">
        <f t="shared" si="20"/>
        <v>637.22504230118443</v>
      </c>
      <c r="D386" s="2">
        <f t="shared" si="21"/>
        <v>0.10811458333333333</v>
      </c>
      <c r="E386" s="2">
        <f t="shared" si="22"/>
        <v>706.11836223914258</v>
      </c>
      <c r="F386" s="8">
        <f t="shared" si="23"/>
        <v>9.8938975394120637E-2</v>
      </c>
    </row>
    <row r="387" spans="1:6" x14ac:dyDescent="0.15">
      <c r="A387" s="1">
        <v>-109.8</v>
      </c>
      <c r="B387" s="1">
        <v>-10.417</v>
      </c>
      <c r="C387" s="2">
        <f t="shared" ref="C387:C450" si="24">(A387-$A$2)*(-1)*1000/206.85</f>
        <v>636.98332124728063</v>
      </c>
      <c r="D387" s="2">
        <f t="shared" ref="D387:D450" si="25">-1*B387/96</f>
        <v>0.10851041666666666</v>
      </c>
      <c r="E387" s="2">
        <f t="shared" ref="E387:E450" si="26">C387*(1+D387)</f>
        <v>706.10264684554022</v>
      </c>
      <c r="F387" s="8">
        <f t="shared" ref="F387:F450" si="27">LN(1+D387)-C387/171250</f>
        <v>9.9297536478201512E-2</v>
      </c>
    </row>
    <row r="388" spans="1:6" x14ac:dyDescent="0.15">
      <c r="A388" s="1">
        <v>-109.86</v>
      </c>
      <c r="B388" s="1">
        <v>-10.464</v>
      </c>
      <c r="C388" s="2">
        <f t="shared" si="24"/>
        <v>637.27338651196521</v>
      </c>
      <c r="D388" s="2">
        <f t="shared" si="25"/>
        <v>0.109</v>
      </c>
      <c r="E388" s="2">
        <f t="shared" si="26"/>
        <v>706.73618564176945</v>
      </c>
      <c r="F388" s="8">
        <f t="shared" si="27"/>
        <v>9.973740392144477E-2</v>
      </c>
    </row>
    <row r="389" spans="1:6" x14ac:dyDescent="0.15">
      <c r="A389" s="1">
        <v>-109.95</v>
      </c>
      <c r="B389" s="1">
        <v>-10.506</v>
      </c>
      <c r="C389" s="2">
        <f t="shared" si="24"/>
        <v>637.70848440899204</v>
      </c>
      <c r="D389" s="2">
        <f t="shared" si="25"/>
        <v>0.10943750000000001</v>
      </c>
      <c r="E389" s="2">
        <f t="shared" si="26"/>
        <v>707.49770667150119</v>
      </c>
      <c r="F389" s="8">
        <f t="shared" si="27"/>
        <v>0.10012928495845347</v>
      </c>
    </row>
    <row r="390" spans="1:6" x14ac:dyDescent="0.15">
      <c r="A390" s="1">
        <v>-110.3</v>
      </c>
      <c r="B390" s="1">
        <v>-10.532999999999999</v>
      </c>
      <c r="C390" s="2">
        <f t="shared" si="24"/>
        <v>639.40053178631865</v>
      </c>
      <c r="D390" s="2">
        <f t="shared" si="25"/>
        <v>0.10971874999999999</v>
      </c>
      <c r="E390" s="2">
        <f t="shared" si="26"/>
        <v>709.55475888324884</v>
      </c>
      <c r="F390" s="8">
        <f t="shared" si="27"/>
        <v>0.10037287910708097</v>
      </c>
    </row>
    <row r="391" spans="1:6" x14ac:dyDescent="0.15">
      <c r="A391" s="1">
        <v>-109.82</v>
      </c>
      <c r="B391" s="1">
        <v>-10.564</v>
      </c>
      <c r="C391" s="2">
        <f t="shared" si="24"/>
        <v>637.08000966884219</v>
      </c>
      <c r="D391" s="2">
        <f t="shared" si="25"/>
        <v>0.11004166666666666</v>
      </c>
      <c r="E391" s="2">
        <f t="shared" si="26"/>
        <v>707.1853557328177</v>
      </c>
      <c r="F391" s="8">
        <f t="shared" si="27"/>
        <v>0.10067737691832236</v>
      </c>
    </row>
    <row r="392" spans="1:6" x14ac:dyDescent="0.15">
      <c r="A392" s="1">
        <v>-110.22</v>
      </c>
      <c r="B392" s="1">
        <v>-10.614000000000001</v>
      </c>
      <c r="C392" s="2">
        <f t="shared" si="24"/>
        <v>639.0137781000725</v>
      </c>
      <c r="D392" s="2">
        <f t="shared" si="25"/>
        <v>0.11056250000000001</v>
      </c>
      <c r="E392" s="2">
        <f t="shared" si="26"/>
        <v>709.6647389412617</v>
      </c>
      <c r="F392" s="8">
        <f t="shared" si="27"/>
        <v>0.10113517640578379</v>
      </c>
    </row>
    <row r="393" spans="1:6" x14ac:dyDescent="0.15">
      <c r="A393" s="1">
        <v>-110.09</v>
      </c>
      <c r="B393" s="1">
        <v>-10.661</v>
      </c>
      <c r="C393" s="2">
        <f t="shared" si="24"/>
        <v>638.38530335992266</v>
      </c>
      <c r="D393" s="2">
        <f t="shared" si="25"/>
        <v>0.11105208333333333</v>
      </c>
      <c r="E393" s="2">
        <f t="shared" si="26"/>
        <v>709.27932126742405</v>
      </c>
      <c r="F393" s="8">
        <f t="shared" si="27"/>
        <v>0.1015795918547607</v>
      </c>
    </row>
    <row r="394" spans="1:6" x14ac:dyDescent="0.15">
      <c r="A394" s="1">
        <v>-109.84</v>
      </c>
      <c r="B394" s="1">
        <v>-10.695</v>
      </c>
      <c r="C394" s="2">
        <f t="shared" si="24"/>
        <v>637.17669809040365</v>
      </c>
      <c r="D394" s="2">
        <f t="shared" si="25"/>
        <v>0.11140625</v>
      </c>
      <c r="E394" s="2">
        <f t="shared" si="26"/>
        <v>708.1621646120376</v>
      </c>
      <c r="F394" s="8">
        <f t="shared" si="27"/>
        <v>0.10190536554288822</v>
      </c>
    </row>
    <row r="395" spans="1:6" x14ac:dyDescent="0.15">
      <c r="A395" s="1">
        <v>-110.24</v>
      </c>
      <c r="B395" s="1">
        <v>-10.742000000000001</v>
      </c>
      <c r="C395" s="2">
        <f t="shared" si="24"/>
        <v>639.11046652163407</v>
      </c>
      <c r="D395" s="2">
        <f t="shared" si="25"/>
        <v>0.11189583333333335</v>
      </c>
      <c r="E395" s="2">
        <f t="shared" si="26"/>
        <v>710.62426476512769</v>
      </c>
      <c r="F395" s="8">
        <f t="shared" si="27"/>
        <v>0.1023344844593619</v>
      </c>
    </row>
    <row r="396" spans="1:6" x14ac:dyDescent="0.15">
      <c r="A396" s="1">
        <v>-109.97</v>
      </c>
      <c r="B396" s="1">
        <v>-10.795999999999999</v>
      </c>
      <c r="C396" s="2">
        <f t="shared" si="24"/>
        <v>637.8051728305536</v>
      </c>
      <c r="D396" s="2">
        <f t="shared" si="25"/>
        <v>0.11245833333333333</v>
      </c>
      <c r="E396" s="2">
        <f t="shared" si="26"/>
        <v>709.53167955845629</v>
      </c>
      <c r="F396" s="8">
        <f t="shared" si="27"/>
        <v>0.10284787140499603</v>
      </c>
    </row>
    <row r="397" spans="1:6" x14ac:dyDescent="0.15">
      <c r="A397" s="1">
        <v>-110.2</v>
      </c>
      <c r="B397" s="1">
        <v>-10.834</v>
      </c>
      <c r="C397" s="2">
        <f t="shared" si="24"/>
        <v>638.91708967851105</v>
      </c>
      <c r="D397" s="2">
        <f t="shared" si="25"/>
        <v>0.11285416666666666</v>
      </c>
      <c r="E397" s="2">
        <f t="shared" si="26"/>
        <v>711.02154540327138</v>
      </c>
      <c r="F397" s="8">
        <f t="shared" si="27"/>
        <v>0.10319713374146738</v>
      </c>
    </row>
    <row r="398" spans="1:6" x14ac:dyDescent="0.15">
      <c r="A398" s="1">
        <v>-109.89</v>
      </c>
      <c r="B398" s="1">
        <v>-10.872999999999999</v>
      </c>
      <c r="C398" s="2">
        <f t="shared" si="24"/>
        <v>637.41841914430745</v>
      </c>
      <c r="D398" s="2">
        <f t="shared" si="25"/>
        <v>0.11326041666666666</v>
      </c>
      <c r="E398" s="2">
        <f t="shared" si="26"/>
        <v>709.61269488759967</v>
      </c>
      <c r="F398" s="8">
        <f t="shared" si="27"/>
        <v>0.10357087081102935</v>
      </c>
    </row>
    <row r="399" spans="1:6" x14ac:dyDescent="0.15">
      <c r="A399" s="1">
        <v>-110.26</v>
      </c>
      <c r="B399" s="1">
        <v>-10.923</v>
      </c>
      <c r="C399" s="2">
        <f t="shared" si="24"/>
        <v>639.20715494319552</v>
      </c>
      <c r="D399" s="2">
        <f t="shared" si="25"/>
        <v>0.11378125</v>
      </c>
      <c r="E399" s="2">
        <f t="shared" si="26"/>
        <v>711.936944041576</v>
      </c>
      <c r="F399" s="8">
        <f t="shared" si="27"/>
        <v>0.10402816124542946</v>
      </c>
    </row>
    <row r="400" spans="1:6" x14ac:dyDescent="0.15">
      <c r="A400" s="1">
        <v>-109.96</v>
      </c>
      <c r="B400" s="1">
        <v>-10.954000000000001</v>
      </c>
      <c r="C400" s="2">
        <f t="shared" si="24"/>
        <v>637.75682861977282</v>
      </c>
      <c r="D400" s="2">
        <f t="shared" si="25"/>
        <v>0.11410416666666667</v>
      </c>
      <c r="E400" s="2">
        <f t="shared" si="26"/>
        <v>710.52754008540819</v>
      </c>
      <c r="F400" s="8">
        <f t="shared" si="27"/>
        <v>0.10432651654930998</v>
      </c>
    </row>
    <row r="401" spans="1:6" x14ac:dyDescent="0.15">
      <c r="A401" s="1">
        <v>-110.3</v>
      </c>
      <c r="B401" s="1">
        <v>-11.016</v>
      </c>
      <c r="C401" s="2">
        <f t="shared" si="24"/>
        <v>639.40053178631865</v>
      </c>
      <c r="D401" s="2">
        <f t="shared" si="25"/>
        <v>0.11475</v>
      </c>
      <c r="E401" s="2">
        <f t="shared" si="26"/>
        <v>712.77174280879865</v>
      </c>
      <c r="F401" s="8">
        <f t="shared" si="27"/>
        <v>0.10489643879239009</v>
      </c>
    </row>
    <row r="402" spans="1:6" x14ac:dyDescent="0.15">
      <c r="A402" s="1">
        <v>-110.1</v>
      </c>
      <c r="B402" s="1">
        <v>-11.058</v>
      </c>
      <c r="C402" s="2">
        <f t="shared" si="24"/>
        <v>638.43364757070344</v>
      </c>
      <c r="D402" s="2">
        <f t="shared" si="25"/>
        <v>0.1151875</v>
      </c>
      <c r="E402" s="2">
        <f t="shared" si="26"/>
        <v>711.97322335025387</v>
      </c>
      <c r="F402" s="8">
        <f t="shared" si="27"/>
        <v>0.10529447251566694</v>
      </c>
    </row>
    <row r="403" spans="1:6" x14ac:dyDescent="0.15">
      <c r="A403" s="1">
        <v>-109.89</v>
      </c>
      <c r="B403" s="1">
        <v>-11.089</v>
      </c>
      <c r="C403" s="2">
        <f t="shared" si="24"/>
        <v>637.41841914430745</v>
      </c>
      <c r="D403" s="2">
        <f t="shared" si="25"/>
        <v>0.11551041666666667</v>
      </c>
      <c r="E403" s="2">
        <f t="shared" si="26"/>
        <v>711.0468863306744</v>
      </c>
      <c r="F403" s="8">
        <f t="shared" si="27"/>
        <v>0.10558992160863073</v>
      </c>
    </row>
    <row r="404" spans="1:6" x14ac:dyDescent="0.15">
      <c r="A404" s="1">
        <v>-110.14</v>
      </c>
      <c r="B404" s="1">
        <v>-11.131</v>
      </c>
      <c r="C404" s="2">
        <f t="shared" si="24"/>
        <v>638.62702441382646</v>
      </c>
      <c r="D404" s="2">
        <f t="shared" si="25"/>
        <v>0.11594791666666666</v>
      </c>
      <c r="E404" s="2">
        <f t="shared" si="26"/>
        <v>712.67449742164206</v>
      </c>
      <c r="F404" s="8">
        <f t="shared" si="27"/>
        <v>0.10597498431484589</v>
      </c>
    </row>
    <row r="405" spans="1:6" x14ac:dyDescent="0.15">
      <c r="A405" s="1">
        <v>-109.92</v>
      </c>
      <c r="B405" s="1">
        <v>-11.180999999999999</v>
      </c>
      <c r="C405" s="2">
        <f t="shared" si="24"/>
        <v>637.5634517766498</v>
      </c>
      <c r="D405" s="2">
        <f t="shared" si="25"/>
        <v>0.11646875</v>
      </c>
      <c r="E405" s="2">
        <f t="shared" si="26"/>
        <v>711.81967005076137</v>
      </c>
      <c r="F405" s="8">
        <f t="shared" si="27"/>
        <v>0.10644780439569203</v>
      </c>
    </row>
    <row r="406" spans="1:6" x14ac:dyDescent="0.15">
      <c r="A406" s="1">
        <v>-110.11</v>
      </c>
      <c r="B406" s="1">
        <v>-11.234999999999999</v>
      </c>
      <c r="C406" s="2">
        <f t="shared" si="24"/>
        <v>638.48199178148423</v>
      </c>
      <c r="D406" s="2">
        <f t="shared" si="25"/>
        <v>0.11703124999999999</v>
      </c>
      <c r="E406" s="2">
        <f t="shared" si="26"/>
        <v>713.20433738216104</v>
      </c>
      <c r="F406" s="8">
        <f t="shared" si="27"/>
        <v>0.10694613442328424</v>
      </c>
    </row>
    <row r="407" spans="1:6" x14ac:dyDescent="0.15">
      <c r="A407" s="1">
        <v>-109.98</v>
      </c>
      <c r="B407" s="1">
        <v>-11.273999999999999</v>
      </c>
      <c r="C407" s="2">
        <f t="shared" si="24"/>
        <v>637.85351704133427</v>
      </c>
      <c r="D407" s="2">
        <f t="shared" si="25"/>
        <v>0.11743749999999999</v>
      </c>
      <c r="E407" s="2">
        <f t="shared" si="26"/>
        <v>712.76143944887599</v>
      </c>
      <c r="F407" s="8">
        <f t="shared" si="27"/>
        <v>0.10731342545958751</v>
      </c>
    </row>
    <row r="408" spans="1:6" x14ac:dyDescent="0.15">
      <c r="A408" s="1">
        <v>-110.01</v>
      </c>
      <c r="B408" s="1">
        <v>-11.316000000000001</v>
      </c>
      <c r="C408" s="2">
        <f t="shared" si="24"/>
        <v>637.99854967367662</v>
      </c>
      <c r="D408" s="2">
        <f t="shared" si="25"/>
        <v>0.11787500000000001</v>
      </c>
      <c r="E408" s="2">
        <f t="shared" si="26"/>
        <v>713.20262871646128</v>
      </c>
      <c r="F408" s="8">
        <f t="shared" si="27"/>
        <v>0.10770402270801147</v>
      </c>
    </row>
    <row r="409" spans="1:6" x14ac:dyDescent="0.15">
      <c r="A409" s="1">
        <v>-109.9</v>
      </c>
      <c r="B409" s="1">
        <v>-11.336</v>
      </c>
      <c r="C409" s="2">
        <f t="shared" si="24"/>
        <v>637.46676335508823</v>
      </c>
      <c r="D409" s="2">
        <f t="shared" si="25"/>
        <v>0.11808333333333333</v>
      </c>
      <c r="E409" s="2">
        <f t="shared" si="26"/>
        <v>712.74096366126821</v>
      </c>
      <c r="F409" s="8">
        <f t="shared" si="27"/>
        <v>0.10789347616570605</v>
      </c>
    </row>
    <row r="410" spans="1:6" x14ac:dyDescent="0.15">
      <c r="A410" s="1">
        <v>-110.29</v>
      </c>
      <c r="B410" s="1">
        <v>-11.39</v>
      </c>
      <c r="C410" s="2">
        <f t="shared" si="24"/>
        <v>639.35218757553787</v>
      </c>
      <c r="D410" s="2">
        <f t="shared" si="25"/>
        <v>0.11864583333333334</v>
      </c>
      <c r="E410" s="2">
        <f t="shared" si="26"/>
        <v>715.20866066392716</v>
      </c>
      <c r="F410" s="8">
        <f t="shared" si="27"/>
        <v>0.10838543297119085</v>
      </c>
    </row>
    <row r="411" spans="1:6" x14ac:dyDescent="0.15">
      <c r="A411" s="1">
        <v>-109.96</v>
      </c>
      <c r="B411" s="1">
        <v>-11.428000000000001</v>
      </c>
      <c r="C411" s="2">
        <f t="shared" si="24"/>
        <v>637.75682861977282</v>
      </c>
      <c r="D411" s="2">
        <f t="shared" si="25"/>
        <v>0.11904166666666667</v>
      </c>
      <c r="E411" s="2">
        <f t="shared" si="26"/>
        <v>713.67646442671833</v>
      </c>
      <c r="F411" s="8">
        <f t="shared" si="27"/>
        <v>0.10874853679721459</v>
      </c>
    </row>
    <row r="412" spans="1:6" x14ac:dyDescent="0.15">
      <c r="A412" s="1">
        <v>-110.25</v>
      </c>
      <c r="B412" s="1">
        <v>-11.475</v>
      </c>
      <c r="C412" s="2">
        <f t="shared" si="24"/>
        <v>639.15881073241485</v>
      </c>
      <c r="D412" s="2">
        <f t="shared" si="25"/>
        <v>0.11953124999999999</v>
      </c>
      <c r="E412" s="2">
        <f t="shared" si="26"/>
        <v>715.55826232777383</v>
      </c>
      <c r="F412" s="8">
        <f t="shared" si="27"/>
        <v>0.10917775669125411</v>
      </c>
    </row>
    <row r="413" spans="1:6" x14ac:dyDescent="0.15">
      <c r="A413" s="1">
        <v>-110.29</v>
      </c>
      <c r="B413" s="1">
        <v>-11.532999999999999</v>
      </c>
      <c r="C413" s="2">
        <f t="shared" si="24"/>
        <v>639.35218757553787</v>
      </c>
      <c r="D413" s="2">
        <f t="shared" si="25"/>
        <v>0.12013541666666666</v>
      </c>
      <c r="E413" s="2">
        <f t="shared" si="26"/>
        <v>716.16102902666989</v>
      </c>
      <c r="F413" s="8">
        <f t="shared" si="27"/>
        <v>0.10971614230524887</v>
      </c>
    </row>
    <row r="414" spans="1:6" x14ac:dyDescent="0.15">
      <c r="A414" s="1">
        <v>-109.94</v>
      </c>
      <c r="B414" s="1">
        <v>-11.56</v>
      </c>
      <c r="C414" s="2">
        <f t="shared" si="24"/>
        <v>637.66014019821125</v>
      </c>
      <c r="D414" s="2">
        <f t="shared" si="25"/>
        <v>0.12041666666666667</v>
      </c>
      <c r="E414" s="2">
        <f t="shared" si="26"/>
        <v>714.44504874707911</v>
      </c>
      <c r="F414" s="8">
        <f t="shared" si="27"/>
        <v>0.10997707707035634</v>
      </c>
    </row>
    <row r="415" spans="1:6" x14ac:dyDescent="0.15">
      <c r="A415" s="1">
        <v>-110.32</v>
      </c>
      <c r="B415" s="1">
        <v>-11.61</v>
      </c>
      <c r="C415" s="2">
        <f t="shared" si="24"/>
        <v>639.4972202078801</v>
      </c>
      <c r="D415" s="2">
        <f t="shared" si="25"/>
        <v>0.12093749999999999</v>
      </c>
      <c r="E415" s="2">
        <f t="shared" si="26"/>
        <v>716.83641527677059</v>
      </c>
      <c r="F415" s="8">
        <f t="shared" si="27"/>
        <v>0.11043109840748427</v>
      </c>
    </row>
    <row r="416" spans="1:6" x14ac:dyDescent="0.15">
      <c r="A416" s="1">
        <v>-110</v>
      </c>
      <c r="B416" s="1">
        <v>-11.641</v>
      </c>
      <c r="C416" s="2">
        <f t="shared" si="24"/>
        <v>637.95020546289584</v>
      </c>
      <c r="D416" s="2">
        <f t="shared" si="25"/>
        <v>0.12126041666666666</v>
      </c>
      <c r="E416" s="2">
        <f t="shared" si="26"/>
        <v>715.30831318991216</v>
      </c>
      <c r="F416" s="8">
        <f t="shared" si="27"/>
        <v>0.11072816790016056</v>
      </c>
    </row>
    <row r="417" spans="1:7" x14ac:dyDescent="0.15">
      <c r="A417" s="1">
        <v>-110.38</v>
      </c>
      <c r="B417" s="1">
        <v>-11.686999999999999</v>
      </c>
      <c r="C417" s="2">
        <f t="shared" si="24"/>
        <v>639.78728547256469</v>
      </c>
      <c r="D417" s="2">
        <f t="shared" si="25"/>
        <v>0.12173958333333333</v>
      </c>
      <c r="E417" s="2">
        <f t="shared" si="26"/>
        <v>717.67472302795909</v>
      </c>
      <c r="F417" s="8">
        <f t="shared" si="27"/>
        <v>0.11114469559636558</v>
      </c>
    </row>
    <row r="418" spans="1:7" x14ac:dyDescent="0.15">
      <c r="A418" s="1">
        <v>-110.01</v>
      </c>
      <c r="B418" s="1">
        <v>-11.805999999999999</v>
      </c>
      <c r="C418" s="2">
        <f t="shared" si="24"/>
        <v>637.99854967367662</v>
      </c>
      <c r="D418" s="2">
        <f t="shared" si="25"/>
        <v>0.12297916666666665</v>
      </c>
      <c r="E418" s="2">
        <f t="shared" si="26"/>
        <v>716.45907964708726</v>
      </c>
      <c r="F418" s="8">
        <f t="shared" si="27"/>
        <v>0.11225958510906715</v>
      </c>
    </row>
    <row r="419" spans="1:7" x14ac:dyDescent="0.15">
      <c r="A419" s="1">
        <v>-110.28</v>
      </c>
      <c r="B419" s="1">
        <v>-11.818</v>
      </c>
      <c r="C419" s="2">
        <f t="shared" si="24"/>
        <v>639.30384336475709</v>
      </c>
      <c r="D419" s="2">
        <f t="shared" si="25"/>
        <v>0.12310416666666667</v>
      </c>
      <c r="E419" s="2">
        <f t="shared" si="26"/>
        <v>718.0048102489726</v>
      </c>
      <c r="F419" s="8">
        <f t="shared" si="27"/>
        <v>0.11236326782026394</v>
      </c>
    </row>
    <row r="420" spans="1:7" x14ac:dyDescent="0.15">
      <c r="A420" s="1">
        <v>-109.93</v>
      </c>
      <c r="B420" s="1">
        <v>-11.818</v>
      </c>
      <c r="C420" s="2">
        <f t="shared" si="24"/>
        <v>637.6117959874307</v>
      </c>
      <c r="D420" s="2">
        <f t="shared" si="25"/>
        <v>0.12310416666666667</v>
      </c>
      <c r="E420" s="2">
        <f t="shared" si="26"/>
        <v>716.10446478929998</v>
      </c>
      <c r="F420" s="8">
        <f t="shared" si="27"/>
        <v>0.11237314838889066</v>
      </c>
    </row>
    <row r="421" spans="1:7" x14ac:dyDescent="0.15">
      <c r="A421" s="1">
        <v>-110.28</v>
      </c>
      <c r="B421" s="1">
        <v>-11.86</v>
      </c>
      <c r="C421" s="2">
        <f t="shared" si="24"/>
        <v>639.30384336475709</v>
      </c>
      <c r="D421" s="2">
        <f t="shared" si="25"/>
        <v>0.12354166666666666</v>
      </c>
      <c r="E421" s="2">
        <f t="shared" si="26"/>
        <v>718.28450568044479</v>
      </c>
      <c r="F421" s="8">
        <f t="shared" si="27"/>
        <v>0.11275273731210744</v>
      </c>
    </row>
    <row r="422" spans="1:7" x14ac:dyDescent="0.15">
      <c r="A422" s="1">
        <v>-109.89</v>
      </c>
      <c r="B422" s="1">
        <v>-11.911</v>
      </c>
      <c r="C422" s="2">
        <f t="shared" si="24"/>
        <v>637.41841914430745</v>
      </c>
      <c r="D422" s="2">
        <f t="shared" si="25"/>
        <v>0.12407291666666666</v>
      </c>
      <c r="E422" s="2">
        <f t="shared" si="26"/>
        <v>716.50478154459756</v>
      </c>
      <c r="F422" s="8">
        <f t="shared" si="27"/>
        <v>0.11323647049394445</v>
      </c>
    </row>
    <row r="423" spans="1:7" x14ac:dyDescent="0.15">
      <c r="A423" s="1">
        <v>-110.28</v>
      </c>
      <c r="B423" s="1">
        <v>-11.994999999999999</v>
      </c>
      <c r="C423" s="2">
        <f t="shared" si="24"/>
        <v>639.30384336475709</v>
      </c>
      <c r="D423" s="2">
        <f t="shared" si="25"/>
        <v>0.12494791666666666</v>
      </c>
      <c r="E423" s="2">
        <f t="shared" si="26"/>
        <v>719.18352671017647</v>
      </c>
      <c r="F423" s="8">
        <f t="shared" si="27"/>
        <v>0.11400357715924332</v>
      </c>
    </row>
    <row r="424" spans="1:7" x14ac:dyDescent="0.15">
      <c r="A424" s="1">
        <v>-110.16</v>
      </c>
      <c r="B424" s="1">
        <v>-12.007</v>
      </c>
      <c r="C424" s="2">
        <f t="shared" si="24"/>
        <v>638.72371283538803</v>
      </c>
      <c r="D424" s="2">
        <f t="shared" si="25"/>
        <v>0.12507291666666667</v>
      </c>
      <c r="E424" s="2">
        <f t="shared" si="26"/>
        <v>718.61075054387243</v>
      </c>
      <c r="F424" s="8">
        <f t="shared" si="27"/>
        <v>0.1141180748652008</v>
      </c>
    </row>
    <row r="425" spans="1:7" x14ac:dyDescent="0.15">
      <c r="A425" s="1">
        <v>-109.94</v>
      </c>
      <c r="B425" s="1">
        <v>-12.045999999999999</v>
      </c>
      <c r="C425" s="11">
        <f t="shared" si="24"/>
        <v>637.66014019821125</v>
      </c>
      <c r="D425" s="11">
        <f t="shared" si="25"/>
        <v>0.12547916666666667</v>
      </c>
      <c r="E425" s="11">
        <f t="shared" si="26"/>
        <v>717.67320320683257</v>
      </c>
      <c r="F425" s="12">
        <f t="shared" si="27"/>
        <v>0.11448530803913874</v>
      </c>
      <c r="G425" s="11"/>
    </row>
    <row r="426" spans="1:7" x14ac:dyDescent="0.15">
      <c r="A426" s="1">
        <v>-110.26</v>
      </c>
      <c r="B426" s="1">
        <v>-12.092000000000001</v>
      </c>
      <c r="C426" s="11">
        <f t="shared" si="24"/>
        <v>639.20715494319552</v>
      </c>
      <c r="D426" s="11">
        <f t="shared" si="25"/>
        <v>0.12595833333333334</v>
      </c>
      <c r="E426" s="11">
        <f t="shared" si="26"/>
        <v>719.72062283458217</v>
      </c>
      <c r="F426" s="12">
        <f t="shared" si="27"/>
        <v>0.11490192836314854</v>
      </c>
      <c r="G426" s="11"/>
    </row>
    <row r="427" spans="1:7" x14ac:dyDescent="0.15">
      <c r="A427" s="1">
        <v>-109.92</v>
      </c>
      <c r="B427" s="1">
        <v>-12.134</v>
      </c>
      <c r="C427" s="11">
        <f t="shared" si="24"/>
        <v>637.5634517766498</v>
      </c>
      <c r="D427" s="11">
        <f t="shared" si="25"/>
        <v>0.12639583333333335</v>
      </c>
      <c r="E427" s="11">
        <f t="shared" si="26"/>
        <v>718.14881556683588</v>
      </c>
      <c r="F427" s="12">
        <f t="shared" si="27"/>
        <v>0.11530000905587058</v>
      </c>
      <c r="G427" s="11"/>
    </row>
    <row r="428" spans="1:7" x14ac:dyDescent="0.15">
      <c r="A428" s="1">
        <v>-110.31</v>
      </c>
      <c r="B428" s="1">
        <v>-12.180999999999999</v>
      </c>
      <c r="C428" s="11">
        <f t="shared" si="24"/>
        <v>639.44887599709932</v>
      </c>
      <c r="D428" s="11">
        <f t="shared" si="25"/>
        <v>0.12688541666666667</v>
      </c>
      <c r="E428" s="11">
        <f t="shared" si="26"/>
        <v>720.58561306502293</v>
      </c>
      <c r="F428" s="12">
        <f t="shared" si="27"/>
        <v>0.11572355075053881</v>
      </c>
      <c r="G428" s="11"/>
    </row>
    <row r="429" spans="1:7" x14ac:dyDescent="0.15">
      <c r="A429" s="1">
        <v>-110.04</v>
      </c>
      <c r="B429" s="1">
        <v>-12.227</v>
      </c>
      <c r="C429" s="11">
        <f t="shared" si="24"/>
        <v>638.14358230601886</v>
      </c>
      <c r="D429" s="11">
        <f t="shared" si="25"/>
        <v>0.12736458333333334</v>
      </c>
      <c r="E429" s="11">
        <f t="shared" si="26"/>
        <v>719.4204737732656</v>
      </c>
      <c r="F429" s="12">
        <f t="shared" si="27"/>
        <v>0.11615629582585557</v>
      </c>
      <c r="G429" s="11"/>
    </row>
    <row r="430" spans="1:7" x14ac:dyDescent="0.15">
      <c r="A430" s="1">
        <v>-110.23</v>
      </c>
      <c r="B430" s="1">
        <v>-12.246</v>
      </c>
      <c r="C430" s="11">
        <f t="shared" si="24"/>
        <v>639.06212231085328</v>
      </c>
      <c r="D430" s="11">
        <f t="shared" si="25"/>
        <v>0.1275625</v>
      </c>
      <c r="E430" s="11">
        <f t="shared" si="26"/>
        <v>720.58248428813147</v>
      </c>
      <c r="F430" s="12">
        <f t="shared" si="27"/>
        <v>0.11632647361155128</v>
      </c>
      <c r="G430" s="11"/>
    </row>
    <row r="431" spans="1:7" x14ac:dyDescent="0.15">
      <c r="A431" s="1">
        <v>-110.29</v>
      </c>
      <c r="B431" s="1">
        <v>-12.32</v>
      </c>
      <c r="C431" s="2">
        <f t="shared" si="24"/>
        <v>639.35218757553787</v>
      </c>
      <c r="D431" s="2">
        <f t="shared" si="25"/>
        <v>0.12833333333333333</v>
      </c>
      <c r="E431" s="2">
        <f t="shared" si="26"/>
        <v>721.40238498106532</v>
      </c>
      <c r="F431" s="8">
        <f t="shared" si="27"/>
        <v>0.11700817426503066</v>
      </c>
    </row>
    <row r="432" spans="1:7" x14ac:dyDescent="0.15">
      <c r="A432" s="1">
        <v>-109.88</v>
      </c>
      <c r="B432" s="1">
        <v>-12.343</v>
      </c>
      <c r="C432" s="2">
        <f t="shared" si="24"/>
        <v>637.37007493352678</v>
      </c>
      <c r="D432" s="2">
        <f t="shared" si="25"/>
        <v>0.12857291666666668</v>
      </c>
      <c r="E432" s="2">
        <f t="shared" si="26"/>
        <v>719.31860446378221</v>
      </c>
      <c r="F432" s="8">
        <f t="shared" si="27"/>
        <v>0.11723205993148736</v>
      </c>
    </row>
    <row r="433" spans="1:6" x14ac:dyDescent="0.15">
      <c r="A433" s="1">
        <v>-110.23</v>
      </c>
      <c r="B433" s="1">
        <v>-12.393000000000001</v>
      </c>
      <c r="C433" s="2">
        <f t="shared" si="24"/>
        <v>639.06212231085328</v>
      </c>
      <c r="D433" s="2">
        <f t="shared" si="25"/>
        <v>0.12909375000000001</v>
      </c>
      <c r="E433" s="2">
        <f t="shared" si="26"/>
        <v>721.56104816291997</v>
      </c>
      <c r="F433" s="8">
        <f t="shared" si="27"/>
        <v>0.11768357018752292</v>
      </c>
    </row>
    <row r="434" spans="1:6" x14ac:dyDescent="0.15">
      <c r="A434" s="1">
        <v>-109.88</v>
      </c>
      <c r="B434" s="1">
        <v>-12.439</v>
      </c>
      <c r="C434" s="2">
        <f t="shared" si="24"/>
        <v>637.37007493352678</v>
      </c>
      <c r="D434" s="2">
        <f t="shared" si="25"/>
        <v>0.12957291666666668</v>
      </c>
      <c r="E434" s="2">
        <f t="shared" si="26"/>
        <v>719.95597453871574</v>
      </c>
      <c r="F434" s="8">
        <f t="shared" si="27"/>
        <v>0.11811774237998822</v>
      </c>
    </row>
    <row r="435" spans="1:6" x14ac:dyDescent="0.15">
      <c r="A435" s="1">
        <v>-110.32</v>
      </c>
      <c r="B435" s="1">
        <v>-12.481999999999999</v>
      </c>
      <c r="C435" s="9">
        <f t="shared" si="24"/>
        <v>639.4972202078801</v>
      </c>
      <c r="D435" s="9">
        <f t="shared" si="25"/>
        <v>0.13002083333333334</v>
      </c>
      <c r="E435" s="9">
        <f t="shared" si="26"/>
        <v>722.64518169365874</v>
      </c>
      <c r="F435" s="10">
        <f t="shared" si="27"/>
        <v>0.11850177879548829</v>
      </c>
    </row>
    <row r="436" spans="1:6" x14ac:dyDescent="0.15">
      <c r="A436" s="1">
        <v>-109.88</v>
      </c>
      <c r="B436" s="1">
        <v>-12.542999999999999</v>
      </c>
      <c r="C436" s="2">
        <f t="shared" si="24"/>
        <v>637.37007493352678</v>
      </c>
      <c r="D436" s="2">
        <f t="shared" si="25"/>
        <v>0.13065625</v>
      </c>
      <c r="E436" s="2">
        <f t="shared" si="26"/>
        <v>720.64645878656029</v>
      </c>
      <c r="F436" s="8">
        <f t="shared" si="27"/>
        <v>0.11907634731462798</v>
      </c>
    </row>
    <row r="437" spans="1:6" x14ac:dyDescent="0.15">
      <c r="A437" s="1">
        <v>-110.19</v>
      </c>
      <c r="B437" s="1">
        <v>-12.57</v>
      </c>
      <c r="C437" s="2">
        <f t="shared" si="24"/>
        <v>638.86874546773026</v>
      </c>
      <c r="D437" s="2">
        <f t="shared" si="25"/>
        <v>0.13093750000000001</v>
      </c>
      <c r="E437" s="2">
        <f t="shared" si="26"/>
        <v>722.52062182741111</v>
      </c>
      <c r="F437" s="8">
        <f t="shared" si="27"/>
        <v>0.11931631436443406</v>
      </c>
    </row>
    <row r="438" spans="1:6" x14ac:dyDescent="0.15">
      <c r="A438" s="1">
        <v>-109.84</v>
      </c>
      <c r="B438" s="1">
        <v>-12.628</v>
      </c>
      <c r="C438" s="2">
        <f t="shared" si="24"/>
        <v>637.17669809040365</v>
      </c>
      <c r="D438" s="2">
        <f t="shared" si="25"/>
        <v>0.13154166666666667</v>
      </c>
      <c r="E438" s="2">
        <f t="shared" si="26"/>
        <v>720.99198291837888</v>
      </c>
      <c r="F438" s="8">
        <f t="shared" si="27"/>
        <v>0.11986026984515619</v>
      </c>
    </row>
    <row r="439" spans="1:6" x14ac:dyDescent="0.15">
      <c r="A439" s="1">
        <v>-110.19</v>
      </c>
      <c r="B439" s="1">
        <v>-12.617000000000001</v>
      </c>
      <c r="C439" s="2">
        <f t="shared" si="24"/>
        <v>638.86874546773026</v>
      </c>
      <c r="D439" s="2">
        <f t="shared" si="25"/>
        <v>0.13142708333333333</v>
      </c>
      <c r="E439" s="2">
        <f t="shared" si="26"/>
        <v>722.83340131737975</v>
      </c>
      <c r="F439" s="8">
        <f t="shared" si="27"/>
        <v>0.1197491211229756</v>
      </c>
    </row>
    <row r="440" spans="1:6" x14ac:dyDescent="0.15">
      <c r="A440" s="1">
        <v>-110.23</v>
      </c>
      <c r="B440" s="1">
        <v>-12.744</v>
      </c>
      <c r="C440" s="2">
        <f t="shared" si="24"/>
        <v>639.06212231085328</v>
      </c>
      <c r="D440" s="2">
        <f t="shared" si="25"/>
        <v>0.13275000000000001</v>
      </c>
      <c r="E440" s="2">
        <f t="shared" si="26"/>
        <v>723.89761904761906</v>
      </c>
      <c r="F440" s="8">
        <f t="shared" si="27"/>
        <v>0.12091655494577701</v>
      </c>
    </row>
    <row r="441" spans="1:6" x14ac:dyDescent="0.15">
      <c r="A441" s="1">
        <v>-109.82</v>
      </c>
      <c r="B441" s="1">
        <v>-12.763</v>
      </c>
      <c r="C441" s="2">
        <f t="shared" si="24"/>
        <v>637.08000966884219</v>
      </c>
      <c r="D441" s="2">
        <f t="shared" si="25"/>
        <v>0.13294791666666667</v>
      </c>
      <c r="E441" s="2">
        <f t="shared" si="26"/>
        <v>721.77846970429471</v>
      </c>
      <c r="F441" s="8">
        <f t="shared" si="27"/>
        <v>0.12110283634753627</v>
      </c>
    </row>
    <row r="442" spans="1:6" x14ac:dyDescent="0.15">
      <c r="A442" s="1">
        <v>-109.79</v>
      </c>
      <c r="B442" s="1">
        <v>-12.802</v>
      </c>
      <c r="C442" s="2">
        <f t="shared" si="24"/>
        <v>636.93497703649984</v>
      </c>
      <c r="D442" s="2">
        <f t="shared" si="25"/>
        <v>0.13335416666666666</v>
      </c>
      <c r="E442" s="2">
        <f t="shared" si="26"/>
        <v>721.87291012005471</v>
      </c>
      <c r="F442" s="8">
        <f t="shared" si="27"/>
        <v>0.12146219680493395</v>
      </c>
    </row>
    <row r="443" spans="1:6" x14ac:dyDescent="0.15">
      <c r="A443" s="1">
        <v>-110.19</v>
      </c>
      <c r="B443" s="1">
        <v>-12.86</v>
      </c>
      <c r="C443" s="2">
        <f t="shared" si="24"/>
        <v>638.86874546773026</v>
      </c>
      <c r="D443" s="2">
        <f t="shared" si="25"/>
        <v>0.13395833333333332</v>
      </c>
      <c r="E443" s="2">
        <f t="shared" si="26"/>
        <v>724.45053782934497</v>
      </c>
      <c r="F443" s="8">
        <f t="shared" si="27"/>
        <v>0.12198384112672737</v>
      </c>
    </row>
    <row r="444" spans="1:6" x14ac:dyDescent="0.15">
      <c r="A444" s="1">
        <v>-110.21</v>
      </c>
      <c r="B444" s="1">
        <v>-12.901999999999999</v>
      </c>
      <c r="C444" s="2">
        <f t="shared" si="24"/>
        <v>638.96543388929183</v>
      </c>
      <c r="D444" s="2">
        <f t="shared" si="25"/>
        <v>0.13439583333333333</v>
      </c>
      <c r="E444" s="2">
        <f t="shared" si="26"/>
        <v>724.83972584803803</v>
      </c>
      <c r="F444" s="8">
        <f t="shared" si="27"/>
        <v>0.12236901875993428</v>
      </c>
    </row>
    <row r="445" spans="1:6" x14ac:dyDescent="0.15">
      <c r="A445" s="1">
        <v>-109.85</v>
      </c>
      <c r="B445" s="1">
        <v>-12.945</v>
      </c>
      <c r="C445" s="2">
        <f t="shared" si="24"/>
        <v>637.22504230118443</v>
      </c>
      <c r="D445" s="2">
        <f t="shared" si="25"/>
        <v>0.13484375000000001</v>
      </c>
      <c r="E445" s="2">
        <f t="shared" si="26"/>
        <v>723.15085659898477</v>
      </c>
      <c r="F445" s="8">
        <f t="shared" si="27"/>
        <v>0.12277395411358046</v>
      </c>
    </row>
    <row r="446" spans="1:6" x14ac:dyDescent="0.15">
      <c r="A446" s="1">
        <v>-110.25</v>
      </c>
      <c r="B446" s="1">
        <v>-13.006</v>
      </c>
      <c r="C446" s="2">
        <f t="shared" si="24"/>
        <v>639.15881073241485</v>
      </c>
      <c r="D446" s="2">
        <f t="shared" si="25"/>
        <v>0.13547916666666668</v>
      </c>
      <c r="E446" s="2">
        <f t="shared" si="26"/>
        <v>725.75151377810005</v>
      </c>
      <c r="F446" s="8">
        <f t="shared" si="27"/>
        <v>0.12332242089464367</v>
      </c>
    </row>
    <row r="447" spans="1:6" x14ac:dyDescent="0.15">
      <c r="A447" s="1">
        <v>-110.05</v>
      </c>
      <c r="B447" s="1">
        <v>-13.045</v>
      </c>
      <c r="C447" s="2">
        <f t="shared" si="24"/>
        <v>638.19192651679964</v>
      </c>
      <c r="D447" s="2">
        <f t="shared" si="25"/>
        <v>0.13588541666666668</v>
      </c>
      <c r="E447" s="2">
        <f t="shared" si="26"/>
        <v>724.91290236483769</v>
      </c>
      <c r="F447" s="8">
        <f t="shared" si="27"/>
        <v>0.12368578141731358</v>
      </c>
    </row>
    <row r="448" spans="1:6" x14ac:dyDescent="0.15">
      <c r="A448" s="1">
        <v>-109.78</v>
      </c>
      <c r="B448" s="1">
        <v>-13.090999999999999</v>
      </c>
      <c r="C448" s="2">
        <f t="shared" si="24"/>
        <v>636.88663282571918</v>
      </c>
      <c r="D448" s="2">
        <f t="shared" si="25"/>
        <v>0.13636458333333332</v>
      </c>
      <c r="E448" s="2">
        <f t="shared" si="26"/>
        <v>723.73541314156807</v>
      </c>
      <c r="F448" s="8">
        <f t="shared" si="27"/>
        <v>0.12411515881177194</v>
      </c>
    </row>
    <row r="449" spans="1:6" x14ac:dyDescent="0.15">
      <c r="A449" s="1">
        <v>-110.08</v>
      </c>
      <c r="B449" s="1">
        <v>-13.138</v>
      </c>
      <c r="C449" s="2">
        <f t="shared" si="24"/>
        <v>638.33695914914188</v>
      </c>
      <c r="D449" s="2">
        <f t="shared" si="25"/>
        <v>0.13685416666666667</v>
      </c>
      <c r="E449" s="2">
        <f t="shared" si="26"/>
        <v>725.69603174603174</v>
      </c>
      <c r="F449" s="8">
        <f t="shared" si="27"/>
        <v>0.12453742994537706</v>
      </c>
    </row>
    <row r="450" spans="1:6" x14ac:dyDescent="0.15">
      <c r="A450" s="1">
        <v>-109.78</v>
      </c>
      <c r="B450" s="1">
        <v>-13.164999999999999</v>
      </c>
      <c r="C450" s="2">
        <f t="shared" si="24"/>
        <v>636.88663282571918</v>
      </c>
      <c r="D450" s="2">
        <f t="shared" si="25"/>
        <v>0.13713541666666665</v>
      </c>
      <c r="E450" s="2">
        <f t="shared" si="26"/>
        <v>724.2263465877046</v>
      </c>
      <c r="F450" s="8">
        <f t="shared" si="27"/>
        <v>0.12479326161614461</v>
      </c>
    </row>
    <row r="451" spans="1:6" x14ac:dyDescent="0.15">
      <c r="A451" s="1">
        <v>-110.07</v>
      </c>
      <c r="B451" s="1">
        <v>-13.202999999999999</v>
      </c>
      <c r="C451" s="2">
        <f t="shared" ref="C451:C514" si="28">(A451-$A$2)*(-1)*1000/206.85</f>
        <v>638.28861493836109</v>
      </c>
      <c r="D451" s="2">
        <f t="shared" ref="D451:D514" si="29">-1*B451/96</f>
        <v>0.13753124999999999</v>
      </c>
      <c r="E451" s="2">
        <f t="shared" ref="E451:E514" si="30">C451*(1+D451)</f>
        <v>726.07324601160246</v>
      </c>
      <c r="F451" s="8">
        <f t="shared" ref="F451:F514" si="31">LN(1+D451)-C451/171250</f>
        <v>0.12513311120511666</v>
      </c>
    </row>
    <row r="452" spans="1:6" x14ac:dyDescent="0.15">
      <c r="A452" s="1">
        <v>-109.73</v>
      </c>
      <c r="B452" s="1">
        <v>-13.249000000000001</v>
      </c>
      <c r="C452" s="2">
        <f t="shared" si="28"/>
        <v>636.64491177181537</v>
      </c>
      <c r="D452" s="2">
        <f t="shared" si="29"/>
        <v>0.13801041666666666</v>
      </c>
      <c r="E452" s="2">
        <f t="shared" si="30"/>
        <v>724.5085413141569</v>
      </c>
      <c r="F452" s="8">
        <f t="shared" si="31"/>
        <v>0.12556385462659836</v>
      </c>
    </row>
    <row r="453" spans="1:6" x14ac:dyDescent="0.15">
      <c r="A453" s="1">
        <v>-110.15</v>
      </c>
      <c r="B453" s="1">
        <v>-13.3</v>
      </c>
      <c r="C453" s="2">
        <f t="shared" si="28"/>
        <v>638.67536862460724</v>
      </c>
      <c r="D453" s="2">
        <f t="shared" si="29"/>
        <v>0.13854166666666667</v>
      </c>
      <c r="E453" s="2">
        <f t="shared" si="30"/>
        <v>727.15851865280808</v>
      </c>
      <c r="F453" s="8">
        <f t="shared" si="31"/>
        <v>0.12601871251100938</v>
      </c>
    </row>
    <row r="454" spans="1:6" x14ac:dyDescent="0.15">
      <c r="A454" s="1">
        <v>-109.68</v>
      </c>
      <c r="B454" s="1">
        <v>-13.342000000000001</v>
      </c>
      <c r="C454" s="2">
        <f t="shared" si="28"/>
        <v>636.40319071791168</v>
      </c>
      <c r="D454" s="2">
        <f t="shared" si="29"/>
        <v>0.13897916666666668</v>
      </c>
      <c r="E454" s="2">
        <f t="shared" si="30"/>
        <v>724.84997582789481</v>
      </c>
      <c r="F454" s="8">
        <f t="shared" si="31"/>
        <v>0.12641617038782416</v>
      </c>
    </row>
    <row r="455" spans="1:6" x14ac:dyDescent="0.15">
      <c r="A455" s="1">
        <v>-110</v>
      </c>
      <c r="B455" s="1">
        <v>-13.396000000000001</v>
      </c>
      <c r="C455" s="2">
        <f t="shared" si="28"/>
        <v>637.95020546289584</v>
      </c>
      <c r="D455" s="2">
        <f t="shared" si="29"/>
        <v>0.13954166666666667</v>
      </c>
      <c r="E455" s="2">
        <f t="shared" si="30"/>
        <v>726.9708403835308</v>
      </c>
      <c r="F455" s="8">
        <f t="shared" si="31"/>
        <v>0.12690087810606532</v>
      </c>
    </row>
    <row r="456" spans="1:6" x14ac:dyDescent="0.15">
      <c r="A456" s="1">
        <v>-109.75</v>
      </c>
      <c r="B456" s="1">
        <v>-13.435</v>
      </c>
      <c r="C456" s="2">
        <f t="shared" si="28"/>
        <v>636.74160019337683</v>
      </c>
      <c r="D456" s="2">
        <f t="shared" si="29"/>
        <v>0.13994791666666667</v>
      </c>
      <c r="E456" s="2">
        <f t="shared" si="30"/>
        <v>725.85226059543947</v>
      </c>
      <c r="F456" s="8">
        <f t="shared" si="31"/>
        <v>0.12726437510299543</v>
      </c>
    </row>
    <row r="457" spans="1:6" x14ac:dyDescent="0.15">
      <c r="A457" s="1">
        <v>-109.99</v>
      </c>
      <c r="B457" s="1">
        <v>-13.489000000000001</v>
      </c>
      <c r="C457" s="2">
        <f t="shared" si="28"/>
        <v>637.90186125211505</v>
      </c>
      <c r="D457" s="2">
        <f t="shared" si="29"/>
        <v>0.14051041666666667</v>
      </c>
      <c r="E457" s="2">
        <f t="shared" si="30"/>
        <v>727.53371756909189</v>
      </c>
      <c r="F457" s="8">
        <f t="shared" si="31"/>
        <v>0.12775092174933525</v>
      </c>
    </row>
    <row r="458" spans="1:6" x14ac:dyDescent="0.15">
      <c r="A458" s="1">
        <v>-110.01</v>
      </c>
      <c r="B458" s="1">
        <v>-13.526999999999999</v>
      </c>
      <c r="C458" s="2">
        <f t="shared" si="28"/>
        <v>637.99854967367662</v>
      </c>
      <c r="D458" s="2">
        <f t="shared" si="29"/>
        <v>0.14090624999999998</v>
      </c>
      <c r="E458" s="2">
        <f t="shared" si="30"/>
        <v>727.89653281363314</v>
      </c>
      <c r="F458" s="8">
        <f t="shared" si="31"/>
        <v>0.12809736376028491</v>
      </c>
    </row>
    <row r="459" spans="1:6" x14ac:dyDescent="0.15">
      <c r="A459" s="1">
        <v>-109.64</v>
      </c>
      <c r="B459" s="1">
        <v>-13.57</v>
      </c>
      <c r="C459" s="2">
        <f t="shared" si="28"/>
        <v>636.20981387478855</v>
      </c>
      <c r="D459" s="2">
        <f t="shared" si="29"/>
        <v>0.14135416666666667</v>
      </c>
      <c r="E459" s="2">
        <f t="shared" si="30"/>
        <v>726.14072194021435</v>
      </c>
      <c r="F459" s="8">
        <f t="shared" si="31"/>
        <v>0.1285003291458173</v>
      </c>
    </row>
    <row r="460" spans="1:6" x14ac:dyDescent="0.15">
      <c r="A460" s="1">
        <v>-109.99</v>
      </c>
      <c r="B460" s="1">
        <v>-13.612</v>
      </c>
      <c r="C460" s="2">
        <f t="shared" si="28"/>
        <v>637.90186125211505</v>
      </c>
      <c r="D460" s="2">
        <f t="shared" si="29"/>
        <v>0.14179166666666668</v>
      </c>
      <c r="E460" s="2">
        <f t="shared" si="30"/>
        <v>728.35102932882126</v>
      </c>
      <c r="F460" s="8">
        <f t="shared" si="31"/>
        <v>0.12887369173141008</v>
      </c>
    </row>
    <row r="461" spans="1:6" x14ac:dyDescent="0.15">
      <c r="A461" s="1">
        <v>-109.59</v>
      </c>
      <c r="B461" s="1">
        <v>-13.647</v>
      </c>
      <c r="C461" s="2">
        <f t="shared" si="28"/>
        <v>635.96809282088475</v>
      </c>
      <c r="D461" s="2">
        <f t="shared" si="29"/>
        <v>0.14215625000000001</v>
      </c>
      <c r="E461" s="2">
        <f t="shared" si="30"/>
        <v>726.37493201595362</v>
      </c>
      <c r="F461" s="8">
        <f t="shared" si="31"/>
        <v>0.12920424094680896</v>
      </c>
    </row>
    <row r="462" spans="1:6" x14ac:dyDescent="0.15">
      <c r="A462" s="1">
        <v>-109.97</v>
      </c>
      <c r="B462" s="1">
        <v>-13.701000000000001</v>
      </c>
      <c r="C462" s="2">
        <f t="shared" si="28"/>
        <v>637.8051728305536</v>
      </c>
      <c r="D462" s="2">
        <f t="shared" si="29"/>
        <v>0.14271875000000001</v>
      </c>
      <c r="E462" s="2">
        <f t="shared" si="30"/>
        <v>728.83192984046423</v>
      </c>
      <c r="F462" s="8">
        <f t="shared" si="31"/>
        <v>0.12968588177372894</v>
      </c>
    </row>
    <row r="463" spans="1:6" x14ac:dyDescent="0.15">
      <c r="A463" s="1">
        <v>-109.69</v>
      </c>
      <c r="B463" s="1">
        <v>-13.782</v>
      </c>
      <c r="C463" s="2">
        <f t="shared" si="28"/>
        <v>636.45153492869235</v>
      </c>
      <c r="D463" s="2">
        <f t="shared" si="29"/>
        <v>0.14356250000000001</v>
      </c>
      <c r="E463" s="2">
        <f t="shared" si="30"/>
        <v>727.82210841189283</v>
      </c>
      <c r="F463" s="8">
        <f t="shared" si="31"/>
        <v>0.13043188442919554</v>
      </c>
    </row>
    <row r="464" spans="1:6" x14ac:dyDescent="0.15">
      <c r="A464" s="1">
        <v>-110.05</v>
      </c>
      <c r="B464" s="1">
        <v>-13.786</v>
      </c>
      <c r="C464" s="2">
        <f t="shared" si="28"/>
        <v>638.19192651679964</v>
      </c>
      <c r="D464" s="2">
        <f t="shared" si="29"/>
        <v>0.14360416666666667</v>
      </c>
      <c r="E464" s="2">
        <f t="shared" si="30"/>
        <v>729.83894629763927</v>
      </c>
      <c r="F464" s="8">
        <f t="shared" si="31"/>
        <v>0.13045815674042369</v>
      </c>
    </row>
    <row r="465" spans="1:6" x14ac:dyDescent="0.15">
      <c r="A465" s="1">
        <v>-109.67</v>
      </c>
      <c r="B465" s="1">
        <v>-13.851000000000001</v>
      </c>
      <c r="C465" s="2">
        <f t="shared" si="28"/>
        <v>636.35484650713079</v>
      </c>
      <c r="D465" s="2">
        <f t="shared" si="29"/>
        <v>0.14428125</v>
      </c>
      <c r="E465" s="2">
        <f t="shared" si="30"/>
        <v>728.16891920473768</v>
      </c>
      <c r="F465" s="8">
        <f t="shared" si="31"/>
        <v>0.13106076993453003</v>
      </c>
    </row>
    <row r="466" spans="1:6" x14ac:dyDescent="0.15">
      <c r="A466" s="1">
        <v>-109.87</v>
      </c>
      <c r="B466" s="1">
        <v>-13.901</v>
      </c>
      <c r="C466" s="2">
        <f t="shared" si="28"/>
        <v>637.321730722746</v>
      </c>
      <c r="D466" s="2">
        <f t="shared" si="29"/>
        <v>0.14480208333333333</v>
      </c>
      <c r="E466" s="2">
        <f t="shared" si="30"/>
        <v>729.60724508500539</v>
      </c>
      <c r="F466" s="8">
        <f t="shared" si="31"/>
        <v>0.13151018233266998</v>
      </c>
    </row>
    <row r="467" spans="1:6" x14ac:dyDescent="0.15">
      <c r="A467" s="1">
        <v>-109.56</v>
      </c>
      <c r="B467" s="1">
        <v>-13.936</v>
      </c>
      <c r="C467" s="2">
        <f t="shared" si="28"/>
        <v>635.8230601885424</v>
      </c>
      <c r="D467" s="2">
        <f t="shared" si="29"/>
        <v>0.14516666666666667</v>
      </c>
      <c r="E467" s="2">
        <f t="shared" si="30"/>
        <v>728.12337442591252</v>
      </c>
      <c r="F467" s="8">
        <f t="shared" si="31"/>
        <v>0.13183735143292161</v>
      </c>
    </row>
    <row r="468" spans="1:6" x14ac:dyDescent="0.15">
      <c r="A468" s="1">
        <v>-109.86</v>
      </c>
      <c r="B468" s="1">
        <v>-13.997999999999999</v>
      </c>
      <c r="C468" s="2">
        <f t="shared" si="28"/>
        <v>637.27338651196521</v>
      </c>
      <c r="D468" s="2">
        <f t="shared" si="29"/>
        <v>0.14581249999999998</v>
      </c>
      <c r="E468" s="2">
        <f t="shared" si="30"/>
        <v>730.19581218274107</v>
      </c>
      <c r="F468" s="8">
        <f t="shared" si="31"/>
        <v>0.13239268789432163</v>
      </c>
    </row>
    <row r="469" spans="1:6" x14ac:dyDescent="0.15">
      <c r="A469" s="1">
        <v>-109.47</v>
      </c>
      <c r="B469" s="1">
        <v>-14.029</v>
      </c>
      <c r="C469" s="2">
        <f t="shared" si="28"/>
        <v>635.38796229151558</v>
      </c>
      <c r="D469" s="2">
        <f t="shared" si="29"/>
        <v>0.14613541666666666</v>
      </c>
      <c r="E469" s="2">
        <f t="shared" si="30"/>
        <v>728.24064690597049</v>
      </c>
      <c r="F469" s="8">
        <f t="shared" si="31"/>
        <v>0.13268548127194152</v>
      </c>
    </row>
    <row r="470" spans="1:6" x14ac:dyDescent="0.15">
      <c r="A470" s="1">
        <v>-109.56</v>
      </c>
      <c r="B470" s="1">
        <v>-14.048</v>
      </c>
      <c r="C470" s="2">
        <f t="shared" si="28"/>
        <v>635.8230601885424</v>
      </c>
      <c r="D470" s="2">
        <f t="shared" si="29"/>
        <v>0.14633333333333334</v>
      </c>
      <c r="E470" s="2">
        <f t="shared" si="30"/>
        <v>728.86516799613253</v>
      </c>
      <c r="F470" s="8">
        <f t="shared" si="31"/>
        <v>0.13285560739405725</v>
      </c>
    </row>
    <row r="471" spans="1:6" x14ac:dyDescent="0.15">
      <c r="A471" s="1">
        <v>-109.77</v>
      </c>
      <c r="B471" s="1">
        <v>-14.11</v>
      </c>
      <c r="C471" s="2">
        <f t="shared" si="28"/>
        <v>636.83828861493839</v>
      </c>
      <c r="D471" s="2">
        <f t="shared" si="29"/>
        <v>0.14697916666666666</v>
      </c>
      <c r="E471" s="2">
        <f t="shared" si="30"/>
        <v>730.44024957698821</v>
      </c>
      <c r="F471" s="8">
        <f t="shared" si="31"/>
        <v>0.1334129109285252</v>
      </c>
    </row>
    <row r="472" spans="1:6" x14ac:dyDescent="0.15">
      <c r="A472" s="1">
        <v>-109.45</v>
      </c>
      <c r="B472" s="1">
        <v>-14.167999999999999</v>
      </c>
      <c r="C472" s="2">
        <f t="shared" si="28"/>
        <v>635.29127386995413</v>
      </c>
      <c r="D472" s="2">
        <f t="shared" si="29"/>
        <v>0.14758333333333332</v>
      </c>
      <c r="E472" s="2">
        <f t="shared" si="30"/>
        <v>729.04967770526162</v>
      </c>
      <c r="F472" s="8">
        <f t="shared" si="31"/>
        <v>0.13394855189059471</v>
      </c>
    </row>
    <row r="473" spans="1:6" x14ac:dyDescent="0.15">
      <c r="A473" s="1">
        <v>-109.63</v>
      </c>
      <c r="B473" s="1">
        <v>-14.21</v>
      </c>
      <c r="C473" s="2">
        <f t="shared" si="28"/>
        <v>636.16146966400777</v>
      </c>
      <c r="D473" s="2">
        <f t="shared" si="29"/>
        <v>0.14802083333333335</v>
      </c>
      <c r="E473" s="2">
        <f t="shared" si="30"/>
        <v>730.32662053823219</v>
      </c>
      <c r="F473" s="8">
        <f t="shared" si="31"/>
        <v>0.13432463373392664</v>
      </c>
    </row>
    <row r="474" spans="1:6" x14ac:dyDescent="0.15">
      <c r="A474" s="1">
        <v>-109.38</v>
      </c>
      <c r="B474" s="1">
        <v>-14.26</v>
      </c>
      <c r="C474" s="2">
        <f t="shared" si="28"/>
        <v>634.95286439448876</v>
      </c>
      <c r="D474" s="2">
        <f t="shared" si="29"/>
        <v>0.14854166666666666</v>
      </c>
      <c r="E474" s="2">
        <f t="shared" si="30"/>
        <v>729.26982112642008</v>
      </c>
      <c r="F474" s="8">
        <f t="shared" si="31"/>
        <v>0.13478526774103267</v>
      </c>
    </row>
    <row r="475" spans="1:6" x14ac:dyDescent="0.15">
      <c r="A475" s="1">
        <v>-109.68</v>
      </c>
      <c r="B475" s="1">
        <v>-14.303000000000001</v>
      </c>
      <c r="C475" s="2">
        <f t="shared" si="28"/>
        <v>636.40319071791168</v>
      </c>
      <c r="D475" s="2">
        <f t="shared" si="29"/>
        <v>0.14898958333333334</v>
      </c>
      <c r="E475" s="2">
        <f t="shared" si="30"/>
        <v>731.22063693497728</v>
      </c>
      <c r="F475" s="8">
        <f t="shared" si="31"/>
        <v>0.13516670995966604</v>
      </c>
    </row>
    <row r="476" spans="1:6" x14ac:dyDescent="0.15">
      <c r="A476" s="1">
        <v>-109.4</v>
      </c>
      <c r="B476" s="1">
        <v>-14.349</v>
      </c>
      <c r="C476" s="2">
        <f t="shared" si="28"/>
        <v>635.04955281605032</v>
      </c>
      <c r="D476" s="2">
        <f t="shared" si="29"/>
        <v>0.14946875000000001</v>
      </c>
      <c r="E476" s="2">
        <f t="shared" si="30"/>
        <v>729.96961566352434</v>
      </c>
      <c r="F476" s="8">
        <f t="shared" si="31"/>
        <v>0.13559156056204305</v>
      </c>
    </row>
    <row r="477" spans="1:6" x14ac:dyDescent="0.15">
      <c r="A477" s="1">
        <v>-109.66</v>
      </c>
      <c r="B477" s="1">
        <v>-14.403</v>
      </c>
      <c r="C477" s="2">
        <f t="shared" si="28"/>
        <v>636.30650229635</v>
      </c>
      <c r="D477" s="2">
        <f t="shared" si="29"/>
        <v>0.15003125</v>
      </c>
      <c r="E477" s="2">
        <f t="shared" si="30"/>
        <v>731.77236221899932</v>
      </c>
      <c r="F477" s="8">
        <f t="shared" si="31"/>
        <v>0.13607345751142821</v>
      </c>
    </row>
    <row r="478" spans="1:6" x14ac:dyDescent="0.15">
      <c r="A478" s="1">
        <v>-109.34</v>
      </c>
      <c r="B478" s="1">
        <v>-14.452999999999999</v>
      </c>
      <c r="C478" s="2">
        <f t="shared" si="28"/>
        <v>634.75948755136574</v>
      </c>
      <c r="D478" s="2">
        <f t="shared" si="29"/>
        <v>0.15055208333333334</v>
      </c>
      <c r="E478" s="2">
        <f t="shared" si="30"/>
        <v>730.32385081782297</v>
      </c>
      <c r="F478" s="8">
        <f t="shared" si="31"/>
        <v>0.13653527489618353</v>
      </c>
    </row>
    <row r="479" spans="1:6" x14ac:dyDescent="0.15">
      <c r="A479" s="1">
        <v>-109.56</v>
      </c>
      <c r="B479" s="1">
        <v>-14.5</v>
      </c>
      <c r="C479" s="2">
        <f t="shared" si="28"/>
        <v>635.8230601885424</v>
      </c>
      <c r="D479" s="2">
        <f t="shared" si="29"/>
        <v>0.15104166666666666</v>
      </c>
      <c r="E479" s="2">
        <f t="shared" si="30"/>
        <v>731.85883490452022</v>
      </c>
      <c r="F479" s="8">
        <f t="shared" si="31"/>
        <v>0.13695449410200902</v>
      </c>
    </row>
    <row r="480" spans="1:6" x14ac:dyDescent="0.15">
      <c r="A480" s="1">
        <v>-109.68</v>
      </c>
      <c r="B480" s="1">
        <v>-14.523</v>
      </c>
      <c r="C480" s="2">
        <f t="shared" si="28"/>
        <v>636.40319071791168</v>
      </c>
      <c r="D480" s="2">
        <f t="shared" si="29"/>
        <v>0.15128125000000001</v>
      </c>
      <c r="E480" s="2">
        <f t="shared" si="30"/>
        <v>732.67906091370583</v>
      </c>
      <c r="F480" s="8">
        <f t="shared" si="31"/>
        <v>0.13715922961573723</v>
      </c>
    </row>
    <row r="481" spans="1:6" x14ac:dyDescent="0.15">
      <c r="A481" s="1">
        <v>-109.13</v>
      </c>
      <c r="B481" s="1">
        <v>-14.596</v>
      </c>
      <c r="C481" s="2">
        <f t="shared" si="28"/>
        <v>633.74425912496986</v>
      </c>
      <c r="D481" s="2">
        <f t="shared" si="29"/>
        <v>0.15204166666666666</v>
      </c>
      <c r="E481" s="2">
        <f t="shared" si="30"/>
        <v>730.09979252276207</v>
      </c>
      <c r="F481" s="8">
        <f t="shared" si="31"/>
        <v>0.13783503419744966</v>
      </c>
    </row>
    <row r="482" spans="1:6" x14ac:dyDescent="0.15">
      <c r="A482" s="1">
        <v>-109.54</v>
      </c>
      <c r="B482" s="1">
        <v>-14.646000000000001</v>
      </c>
      <c r="C482" s="2">
        <f t="shared" si="28"/>
        <v>635.72637176698095</v>
      </c>
      <c r="D482" s="2">
        <f t="shared" si="29"/>
        <v>0.15256250000000002</v>
      </c>
      <c r="E482" s="2">
        <f t="shared" si="30"/>
        <v>732.71437635968095</v>
      </c>
      <c r="F482" s="8">
        <f t="shared" si="31"/>
        <v>0.13827545356916002</v>
      </c>
    </row>
    <row r="483" spans="1:6" x14ac:dyDescent="0.15">
      <c r="A483" s="1">
        <v>-109.07</v>
      </c>
      <c r="B483" s="1">
        <v>-14.689</v>
      </c>
      <c r="C483" s="2">
        <f t="shared" si="28"/>
        <v>633.45419386028527</v>
      </c>
      <c r="D483" s="2">
        <f t="shared" si="29"/>
        <v>0.15301041666666668</v>
      </c>
      <c r="E483" s="2">
        <f t="shared" si="30"/>
        <v>730.37928400209489</v>
      </c>
      <c r="F483" s="8">
        <f t="shared" si="31"/>
        <v>0.13867727305723371</v>
      </c>
    </row>
    <row r="484" spans="1:6" x14ac:dyDescent="0.15">
      <c r="A484" s="1">
        <v>-109.41</v>
      </c>
      <c r="B484" s="1">
        <v>-14.743</v>
      </c>
      <c r="C484" s="2">
        <f t="shared" si="28"/>
        <v>635.09789702683111</v>
      </c>
      <c r="D484" s="2">
        <f t="shared" si="29"/>
        <v>0.15357291666666667</v>
      </c>
      <c r="E484" s="2">
        <f t="shared" si="30"/>
        <v>732.63173344210782</v>
      </c>
      <c r="F484" s="8">
        <f t="shared" si="31"/>
        <v>0.13915540918370409</v>
      </c>
    </row>
    <row r="485" spans="1:6" x14ac:dyDescent="0.15">
      <c r="A485" s="1">
        <v>-109.03</v>
      </c>
      <c r="B485" s="1">
        <v>-14.789</v>
      </c>
      <c r="C485" s="2">
        <f t="shared" si="28"/>
        <v>633.26081701716225</v>
      </c>
      <c r="D485" s="2">
        <f t="shared" si="29"/>
        <v>0.15405208333333334</v>
      </c>
      <c r="E485" s="2">
        <f t="shared" si="30"/>
        <v>730.8159651720249</v>
      </c>
      <c r="F485" s="8">
        <f t="shared" si="31"/>
        <v>0.13958142655458142</v>
      </c>
    </row>
    <row r="486" spans="1:6" x14ac:dyDescent="0.15">
      <c r="A486" s="1">
        <v>-109.42</v>
      </c>
      <c r="B486" s="1">
        <v>-14.835000000000001</v>
      </c>
      <c r="C486" s="2">
        <f t="shared" si="28"/>
        <v>635.14624123761178</v>
      </c>
      <c r="D486" s="2">
        <f t="shared" si="29"/>
        <v>0.15453125000000001</v>
      </c>
      <c r="E486" s="2">
        <f t="shared" si="30"/>
        <v>733.29618382886144</v>
      </c>
      <c r="F486" s="8">
        <f t="shared" si="31"/>
        <v>0.13998553428037278</v>
      </c>
    </row>
    <row r="487" spans="1:6" x14ac:dyDescent="0.15">
      <c r="A487" s="1">
        <v>-109.03</v>
      </c>
      <c r="B487" s="1">
        <v>-14.866</v>
      </c>
      <c r="C487" s="2">
        <f t="shared" si="28"/>
        <v>633.26081701716225</v>
      </c>
      <c r="D487" s="2">
        <f t="shared" si="29"/>
        <v>0.15485416666666665</v>
      </c>
      <c r="E487" s="2">
        <f t="shared" si="30"/>
        <v>731.32389311900749</v>
      </c>
      <c r="F487" s="8">
        <f t="shared" si="31"/>
        <v>0.14027619999165605</v>
      </c>
    </row>
    <row r="488" spans="1:6" x14ac:dyDescent="0.15">
      <c r="A488" s="1">
        <v>-109.24</v>
      </c>
      <c r="B488" s="1">
        <v>-14.981999999999999</v>
      </c>
      <c r="C488" s="2">
        <f t="shared" si="28"/>
        <v>634.27604544355813</v>
      </c>
      <c r="D488" s="2">
        <f t="shared" si="29"/>
        <v>0.15606249999999999</v>
      </c>
      <c r="E488" s="2">
        <f t="shared" si="30"/>
        <v>733.26275078559343</v>
      </c>
      <c r="F488" s="8">
        <f t="shared" si="31"/>
        <v>0.14131603280741284</v>
      </c>
    </row>
    <row r="489" spans="1:6" x14ac:dyDescent="0.15">
      <c r="A489" s="1">
        <v>-109.3</v>
      </c>
      <c r="B489" s="1">
        <v>-15.000999999999999</v>
      </c>
      <c r="C489" s="2">
        <f t="shared" si="28"/>
        <v>634.56611070824272</v>
      </c>
      <c r="D489" s="2">
        <f t="shared" si="29"/>
        <v>0.15626041666666665</v>
      </c>
      <c r="E489" s="2">
        <f t="shared" si="30"/>
        <v>733.72367557005884</v>
      </c>
      <c r="F489" s="8">
        <f t="shared" si="31"/>
        <v>0.14148552327594352</v>
      </c>
    </row>
    <row r="490" spans="1:6" x14ac:dyDescent="0.15">
      <c r="A490" s="1">
        <v>-108.85</v>
      </c>
      <c r="B490" s="1">
        <v>-15.013</v>
      </c>
      <c r="C490" s="2">
        <f t="shared" si="28"/>
        <v>632.3906212231085</v>
      </c>
      <c r="D490" s="2">
        <f t="shared" si="29"/>
        <v>0.15638541666666667</v>
      </c>
      <c r="E490" s="2">
        <f t="shared" si="30"/>
        <v>731.28729201917656</v>
      </c>
      <c r="F490" s="8">
        <f t="shared" si="31"/>
        <v>0.14160632815519286</v>
      </c>
    </row>
    <row r="491" spans="1:6" x14ac:dyDescent="0.15">
      <c r="A491" s="1">
        <v>-109.13</v>
      </c>
      <c r="B491" s="1">
        <v>-15.093999999999999</v>
      </c>
      <c r="C491" s="2">
        <f t="shared" si="28"/>
        <v>633.74425912496986</v>
      </c>
      <c r="D491" s="2">
        <f t="shared" si="29"/>
        <v>0.15722916666666667</v>
      </c>
      <c r="E491" s="2">
        <f t="shared" si="30"/>
        <v>733.38734086697298</v>
      </c>
      <c r="F491" s="8">
        <f t="shared" si="31"/>
        <v>0.14232780191521449</v>
      </c>
    </row>
    <row r="492" spans="1:6" x14ac:dyDescent="0.15">
      <c r="A492" s="1">
        <v>-108.8</v>
      </c>
      <c r="B492" s="1">
        <v>-15.121</v>
      </c>
      <c r="C492" s="2">
        <f t="shared" si="28"/>
        <v>632.14890016920469</v>
      </c>
      <c r="D492" s="2">
        <f t="shared" si="29"/>
        <v>0.15751041666666668</v>
      </c>
      <c r="E492" s="2">
        <f t="shared" si="30"/>
        <v>731.71893683023131</v>
      </c>
      <c r="F492" s="8">
        <f t="shared" si="31"/>
        <v>0.14258012577887222</v>
      </c>
    </row>
    <row r="493" spans="1:6" x14ac:dyDescent="0.15">
      <c r="A493" s="1">
        <v>-108.87</v>
      </c>
      <c r="B493" s="1">
        <v>-15.159000000000001</v>
      </c>
      <c r="C493" s="2">
        <f t="shared" si="28"/>
        <v>632.48730964467018</v>
      </c>
      <c r="D493" s="2">
        <f t="shared" si="29"/>
        <v>0.15790625</v>
      </c>
      <c r="E493" s="2">
        <f t="shared" si="30"/>
        <v>732.36100888324881</v>
      </c>
      <c r="F493" s="8">
        <f t="shared" si="31"/>
        <v>0.14292006077159078</v>
      </c>
    </row>
    <row r="494" spans="1:6" x14ac:dyDescent="0.15">
      <c r="A494" s="1">
        <v>-108.73</v>
      </c>
      <c r="B494" s="1">
        <v>-15.206</v>
      </c>
      <c r="C494" s="2">
        <f t="shared" si="28"/>
        <v>631.81049069373944</v>
      </c>
      <c r="D494" s="2">
        <f t="shared" si="29"/>
        <v>0.15839583333333332</v>
      </c>
      <c r="E494" s="2">
        <f t="shared" si="30"/>
        <v>731.88663987591656</v>
      </c>
      <c r="F494" s="8">
        <f t="shared" si="31"/>
        <v>0.14334674140234155</v>
      </c>
    </row>
    <row r="495" spans="1:6" x14ac:dyDescent="0.15">
      <c r="A495" s="1">
        <v>-108.77</v>
      </c>
      <c r="B495" s="1">
        <v>-15.247999999999999</v>
      </c>
      <c r="C495" s="2">
        <f t="shared" si="28"/>
        <v>632.00386753686246</v>
      </c>
      <c r="D495" s="2">
        <f t="shared" si="29"/>
        <v>0.15883333333333333</v>
      </c>
      <c r="E495" s="2">
        <f t="shared" si="30"/>
        <v>732.38714849730081</v>
      </c>
      <c r="F495" s="8">
        <f t="shared" si="31"/>
        <v>0.14372321835576385</v>
      </c>
    </row>
    <row r="496" spans="1:6" x14ac:dyDescent="0.15">
      <c r="A496" s="1">
        <v>-108.49</v>
      </c>
      <c r="B496" s="1">
        <v>-15.302</v>
      </c>
      <c r="C496" s="2">
        <f t="shared" si="28"/>
        <v>630.65022963500121</v>
      </c>
      <c r="D496" s="2">
        <f t="shared" si="29"/>
        <v>0.15939583333333332</v>
      </c>
      <c r="E496" s="2">
        <f t="shared" si="30"/>
        <v>731.17324852953027</v>
      </c>
      <c r="F496" s="8">
        <f t="shared" si="31"/>
        <v>0.14421640702598543</v>
      </c>
    </row>
    <row r="497" spans="1:6" x14ac:dyDescent="0.15">
      <c r="A497" s="1">
        <v>-108.72</v>
      </c>
      <c r="B497" s="1">
        <v>-15.348000000000001</v>
      </c>
      <c r="C497" s="2">
        <f t="shared" si="28"/>
        <v>631.76214648295866</v>
      </c>
      <c r="D497" s="2">
        <f t="shared" si="29"/>
        <v>0.15987500000000002</v>
      </c>
      <c r="E497" s="2">
        <f t="shared" si="30"/>
        <v>732.76511965192162</v>
      </c>
      <c r="F497" s="8">
        <f t="shared" si="31"/>
        <v>0.14462311866794816</v>
      </c>
    </row>
    <row r="498" spans="1:6" x14ac:dyDescent="0.15">
      <c r="A498" s="1">
        <v>-108.7</v>
      </c>
      <c r="B498" s="1">
        <v>-15.401999999999999</v>
      </c>
      <c r="C498" s="2">
        <f t="shared" si="28"/>
        <v>631.6654580613972</v>
      </c>
      <c r="D498" s="2">
        <f t="shared" si="29"/>
        <v>0.16043749999999998</v>
      </c>
      <c r="E498" s="2">
        <f t="shared" si="30"/>
        <v>733.00828498912267</v>
      </c>
      <c r="F498" s="8">
        <f t="shared" si="31"/>
        <v>0.1451085317662163</v>
      </c>
    </row>
    <row r="499" spans="1:6" x14ac:dyDescent="0.15">
      <c r="A499" s="1">
        <v>-108.41</v>
      </c>
      <c r="B499" s="1">
        <v>-15.449</v>
      </c>
      <c r="C499" s="2">
        <f t="shared" si="28"/>
        <v>630.26347594875517</v>
      </c>
      <c r="D499" s="2">
        <f t="shared" si="29"/>
        <v>0.16092708333333333</v>
      </c>
      <c r="E499" s="2">
        <f t="shared" si="30"/>
        <v>731.68993886471685</v>
      </c>
      <c r="F499" s="8">
        <f t="shared" si="31"/>
        <v>0.14553852502784495</v>
      </c>
    </row>
    <row r="500" spans="1:6" x14ac:dyDescent="0.15">
      <c r="A500" s="1">
        <v>-108.62</v>
      </c>
      <c r="B500" s="1">
        <v>-15.568</v>
      </c>
      <c r="C500" s="2">
        <f t="shared" si="28"/>
        <v>631.27870437515116</v>
      </c>
      <c r="D500" s="2">
        <f t="shared" si="29"/>
        <v>0.16216666666666665</v>
      </c>
      <c r="E500" s="2">
        <f t="shared" si="30"/>
        <v>733.65106760132142</v>
      </c>
      <c r="F500" s="8">
        <f t="shared" si="31"/>
        <v>0.14659978000716806</v>
      </c>
    </row>
    <row r="501" spans="1:6" x14ac:dyDescent="0.15">
      <c r="A501" s="1">
        <v>-108.12</v>
      </c>
      <c r="B501" s="1">
        <v>-15.584</v>
      </c>
      <c r="C501" s="2">
        <f t="shared" si="28"/>
        <v>628.86149383611325</v>
      </c>
      <c r="D501" s="2">
        <f t="shared" si="29"/>
        <v>0.16233333333333333</v>
      </c>
      <c r="E501" s="2">
        <f t="shared" si="30"/>
        <v>730.94667633550887</v>
      </c>
      <c r="F501" s="8">
        <f t="shared" si="31"/>
        <v>0.14675729511979199</v>
      </c>
    </row>
    <row r="502" spans="1:6" x14ac:dyDescent="0.15">
      <c r="A502" s="1">
        <v>-108.37</v>
      </c>
      <c r="B502" s="1">
        <v>-15.615</v>
      </c>
      <c r="C502" s="2">
        <f t="shared" si="28"/>
        <v>630.07009910563215</v>
      </c>
      <c r="D502" s="2">
        <f t="shared" si="29"/>
        <v>0.16265625</v>
      </c>
      <c r="E502" s="2">
        <f t="shared" si="30"/>
        <v>732.55493866328266</v>
      </c>
      <c r="F502" s="8">
        <f t="shared" si="31"/>
        <v>0.14702801659486656</v>
      </c>
    </row>
    <row r="503" spans="1:6" x14ac:dyDescent="0.15">
      <c r="A503" s="1">
        <v>-107.99</v>
      </c>
      <c r="B503" s="1">
        <v>-15.648999999999999</v>
      </c>
      <c r="C503" s="2">
        <f t="shared" si="28"/>
        <v>628.23301909596319</v>
      </c>
      <c r="D503" s="2">
        <f t="shared" si="29"/>
        <v>0.16301041666666666</v>
      </c>
      <c r="E503" s="2">
        <f t="shared" si="30"/>
        <v>730.64154530255405</v>
      </c>
      <c r="F503" s="8">
        <f t="shared" si="31"/>
        <v>0.14734331623741725</v>
      </c>
    </row>
    <row r="504" spans="1:6" x14ac:dyDescent="0.15">
      <c r="A504" s="1">
        <v>-108.23</v>
      </c>
      <c r="B504" s="1">
        <v>-15.683999999999999</v>
      </c>
      <c r="C504" s="2">
        <f t="shared" si="28"/>
        <v>629.39328015470153</v>
      </c>
      <c r="D504" s="2">
        <f t="shared" si="29"/>
        <v>0.16337499999999999</v>
      </c>
      <c r="E504" s="2">
        <f t="shared" si="30"/>
        <v>732.22040729997593</v>
      </c>
      <c r="F504" s="8">
        <f t="shared" si="31"/>
        <v>0.1476499742965568</v>
      </c>
    </row>
    <row r="505" spans="1:6" x14ac:dyDescent="0.15">
      <c r="A505" s="1">
        <v>-107.78</v>
      </c>
      <c r="B505" s="1">
        <v>-15.858000000000001</v>
      </c>
      <c r="C505" s="2">
        <f t="shared" si="28"/>
        <v>627.21779066956742</v>
      </c>
      <c r="D505" s="2">
        <f t="shared" si="29"/>
        <v>0.16518750000000001</v>
      </c>
      <c r="E505" s="2">
        <f t="shared" si="30"/>
        <v>730.82632946579656</v>
      </c>
      <c r="F505" s="8">
        <f t="shared" si="31"/>
        <v>0.14921943263459686</v>
      </c>
    </row>
    <row r="506" spans="1:6" x14ac:dyDescent="0.15">
      <c r="A506" s="1">
        <v>-108.19</v>
      </c>
      <c r="B506" s="1">
        <v>-15.823</v>
      </c>
      <c r="C506" s="2">
        <f t="shared" si="28"/>
        <v>629.19990331157851</v>
      </c>
      <c r="D506" s="2">
        <f t="shared" si="29"/>
        <v>0.16482291666666668</v>
      </c>
      <c r="E506" s="2">
        <f t="shared" si="30"/>
        <v>732.90646654177749</v>
      </c>
      <c r="F506" s="8">
        <f t="shared" si="31"/>
        <v>0.14889491258349011</v>
      </c>
    </row>
    <row r="507" spans="1:6" x14ac:dyDescent="0.15">
      <c r="A507" s="1">
        <v>-107.62</v>
      </c>
      <c r="B507" s="1">
        <v>-15.858000000000001</v>
      </c>
      <c r="C507" s="2">
        <f t="shared" si="28"/>
        <v>626.44428329707523</v>
      </c>
      <c r="D507" s="2">
        <f t="shared" si="29"/>
        <v>0.16518750000000001</v>
      </c>
      <c r="E507" s="2">
        <f t="shared" si="30"/>
        <v>729.92504834421084</v>
      </c>
      <c r="F507" s="8">
        <f t="shared" si="31"/>
        <v>0.14922394946596909</v>
      </c>
    </row>
    <row r="508" spans="1:6" x14ac:dyDescent="0.15">
      <c r="A508" s="1">
        <v>-107.94</v>
      </c>
      <c r="B508" s="1">
        <v>-15.916</v>
      </c>
      <c r="C508" s="2">
        <f t="shared" si="28"/>
        <v>627.9912980420595</v>
      </c>
      <c r="D508" s="2">
        <f t="shared" si="29"/>
        <v>0.16579166666666667</v>
      </c>
      <c r="E508" s="2">
        <f t="shared" si="30"/>
        <v>732.10702199661603</v>
      </c>
      <c r="F508" s="8">
        <f t="shared" si="31"/>
        <v>0.14973329596623566</v>
      </c>
    </row>
    <row r="509" spans="1:6" x14ac:dyDescent="0.15">
      <c r="A509" s="1">
        <v>-107.89</v>
      </c>
      <c r="B509" s="1">
        <v>-15.954000000000001</v>
      </c>
      <c r="C509" s="2">
        <f t="shared" si="28"/>
        <v>627.7495769881557</v>
      </c>
      <c r="D509" s="2">
        <f t="shared" si="29"/>
        <v>0.16618750000000002</v>
      </c>
      <c r="E509" s="2">
        <f t="shared" si="30"/>
        <v>732.07370981387476</v>
      </c>
      <c r="F509" s="8">
        <f t="shared" si="31"/>
        <v>0.15007419021481588</v>
      </c>
    </row>
    <row r="510" spans="1:6" x14ac:dyDescent="0.15">
      <c r="A510" s="1">
        <v>-107.46</v>
      </c>
      <c r="B510" s="1">
        <v>-15.981</v>
      </c>
      <c r="C510" s="2">
        <f t="shared" si="28"/>
        <v>625.67077592458293</v>
      </c>
      <c r="D510" s="2">
        <f t="shared" si="29"/>
        <v>0.16646875</v>
      </c>
      <c r="E510" s="2">
        <f t="shared" si="30"/>
        <v>729.82540790427834</v>
      </c>
      <c r="F510" s="8">
        <f t="shared" si="31"/>
        <v>0.15032747060293639</v>
      </c>
    </row>
    <row r="511" spans="1:6" x14ac:dyDescent="0.15">
      <c r="A511" s="1">
        <v>-107.43</v>
      </c>
      <c r="B511" s="1">
        <v>-16.035</v>
      </c>
      <c r="C511" s="2">
        <f t="shared" si="28"/>
        <v>625.5257432922408</v>
      </c>
      <c r="D511" s="2">
        <f t="shared" si="29"/>
        <v>0.16703124999999999</v>
      </c>
      <c r="E511" s="2">
        <f t="shared" si="30"/>
        <v>730.00809010152284</v>
      </c>
      <c r="F511" s="8">
        <f t="shared" si="31"/>
        <v>0.15081042593898378</v>
      </c>
    </row>
    <row r="512" spans="1:6" x14ac:dyDescent="0.15">
      <c r="A512" s="1">
        <v>-107.17</v>
      </c>
      <c r="B512" s="1">
        <v>-16.105</v>
      </c>
      <c r="C512" s="2">
        <f t="shared" si="28"/>
        <v>624.26879381194101</v>
      </c>
      <c r="D512" s="2">
        <f t="shared" si="29"/>
        <v>0.16776041666666666</v>
      </c>
      <c r="E512" s="2">
        <f t="shared" si="30"/>
        <v>728.99638677382961</v>
      </c>
      <c r="F512" s="8">
        <f t="shared" si="31"/>
        <v>0.1514423754292587</v>
      </c>
    </row>
    <row r="513" spans="1:6" x14ac:dyDescent="0.15">
      <c r="A513" s="1">
        <v>-107.23</v>
      </c>
      <c r="B513" s="1">
        <v>-16.143000000000001</v>
      </c>
      <c r="C513" s="2">
        <f t="shared" si="28"/>
        <v>624.55885907662559</v>
      </c>
      <c r="D513" s="2">
        <f t="shared" si="29"/>
        <v>0.16815625000000001</v>
      </c>
      <c r="E513" s="2">
        <f t="shared" si="30"/>
        <v>729.58233472322945</v>
      </c>
      <c r="F513" s="8">
        <f t="shared" si="31"/>
        <v>0.15177959211269346</v>
      </c>
    </row>
    <row r="514" spans="1:6" x14ac:dyDescent="0.15">
      <c r="A514" s="1">
        <v>-107</v>
      </c>
      <c r="B514" s="1">
        <v>-16.181999999999999</v>
      </c>
      <c r="C514" s="2">
        <f t="shared" si="28"/>
        <v>623.44694222866815</v>
      </c>
      <c r="D514" s="2">
        <f t="shared" si="29"/>
        <v>0.16856249999999998</v>
      </c>
      <c r="E514" s="2">
        <f t="shared" si="30"/>
        <v>728.53671742808797</v>
      </c>
      <c r="F514" s="8">
        <f t="shared" si="31"/>
        <v>0.15213379485734901</v>
      </c>
    </row>
    <row r="515" spans="1:6" x14ac:dyDescent="0.15">
      <c r="A515" s="1">
        <v>-106.83</v>
      </c>
      <c r="B515" s="1">
        <v>-16.239999999999998</v>
      </c>
      <c r="C515" s="2">
        <f t="shared" ref="C515:C578" si="32">(A515-$A$2)*(-1)*1000/206.85</f>
        <v>622.62509064539518</v>
      </c>
      <c r="D515" s="2">
        <f t="shared" ref="D515:D578" si="33">-1*B515/96</f>
        <v>0.16916666666666666</v>
      </c>
      <c r="E515" s="2">
        <f t="shared" ref="E515:E578" si="34">C515*(1+D515)</f>
        <v>727.95250181290783</v>
      </c>
      <c r="F515" s="8">
        <f t="shared" ref="F515:F578" si="35">LN(1+D515)-C515/171250</f>
        <v>0.15265547737369545</v>
      </c>
    </row>
    <row r="516" spans="1:6" x14ac:dyDescent="0.15">
      <c r="A516" s="1">
        <v>-106.73</v>
      </c>
      <c r="B516" s="1">
        <v>-16.297999999999998</v>
      </c>
      <c r="C516" s="2">
        <f t="shared" si="32"/>
        <v>622.14164853758768</v>
      </c>
      <c r="D516" s="2">
        <f t="shared" si="33"/>
        <v>0.16977083333333332</v>
      </c>
      <c r="E516" s="2">
        <f t="shared" si="34"/>
        <v>727.76315466118763</v>
      </c>
      <c r="F516" s="8">
        <f t="shared" si="35"/>
        <v>0.15317491674590233</v>
      </c>
    </row>
    <row r="517" spans="1:6" x14ac:dyDescent="0.15">
      <c r="A517" s="1">
        <v>-106.75</v>
      </c>
      <c r="B517" s="1">
        <v>-16.347999999999999</v>
      </c>
      <c r="C517" s="2">
        <f t="shared" si="32"/>
        <v>622.23833695914925</v>
      </c>
      <c r="D517" s="2">
        <f t="shared" si="33"/>
        <v>0.17029166666666665</v>
      </c>
      <c r="E517" s="2">
        <f t="shared" si="34"/>
        <v>728.20034042381769</v>
      </c>
      <c r="F517" s="8">
        <f t="shared" si="35"/>
        <v>0.15361949695493682</v>
      </c>
    </row>
    <row r="518" spans="1:6" x14ac:dyDescent="0.15">
      <c r="A518" s="1">
        <v>-106.45</v>
      </c>
      <c r="B518" s="1">
        <v>-16.402000000000001</v>
      </c>
      <c r="C518" s="2">
        <f t="shared" si="32"/>
        <v>620.78801063572644</v>
      </c>
      <c r="D518" s="2">
        <f t="shared" si="33"/>
        <v>0.17085416666666667</v>
      </c>
      <c r="E518" s="2">
        <f t="shared" si="34"/>
        <v>726.85222886955137</v>
      </c>
      <c r="F518" s="8">
        <f t="shared" si="35"/>
        <v>0.15410849994959164</v>
      </c>
    </row>
    <row r="519" spans="1:6" x14ac:dyDescent="0.15">
      <c r="A519" s="1">
        <v>-106.45</v>
      </c>
      <c r="B519" s="1">
        <v>-16.452000000000002</v>
      </c>
      <c r="C519" s="2">
        <f t="shared" si="32"/>
        <v>620.78801063572644</v>
      </c>
      <c r="D519" s="2">
        <f t="shared" si="33"/>
        <v>0.17137500000000003</v>
      </c>
      <c r="E519" s="2">
        <f t="shared" si="34"/>
        <v>727.17555595842407</v>
      </c>
      <c r="F519" s="8">
        <f t="shared" si="35"/>
        <v>0.15455323298368584</v>
      </c>
    </row>
    <row r="520" spans="1:6" x14ac:dyDescent="0.15">
      <c r="A520" s="1">
        <v>-106.4</v>
      </c>
      <c r="B520" s="1">
        <v>-16.510000000000002</v>
      </c>
      <c r="C520" s="2">
        <f t="shared" si="32"/>
        <v>620.54628958182263</v>
      </c>
      <c r="D520" s="2">
        <f t="shared" si="33"/>
        <v>0.17197916666666668</v>
      </c>
      <c r="E520" s="2">
        <f t="shared" si="34"/>
        <v>727.26732334219639</v>
      </c>
      <c r="F520" s="8">
        <f t="shared" si="35"/>
        <v>0.15507028714678317</v>
      </c>
    </row>
    <row r="521" spans="1:6" x14ac:dyDescent="0.15">
      <c r="A521" s="1">
        <v>-105.92</v>
      </c>
      <c r="B521" s="1">
        <v>-16.571000000000002</v>
      </c>
      <c r="C521" s="2">
        <f t="shared" si="32"/>
        <v>618.22576746434618</v>
      </c>
      <c r="D521" s="2">
        <f t="shared" si="33"/>
        <v>0.17261458333333335</v>
      </c>
      <c r="E521" s="2">
        <f t="shared" si="34"/>
        <v>724.94055072113463</v>
      </c>
      <c r="F521" s="8">
        <f t="shared" si="35"/>
        <v>0.15562586474663931</v>
      </c>
    </row>
    <row r="522" spans="1:6" x14ac:dyDescent="0.15">
      <c r="A522" s="1">
        <v>-106.17</v>
      </c>
      <c r="B522" s="1">
        <v>-16.606000000000002</v>
      </c>
      <c r="C522" s="2">
        <f t="shared" si="32"/>
        <v>619.43437273386519</v>
      </c>
      <c r="D522" s="2">
        <f t="shared" si="33"/>
        <v>0.17297916666666668</v>
      </c>
      <c r="E522" s="2">
        <f t="shared" si="34"/>
        <v>726.58361433405855</v>
      </c>
      <c r="F522" s="8">
        <f t="shared" si="35"/>
        <v>0.15592967376287201</v>
      </c>
    </row>
    <row r="523" spans="1:6" x14ac:dyDescent="0.15">
      <c r="A523" s="1">
        <v>-105.58</v>
      </c>
      <c r="B523" s="1">
        <v>-16.649000000000001</v>
      </c>
      <c r="C523" s="2">
        <f t="shared" si="32"/>
        <v>616.58206429780023</v>
      </c>
      <c r="D523" s="2">
        <f t="shared" si="33"/>
        <v>0.17342708333333334</v>
      </c>
      <c r="E523" s="2">
        <f t="shared" si="34"/>
        <v>723.51409334461357</v>
      </c>
      <c r="F523" s="8">
        <f t="shared" si="35"/>
        <v>0.15632811911061908</v>
      </c>
    </row>
    <row r="524" spans="1:6" x14ac:dyDescent="0.15">
      <c r="A524" s="1">
        <v>-105.75</v>
      </c>
      <c r="B524" s="1">
        <v>-16.713999999999999</v>
      </c>
      <c r="C524" s="2">
        <f t="shared" si="32"/>
        <v>617.40391588107332</v>
      </c>
      <c r="D524" s="2">
        <f t="shared" si="33"/>
        <v>0.17410416666666664</v>
      </c>
      <c r="E524" s="2">
        <f t="shared" si="34"/>
        <v>724.89651015228435</v>
      </c>
      <c r="F524" s="8">
        <f t="shared" si="35"/>
        <v>0.15690016712435476</v>
      </c>
    </row>
    <row r="525" spans="1:6" x14ac:dyDescent="0.15">
      <c r="A525" s="1">
        <v>-105.36</v>
      </c>
      <c r="B525" s="1">
        <v>-16.745000000000001</v>
      </c>
      <c r="C525" s="2">
        <f t="shared" si="32"/>
        <v>615.51849166062368</v>
      </c>
      <c r="D525" s="2">
        <f t="shared" si="33"/>
        <v>0.17442708333333334</v>
      </c>
      <c r="E525" s="2">
        <f t="shared" si="34"/>
        <v>722.88158689871887</v>
      </c>
      <c r="F525" s="8">
        <f t="shared" si="35"/>
        <v>0.15718617146919697</v>
      </c>
    </row>
    <row r="526" spans="1:6" x14ac:dyDescent="0.15">
      <c r="A526" s="1">
        <v>-105.5</v>
      </c>
      <c r="B526" s="1">
        <v>-16.811</v>
      </c>
      <c r="C526" s="2">
        <f t="shared" si="32"/>
        <v>616.19531061155431</v>
      </c>
      <c r="D526" s="2">
        <f t="shared" si="33"/>
        <v>0.17511458333333332</v>
      </c>
      <c r="E526" s="2">
        <f t="shared" si="34"/>
        <v>724.10009568125065</v>
      </c>
      <c r="F526" s="8">
        <f t="shared" si="35"/>
        <v>0.15776743978018173</v>
      </c>
    </row>
    <row r="527" spans="1:6" x14ac:dyDescent="0.15">
      <c r="A527" s="1">
        <v>-105.05</v>
      </c>
      <c r="B527" s="1">
        <v>-16.856999999999999</v>
      </c>
      <c r="C527" s="2">
        <f t="shared" si="32"/>
        <v>614.01982112642008</v>
      </c>
      <c r="D527" s="2">
        <f t="shared" si="33"/>
        <v>0.17559374999999999</v>
      </c>
      <c r="E527" s="2">
        <f t="shared" si="34"/>
        <v>721.83786409233744</v>
      </c>
      <c r="F527" s="8">
        <f t="shared" si="35"/>
        <v>0.15818782191067374</v>
      </c>
    </row>
    <row r="528" spans="1:6" x14ac:dyDescent="0.15">
      <c r="A528" s="1">
        <v>-105.2</v>
      </c>
      <c r="B528" s="1">
        <v>-16.902999999999999</v>
      </c>
      <c r="C528" s="2">
        <f t="shared" si="32"/>
        <v>614.74498428813149</v>
      </c>
      <c r="D528" s="2">
        <f t="shared" si="33"/>
        <v>0.17607291666666666</v>
      </c>
      <c r="E528" s="2">
        <f t="shared" si="34"/>
        <v>722.98492667794687</v>
      </c>
      <c r="F528" s="8">
        <f t="shared" si="35"/>
        <v>0.1585910997894531</v>
      </c>
    </row>
    <row r="529" spans="1:6" x14ac:dyDescent="0.15">
      <c r="A529" s="1">
        <v>-104.61</v>
      </c>
      <c r="B529" s="1">
        <v>-16.965</v>
      </c>
      <c r="C529" s="2">
        <f t="shared" si="32"/>
        <v>611.89267585206676</v>
      </c>
      <c r="D529" s="2">
        <f t="shared" si="33"/>
        <v>0.17671875000000001</v>
      </c>
      <c r="E529" s="2">
        <f t="shared" si="34"/>
        <v>720.02558466279925</v>
      </c>
      <c r="F529" s="8">
        <f t="shared" si="35"/>
        <v>0.1591567488362042</v>
      </c>
    </row>
    <row r="530" spans="1:6" x14ac:dyDescent="0.15">
      <c r="A530" s="1">
        <v>-104.83</v>
      </c>
      <c r="B530" s="1">
        <v>-16.995999999999999</v>
      </c>
      <c r="C530" s="2">
        <f t="shared" si="32"/>
        <v>612.95624848924331</v>
      </c>
      <c r="D530" s="2">
        <f t="shared" si="33"/>
        <v>0.17704166666666665</v>
      </c>
      <c r="E530" s="2">
        <f t="shared" si="34"/>
        <v>721.47504431552647</v>
      </c>
      <c r="F530" s="8">
        <f t="shared" si="35"/>
        <v>0.15942492182736265</v>
      </c>
    </row>
    <row r="531" spans="1:6" x14ac:dyDescent="0.15">
      <c r="A531" s="1">
        <v>-104.67</v>
      </c>
      <c r="B531" s="1">
        <v>-17.030999999999999</v>
      </c>
      <c r="C531" s="2">
        <f t="shared" si="32"/>
        <v>612.18274111675123</v>
      </c>
      <c r="D531" s="2">
        <f t="shared" si="33"/>
        <v>0.17740624999999999</v>
      </c>
      <c r="E531" s="2">
        <f t="shared" si="34"/>
        <v>720.78778553299492</v>
      </c>
      <c r="F531" s="8">
        <f t="shared" si="35"/>
        <v>0.15973913617522392</v>
      </c>
    </row>
    <row r="532" spans="1:6" x14ac:dyDescent="0.15">
      <c r="A532" s="1">
        <v>-104.13</v>
      </c>
      <c r="B532" s="1">
        <v>-17.068999999999999</v>
      </c>
      <c r="C532" s="2">
        <f t="shared" si="32"/>
        <v>609.5721537345903</v>
      </c>
      <c r="D532" s="2">
        <f t="shared" si="33"/>
        <v>0.17780208333333333</v>
      </c>
      <c r="E532" s="2">
        <f t="shared" si="34"/>
        <v>717.9553526105874</v>
      </c>
      <c r="F532" s="8">
        <f t="shared" si="35"/>
        <v>0.1600905149380516</v>
      </c>
    </row>
    <row r="533" spans="1:6" x14ac:dyDescent="0.15">
      <c r="A533" s="1">
        <v>-104.25</v>
      </c>
      <c r="B533" s="1">
        <v>-17.123000000000001</v>
      </c>
      <c r="C533" s="2">
        <f t="shared" si="32"/>
        <v>610.15228426395947</v>
      </c>
      <c r="D533" s="2">
        <f t="shared" si="33"/>
        <v>0.17836458333333335</v>
      </c>
      <c r="E533" s="2">
        <f t="shared" si="34"/>
        <v>718.98184221658221</v>
      </c>
      <c r="F533" s="8">
        <f t="shared" si="35"/>
        <v>0.16056459779116089</v>
      </c>
    </row>
    <row r="534" spans="1:6" x14ac:dyDescent="0.15">
      <c r="A534" s="1">
        <v>-103.8</v>
      </c>
      <c r="B534" s="1">
        <v>-17.146000000000001</v>
      </c>
      <c r="C534" s="2">
        <f t="shared" si="32"/>
        <v>607.97679477882514</v>
      </c>
      <c r="D534" s="2">
        <f t="shared" si="33"/>
        <v>0.17860416666666667</v>
      </c>
      <c r="E534" s="2">
        <f t="shared" si="34"/>
        <v>716.56398356296825</v>
      </c>
      <c r="F534" s="8">
        <f t="shared" si="35"/>
        <v>0.16078059922469629</v>
      </c>
    </row>
    <row r="535" spans="1:6" x14ac:dyDescent="0.15">
      <c r="A535" s="1">
        <v>-103.93</v>
      </c>
      <c r="B535" s="1">
        <v>-17.231000000000002</v>
      </c>
      <c r="C535" s="2">
        <f t="shared" si="32"/>
        <v>608.60526951897521</v>
      </c>
      <c r="D535" s="2">
        <f t="shared" si="33"/>
        <v>0.17948958333333334</v>
      </c>
      <c r="E535" s="2">
        <f t="shared" si="34"/>
        <v>717.84357575940714</v>
      </c>
      <c r="F535" s="8">
        <f t="shared" si="35"/>
        <v>0.16152788901679771</v>
      </c>
    </row>
    <row r="536" spans="1:6" x14ac:dyDescent="0.15">
      <c r="A536" s="1">
        <v>-103.48</v>
      </c>
      <c r="B536" s="1">
        <v>-17.285</v>
      </c>
      <c r="C536" s="2">
        <f t="shared" si="32"/>
        <v>606.42978003384098</v>
      </c>
      <c r="D536" s="2">
        <f t="shared" si="33"/>
        <v>0.18005208333333333</v>
      </c>
      <c r="E536" s="2">
        <f t="shared" si="34"/>
        <v>715.61872532430914</v>
      </c>
      <c r="F536" s="8">
        <f t="shared" si="35"/>
        <v>0.16201738012576322</v>
      </c>
    </row>
    <row r="537" spans="1:6" x14ac:dyDescent="0.15">
      <c r="A537" s="1">
        <v>-103.32</v>
      </c>
      <c r="B537" s="1">
        <v>-17.315999999999999</v>
      </c>
      <c r="C537" s="2">
        <f t="shared" si="32"/>
        <v>605.65627266134879</v>
      </c>
      <c r="D537" s="2">
        <f t="shared" si="33"/>
        <v>0.18037499999999998</v>
      </c>
      <c r="E537" s="2">
        <f t="shared" si="34"/>
        <v>714.90152284263957</v>
      </c>
      <c r="F537" s="8">
        <f t="shared" si="35"/>
        <v>0.16229550563665032</v>
      </c>
    </row>
    <row r="538" spans="1:6" x14ac:dyDescent="0.15">
      <c r="A538" s="1">
        <v>-103.1</v>
      </c>
      <c r="B538" s="1">
        <v>-17.436</v>
      </c>
      <c r="C538" s="2">
        <f t="shared" si="32"/>
        <v>604.59270002417213</v>
      </c>
      <c r="D538" s="2">
        <f t="shared" si="33"/>
        <v>0.18162500000000001</v>
      </c>
      <c r="E538" s="2">
        <f t="shared" si="34"/>
        <v>714.40184916606233</v>
      </c>
      <c r="F538" s="8">
        <f t="shared" si="35"/>
        <v>0.1633601414421022</v>
      </c>
    </row>
    <row r="539" spans="1:6" x14ac:dyDescent="0.15">
      <c r="A539" s="1">
        <v>-102.89</v>
      </c>
      <c r="B539" s="1">
        <v>-17.416</v>
      </c>
      <c r="C539" s="2">
        <f t="shared" si="32"/>
        <v>603.57747159777614</v>
      </c>
      <c r="D539" s="2">
        <f t="shared" si="33"/>
        <v>0.18141666666666667</v>
      </c>
      <c r="E539" s="2">
        <f t="shared" si="34"/>
        <v>713.07648457013943</v>
      </c>
      <c r="F539" s="8">
        <f t="shared" si="35"/>
        <v>0.16318974336736128</v>
      </c>
    </row>
    <row r="540" spans="1:6" x14ac:dyDescent="0.15">
      <c r="A540" s="1">
        <v>-102.57</v>
      </c>
      <c r="B540" s="1">
        <v>-17.481999999999999</v>
      </c>
      <c r="C540" s="2">
        <f t="shared" si="32"/>
        <v>602.03045685279187</v>
      </c>
      <c r="D540" s="2">
        <f t="shared" si="33"/>
        <v>0.18210416666666665</v>
      </c>
      <c r="E540" s="2">
        <f t="shared" si="34"/>
        <v>711.66271150592218</v>
      </c>
      <c r="F540" s="8">
        <f t="shared" si="35"/>
        <v>0.1637805362510899</v>
      </c>
    </row>
    <row r="541" spans="1:6" x14ac:dyDescent="0.15">
      <c r="A541" s="1">
        <v>-102.46</v>
      </c>
      <c r="B541" s="1">
        <v>-17.536000000000001</v>
      </c>
      <c r="C541" s="2">
        <f t="shared" si="32"/>
        <v>601.49867053420348</v>
      </c>
      <c r="D541" s="2">
        <f t="shared" si="33"/>
        <v>0.18266666666666667</v>
      </c>
      <c r="E541" s="2">
        <f t="shared" si="34"/>
        <v>711.37242768511805</v>
      </c>
      <c r="F541" s="8">
        <f t="shared" si="35"/>
        <v>0.16425937478340327</v>
      </c>
    </row>
    <row r="542" spans="1:6" x14ac:dyDescent="0.15">
      <c r="A542" s="1">
        <v>-102.22</v>
      </c>
      <c r="B542" s="1">
        <v>-17.577999999999999</v>
      </c>
      <c r="C542" s="2">
        <f t="shared" si="32"/>
        <v>600.33840947546537</v>
      </c>
      <c r="D542" s="2">
        <f t="shared" si="33"/>
        <v>0.18310416666666665</v>
      </c>
      <c r="E542" s="2">
        <f t="shared" si="34"/>
        <v>710.26287366046256</v>
      </c>
      <c r="F542" s="8">
        <f t="shared" si="35"/>
        <v>0.16463600834372075</v>
      </c>
    </row>
    <row r="543" spans="1:6" x14ac:dyDescent="0.15">
      <c r="A543" s="1">
        <v>-102.03</v>
      </c>
      <c r="B543" s="1">
        <v>-17.629000000000001</v>
      </c>
      <c r="C543" s="2">
        <f t="shared" si="32"/>
        <v>599.41986947063094</v>
      </c>
      <c r="D543" s="2">
        <f t="shared" si="33"/>
        <v>0.18363541666666669</v>
      </c>
      <c r="E543" s="2">
        <f t="shared" si="34"/>
        <v>709.49458695914927</v>
      </c>
      <c r="F543" s="8">
        <f t="shared" si="35"/>
        <v>0.16509030191902205</v>
      </c>
    </row>
    <row r="544" spans="1:6" x14ac:dyDescent="0.15">
      <c r="A544" s="1">
        <v>-101.74</v>
      </c>
      <c r="B544" s="1">
        <v>-17.690000000000001</v>
      </c>
      <c r="C544" s="2">
        <f t="shared" si="32"/>
        <v>598.0178873579888</v>
      </c>
      <c r="D544" s="2">
        <f t="shared" si="33"/>
        <v>0.18427083333333336</v>
      </c>
      <c r="E544" s="2">
        <f t="shared" si="34"/>
        <v>708.21514180968484</v>
      </c>
      <c r="F544" s="8">
        <f t="shared" si="35"/>
        <v>0.16563517941853384</v>
      </c>
    </row>
    <row r="545" spans="1:6" x14ac:dyDescent="0.15">
      <c r="A545" s="1">
        <v>-101.68</v>
      </c>
      <c r="B545" s="1">
        <v>-17.728999999999999</v>
      </c>
      <c r="C545" s="2">
        <f t="shared" si="32"/>
        <v>597.72782209330444</v>
      </c>
      <c r="D545" s="2">
        <f t="shared" si="33"/>
        <v>0.18467708333333333</v>
      </c>
      <c r="E545" s="2">
        <f t="shared" si="34"/>
        <v>708.11445290468146</v>
      </c>
      <c r="F545" s="8">
        <f t="shared" si="35"/>
        <v>0.16597985249220976</v>
      </c>
    </row>
    <row r="546" spans="1:6" x14ac:dyDescent="0.15">
      <c r="A546" s="1">
        <v>-101.31</v>
      </c>
      <c r="B546" s="1">
        <v>-17.786999999999999</v>
      </c>
      <c r="C546" s="2">
        <f t="shared" si="32"/>
        <v>595.93908629441637</v>
      </c>
      <c r="D546" s="2">
        <f t="shared" si="33"/>
        <v>0.18528124999999998</v>
      </c>
      <c r="E546" s="2">
        <f t="shared" si="34"/>
        <v>706.3554251269037</v>
      </c>
      <c r="F546" s="8">
        <f t="shared" si="35"/>
        <v>0.16650015192781148</v>
      </c>
    </row>
    <row r="547" spans="1:6" x14ac:dyDescent="0.15">
      <c r="A547" s="1">
        <v>-101.19</v>
      </c>
      <c r="B547" s="1">
        <v>-17.821999999999999</v>
      </c>
      <c r="C547" s="2">
        <f t="shared" si="32"/>
        <v>595.3589557650472</v>
      </c>
      <c r="D547" s="2">
        <f t="shared" si="33"/>
        <v>0.18564583333333332</v>
      </c>
      <c r="E547" s="2">
        <f t="shared" si="34"/>
        <v>705.88486524051245</v>
      </c>
      <c r="F547" s="8">
        <f t="shared" si="35"/>
        <v>0.16681108451024701</v>
      </c>
    </row>
    <row r="548" spans="1:6" x14ac:dyDescent="0.15">
      <c r="A548" s="1">
        <v>-101.03</v>
      </c>
      <c r="B548" s="1">
        <v>-17.890999999999998</v>
      </c>
      <c r="C548" s="2">
        <f t="shared" si="32"/>
        <v>594.58544839255512</v>
      </c>
      <c r="D548" s="2">
        <f t="shared" si="33"/>
        <v>0.18636458333333331</v>
      </c>
      <c r="E548" s="2">
        <f t="shared" si="34"/>
        <v>705.3951177382969</v>
      </c>
      <c r="F548" s="8">
        <f t="shared" si="35"/>
        <v>0.16742162736658747</v>
      </c>
    </row>
    <row r="549" spans="1:6" x14ac:dyDescent="0.15">
      <c r="A549" s="1">
        <v>-100.42</v>
      </c>
      <c r="B549" s="1">
        <v>-17.925999999999998</v>
      </c>
      <c r="C549" s="2">
        <f t="shared" si="32"/>
        <v>591.63645153492871</v>
      </c>
      <c r="D549" s="2">
        <f t="shared" si="33"/>
        <v>0.18672916666666664</v>
      </c>
      <c r="E549" s="2">
        <f t="shared" si="34"/>
        <v>702.11223309966965</v>
      </c>
      <c r="F549" s="8">
        <f t="shared" si="35"/>
        <v>0.16774611195239197</v>
      </c>
    </row>
    <row r="550" spans="1:6" x14ac:dyDescent="0.15">
      <c r="A550" s="1">
        <v>-100.63</v>
      </c>
      <c r="B550" s="1">
        <v>-17.98</v>
      </c>
      <c r="C550" s="2">
        <f t="shared" si="32"/>
        <v>592.6516799613247</v>
      </c>
      <c r="D550" s="2">
        <f t="shared" si="33"/>
        <v>0.18729166666666666</v>
      </c>
      <c r="E550" s="2">
        <f t="shared" si="34"/>
        <v>703.65040085408111</v>
      </c>
      <c r="F550" s="8">
        <f t="shared" si="35"/>
        <v>0.16821406320201682</v>
      </c>
    </row>
    <row r="551" spans="1:6" x14ac:dyDescent="0.15">
      <c r="A551" s="1">
        <v>-100.41</v>
      </c>
      <c r="B551" s="1">
        <v>-18.018000000000001</v>
      </c>
      <c r="C551" s="2">
        <f t="shared" si="32"/>
        <v>591.58810732414793</v>
      </c>
      <c r="D551" s="2">
        <f t="shared" si="33"/>
        <v>0.18768750000000001</v>
      </c>
      <c r="E551" s="2">
        <f t="shared" si="34"/>
        <v>702.62180021754898</v>
      </c>
      <c r="F551" s="8">
        <f t="shared" si="35"/>
        <v>0.16855361010557571</v>
      </c>
    </row>
    <row r="552" spans="1:6" x14ac:dyDescent="0.15">
      <c r="A552" s="1">
        <v>-99.95</v>
      </c>
      <c r="B552" s="1">
        <v>-18.061</v>
      </c>
      <c r="C552" s="2">
        <f t="shared" si="32"/>
        <v>589.36427362823304</v>
      </c>
      <c r="D552" s="2">
        <f t="shared" si="33"/>
        <v>0.18813541666666667</v>
      </c>
      <c r="E552" s="2">
        <f t="shared" si="34"/>
        <v>700.24456681572804</v>
      </c>
      <c r="F552" s="8">
        <f t="shared" si="35"/>
        <v>0.16894365833390337</v>
      </c>
    </row>
    <row r="553" spans="1:6" x14ac:dyDescent="0.15">
      <c r="A553" s="1">
        <v>-99.99</v>
      </c>
      <c r="B553" s="1">
        <v>-18.114999999999998</v>
      </c>
      <c r="C553" s="2">
        <f t="shared" si="32"/>
        <v>589.55765047135606</v>
      </c>
      <c r="D553" s="2">
        <f t="shared" si="33"/>
        <v>0.18869791666666666</v>
      </c>
      <c r="E553" s="2">
        <f t="shared" si="34"/>
        <v>700.80595087019583</v>
      </c>
      <c r="F553" s="8">
        <f t="shared" si="35"/>
        <v>0.16941584797649281</v>
      </c>
    </row>
    <row r="554" spans="1:6" x14ac:dyDescent="0.15">
      <c r="A554" s="1">
        <v>-99.29</v>
      </c>
      <c r="B554" s="1">
        <v>-18.138000000000002</v>
      </c>
      <c r="C554" s="2">
        <f t="shared" si="32"/>
        <v>586.17355571670294</v>
      </c>
      <c r="D554" s="2">
        <f t="shared" si="33"/>
        <v>0.18893750000000001</v>
      </c>
      <c r="E554" s="2">
        <f t="shared" si="34"/>
        <v>696.9237218999275</v>
      </c>
      <c r="F554" s="8">
        <f t="shared" si="35"/>
        <v>0.16963713987196488</v>
      </c>
    </row>
    <row r="555" spans="1:6" x14ac:dyDescent="0.15">
      <c r="A555" s="1">
        <v>-99.33</v>
      </c>
      <c r="B555" s="1">
        <v>-18.219000000000001</v>
      </c>
      <c r="C555" s="2">
        <f t="shared" si="32"/>
        <v>586.36693255982595</v>
      </c>
      <c r="D555" s="2">
        <f t="shared" si="33"/>
        <v>0.18978125000000001</v>
      </c>
      <c r="E555" s="2">
        <f t="shared" si="34"/>
        <v>697.64838197969539</v>
      </c>
      <c r="F555" s="8">
        <f t="shared" si="35"/>
        <v>0.17034542621430929</v>
      </c>
    </row>
    <row r="556" spans="1:6" x14ac:dyDescent="0.15">
      <c r="A556" s="1">
        <v>-98.76</v>
      </c>
      <c r="B556" s="1">
        <v>-18.268999999999998</v>
      </c>
      <c r="C556" s="2">
        <f t="shared" si="32"/>
        <v>583.61131254532268</v>
      </c>
      <c r="D556" s="2">
        <f t="shared" si="33"/>
        <v>0.19030208333333332</v>
      </c>
      <c r="E556" s="2">
        <f t="shared" si="34"/>
        <v>694.67376117959873</v>
      </c>
      <c r="F556" s="8">
        <f t="shared" si="35"/>
        <v>0.170799177178866</v>
      </c>
    </row>
    <row r="557" spans="1:6" x14ac:dyDescent="0.15">
      <c r="A557" s="1">
        <v>-98.77</v>
      </c>
      <c r="B557" s="1">
        <v>-18.318999999999999</v>
      </c>
      <c r="C557" s="2">
        <f t="shared" si="32"/>
        <v>583.65965675610346</v>
      </c>
      <c r="D557" s="2">
        <f t="shared" si="33"/>
        <v>0.19082291666666665</v>
      </c>
      <c r="E557" s="2">
        <f t="shared" si="34"/>
        <v>695.03529479896861</v>
      </c>
      <c r="F557" s="8">
        <f t="shared" si="35"/>
        <v>0.17123636316743149</v>
      </c>
    </row>
    <row r="558" spans="1:6" x14ac:dyDescent="0.15">
      <c r="A558" s="1">
        <v>-98.19</v>
      </c>
      <c r="B558" s="1">
        <v>-18.366</v>
      </c>
      <c r="C558" s="2">
        <f t="shared" si="32"/>
        <v>580.8556925308194</v>
      </c>
      <c r="D558" s="2">
        <f t="shared" si="33"/>
        <v>0.1913125</v>
      </c>
      <c r="E558" s="2">
        <f t="shared" si="34"/>
        <v>691.98064720812181</v>
      </c>
      <c r="F558" s="8">
        <f t="shared" si="35"/>
        <v>0.17166378244858049</v>
      </c>
    </row>
    <row r="559" spans="1:6" x14ac:dyDescent="0.15">
      <c r="A559" s="1">
        <v>-98.15</v>
      </c>
      <c r="B559" s="1">
        <v>-18.431000000000001</v>
      </c>
      <c r="C559" s="2">
        <f t="shared" si="32"/>
        <v>580.66231568769649</v>
      </c>
      <c r="D559" s="2">
        <f t="shared" si="33"/>
        <v>0.19198958333333335</v>
      </c>
      <c r="E559" s="2">
        <f t="shared" si="34"/>
        <v>692.14343173394582</v>
      </c>
      <c r="F559" s="8">
        <f t="shared" si="35"/>
        <v>0.17223310093992564</v>
      </c>
    </row>
    <row r="560" spans="1:6" x14ac:dyDescent="0.15">
      <c r="A560" s="1">
        <v>-97.64</v>
      </c>
      <c r="B560" s="1">
        <v>-18.47</v>
      </c>
      <c r="C560" s="2">
        <f t="shared" si="32"/>
        <v>578.19676093787768</v>
      </c>
      <c r="D560" s="2">
        <f t="shared" si="33"/>
        <v>0.19239583333333332</v>
      </c>
      <c r="E560" s="2">
        <f t="shared" si="34"/>
        <v>689.43940858915482</v>
      </c>
      <c r="F560" s="8">
        <f t="shared" si="35"/>
        <v>0.17258825701181657</v>
      </c>
    </row>
    <row r="561" spans="1:6" x14ac:dyDescent="0.15">
      <c r="A561" s="1">
        <v>-97.37</v>
      </c>
      <c r="B561" s="1">
        <v>-18.515999999999998</v>
      </c>
      <c r="C561" s="2">
        <f t="shared" si="32"/>
        <v>576.89146724679733</v>
      </c>
      <c r="D561" s="2">
        <f t="shared" si="33"/>
        <v>0.19287499999999999</v>
      </c>
      <c r="E561" s="2">
        <f t="shared" si="34"/>
        <v>688.15940899202326</v>
      </c>
      <c r="F561" s="8">
        <f t="shared" si="35"/>
        <v>0.17299765045748924</v>
      </c>
    </row>
    <row r="562" spans="1:6" x14ac:dyDescent="0.15">
      <c r="A562" s="1">
        <v>-97.16</v>
      </c>
      <c r="B562" s="1">
        <v>-18.585000000000001</v>
      </c>
      <c r="C562" s="2">
        <f t="shared" si="32"/>
        <v>575.87623882040123</v>
      </c>
      <c r="D562" s="2">
        <f t="shared" si="33"/>
        <v>0.19359375000000001</v>
      </c>
      <c r="E562" s="2">
        <f t="shared" si="34"/>
        <v>687.36227942953826</v>
      </c>
      <c r="F562" s="8">
        <f t="shared" si="35"/>
        <v>0.17360593323698098</v>
      </c>
    </row>
    <row r="563" spans="1:6" x14ac:dyDescent="0.15">
      <c r="A563" s="1">
        <v>-96.83</v>
      </c>
      <c r="B563" s="1">
        <v>-18.623999999999999</v>
      </c>
      <c r="C563" s="2">
        <f t="shared" si="32"/>
        <v>574.28087986463618</v>
      </c>
      <c r="D563" s="2">
        <f t="shared" si="33"/>
        <v>0.19399999999999998</v>
      </c>
      <c r="E563" s="2">
        <f t="shared" si="34"/>
        <v>685.69137055837552</v>
      </c>
      <c r="F563" s="8">
        <f t="shared" si="35"/>
        <v>0.17395554997850002</v>
      </c>
    </row>
    <row r="564" spans="1:6" x14ac:dyDescent="0.15">
      <c r="A564" s="1">
        <v>-96.53</v>
      </c>
      <c r="B564" s="1">
        <v>-18.673999999999999</v>
      </c>
      <c r="C564" s="2">
        <f t="shared" si="32"/>
        <v>572.83055354121348</v>
      </c>
      <c r="D564" s="2">
        <f t="shared" si="33"/>
        <v>0.19452083333333334</v>
      </c>
      <c r="E564" s="2">
        <f t="shared" si="34"/>
        <v>684.25803017484486</v>
      </c>
      <c r="F564" s="8">
        <f t="shared" si="35"/>
        <v>0.17440013274779992</v>
      </c>
    </row>
    <row r="565" spans="1:6" x14ac:dyDescent="0.15">
      <c r="A565" s="1">
        <v>-96.14</v>
      </c>
      <c r="B565" s="1">
        <v>-18.728000000000002</v>
      </c>
      <c r="C565" s="2">
        <f t="shared" si="32"/>
        <v>570.94512932076384</v>
      </c>
      <c r="D565" s="2">
        <f t="shared" si="33"/>
        <v>0.19508333333333336</v>
      </c>
      <c r="E565" s="2">
        <f t="shared" si="34"/>
        <v>682.32700829908947</v>
      </c>
      <c r="F565" s="8">
        <f t="shared" si="35"/>
        <v>0.17488193180245729</v>
      </c>
    </row>
    <row r="566" spans="1:6" x14ac:dyDescent="0.15">
      <c r="A566" s="1">
        <v>-95.96</v>
      </c>
      <c r="B566" s="1">
        <v>-18.782</v>
      </c>
      <c r="C566" s="2">
        <f t="shared" si="32"/>
        <v>570.07493352671008</v>
      </c>
      <c r="D566" s="2">
        <f t="shared" si="33"/>
        <v>0.19564583333333332</v>
      </c>
      <c r="E566" s="2">
        <f t="shared" si="34"/>
        <v>681.6077189589879</v>
      </c>
      <c r="F566" s="8">
        <f t="shared" si="35"/>
        <v>0.17535758097768789</v>
      </c>
    </row>
    <row r="567" spans="1:6" x14ac:dyDescent="0.15">
      <c r="A567" s="1">
        <v>-95.49</v>
      </c>
      <c r="B567" s="1">
        <v>-18.824999999999999</v>
      </c>
      <c r="C567" s="2">
        <f t="shared" si="32"/>
        <v>567.80275562001441</v>
      </c>
      <c r="D567" s="2">
        <f t="shared" si="33"/>
        <v>0.19609374999999998</v>
      </c>
      <c r="E567" s="2">
        <f t="shared" si="34"/>
        <v>679.14532722987656</v>
      </c>
      <c r="F567" s="8">
        <f t="shared" si="35"/>
        <v>0.17574540221485291</v>
      </c>
    </row>
    <row r="568" spans="1:6" x14ac:dyDescent="0.15">
      <c r="A568" s="1">
        <v>-95.36</v>
      </c>
      <c r="B568" s="1">
        <v>-18.893999999999998</v>
      </c>
      <c r="C568" s="2">
        <f t="shared" si="32"/>
        <v>567.17428087986468</v>
      </c>
      <c r="D568" s="2">
        <f t="shared" si="33"/>
        <v>0.19681249999999997</v>
      </c>
      <c r="E568" s="2">
        <f t="shared" si="34"/>
        <v>678.8012690355331</v>
      </c>
      <c r="F568" s="8">
        <f t="shared" si="35"/>
        <v>0.1763498060985707</v>
      </c>
    </row>
    <row r="569" spans="1:6" x14ac:dyDescent="0.15">
      <c r="A569" s="1">
        <v>-94.73</v>
      </c>
      <c r="B569" s="1">
        <v>-18.928999999999998</v>
      </c>
      <c r="C569" s="2">
        <f t="shared" si="32"/>
        <v>564.12859560067682</v>
      </c>
      <c r="D569" s="2">
        <f t="shared" si="33"/>
        <v>0.19717708333333331</v>
      </c>
      <c r="E569" s="2">
        <f t="shared" si="34"/>
        <v>675.36182670614778</v>
      </c>
      <c r="F569" s="8">
        <f t="shared" si="35"/>
        <v>0.17667217334642424</v>
      </c>
    </row>
    <row r="570" spans="1:6" x14ac:dyDescent="0.15">
      <c r="A570" s="1">
        <v>-94.64</v>
      </c>
      <c r="B570" s="1">
        <v>-18.971</v>
      </c>
      <c r="C570" s="2">
        <f t="shared" si="32"/>
        <v>563.69349770365</v>
      </c>
      <c r="D570" s="2">
        <f t="shared" si="33"/>
        <v>0.19761458333333334</v>
      </c>
      <c r="E570" s="2">
        <f t="shared" si="34"/>
        <v>675.08755338006608</v>
      </c>
      <c r="F570" s="8">
        <f t="shared" si="35"/>
        <v>0.1770400903186797</v>
      </c>
    </row>
    <row r="571" spans="1:6" x14ac:dyDescent="0.15">
      <c r="A571" s="1">
        <v>-93.93</v>
      </c>
      <c r="B571" s="1">
        <v>-19.045000000000002</v>
      </c>
      <c r="C571" s="2">
        <f t="shared" si="32"/>
        <v>560.26105873821621</v>
      </c>
      <c r="D571" s="2">
        <f t="shared" si="33"/>
        <v>0.19838541666666668</v>
      </c>
      <c r="E571" s="2">
        <f t="shared" si="34"/>
        <v>671.40868231810509</v>
      </c>
      <c r="F571" s="8">
        <f t="shared" si="35"/>
        <v>0.17770356728037101</v>
      </c>
    </row>
    <row r="572" spans="1:6" x14ac:dyDescent="0.15">
      <c r="A572" s="1">
        <v>-93.98</v>
      </c>
      <c r="B572" s="1">
        <v>-19.094999999999999</v>
      </c>
      <c r="C572" s="2">
        <f t="shared" si="32"/>
        <v>560.5027797921199</v>
      </c>
      <c r="D572" s="2">
        <f t="shared" si="33"/>
        <v>0.19890624999999998</v>
      </c>
      <c r="E572" s="2">
        <f t="shared" si="34"/>
        <v>671.99028583514632</v>
      </c>
      <c r="F572" s="8">
        <f t="shared" si="35"/>
        <v>0.17813667389680937</v>
      </c>
    </row>
    <row r="573" spans="1:6" x14ac:dyDescent="0.15">
      <c r="A573" s="1">
        <v>-93.78</v>
      </c>
      <c r="B573" s="1">
        <v>-19.129000000000001</v>
      </c>
      <c r="C573" s="2">
        <f t="shared" si="32"/>
        <v>559.5358955765048</v>
      </c>
      <c r="D573" s="2">
        <f t="shared" si="33"/>
        <v>0.19926041666666669</v>
      </c>
      <c r="E573" s="2">
        <f t="shared" si="34"/>
        <v>671.02925126903563</v>
      </c>
      <c r="F573" s="8">
        <f t="shared" si="35"/>
        <v>0.17843768445273167</v>
      </c>
    </row>
    <row r="574" spans="1:6" x14ac:dyDescent="0.15">
      <c r="A574" s="1">
        <v>-93.21</v>
      </c>
      <c r="B574" s="1">
        <v>-19.167999999999999</v>
      </c>
      <c r="C574" s="2">
        <f t="shared" si="32"/>
        <v>556.78027556200141</v>
      </c>
      <c r="D574" s="2">
        <f t="shared" si="33"/>
        <v>0.19966666666666666</v>
      </c>
      <c r="E574" s="2">
        <f t="shared" si="34"/>
        <v>667.9507372492144</v>
      </c>
      <c r="F574" s="8">
        <f t="shared" si="35"/>
        <v>0.1787924687466701</v>
      </c>
    </row>
    <row r="575" spans="1:6" x14ac:dyDescent="0.15">
      <c r="A575" s="1">
        <v>-93.09</v>
      </c>
      <c r="B575" s="1">
        <v>-19.241</v>
      </c>
      <c r="C575" s="2">
        <f t="shared" si="32"/>
        <v>556.20014503263246</v>
      </c>
      <c r="D575" s="2">
        <f t="shared" si="33"/>
        <v>0.20042708333333334</v>
      </c>
      <c r="E575" s="2">
        <f t="shared" si="34"/>
        <v>667.67771785109994</v>
      </c>
      <c r="F575" s="8">
        <f t="shared" si="35"/>
        <v>0.17942951219477701</v>
      </c>
    </row>
    <row r="576" spans="1:6" x14ac:dyDescent="0.15">
      <c r="A576" s="1">
        <v>-92.36</v>
      </c>
      <c r="B576" s="1">
        <v>-19.268000000000001</v>
      </c>
      <c r="C576" s="2">
        <f t="shared" si="32"/>
        <v>552.67101764563699</v>
      </c>
      <c r="D576" s="2">
        <f t="shared" si="33"/>
        <v>0.20070833333333335</v>
      </c>
      <c r="E576" s="2">
        <f t="shared" si="34"/>
        <v>663.59669647892997</v>
      </c>
      <c r="F576" s="8">
        <f t="shared" si="35"/>
        <v>0.17968438441088197</v>
      </c>
    </row>
    <row r="577" spans="1:6" x14ac:dyDescent="0.15">
      <c r="A577" s="1">
        <v>-92.28</v>
      </c>
      <c r="B577" s="1">
        <v>-19.321999999999999</v>
      </c>
      <c r="C577" s="2">
        <f t="shared" si="32"/>
        <v>552.28426395939096</v>
      </c>
      <c r="D577" s="2">
        <f t="shared" si="33"/>
        <v>0.20127083333333332</v>
      </c>
      <c r="E577" s="2">
        <f t="shared" si="34"/>
        <v>663.44297800338416</v>
      </c>
      <c r="F577" s="8">
        <f t="shared" si="35"/>
        <v>0.18015500659765218</v>
      </c>
    </row>
    <row r="578" spans="1:6" x14ac:dyDescent="0.15">
      <c r="A578" s="1">
        <v>-91.66</v>
      </c>
      <c r="B578" s="1">
        <v>-19.402999999999999</v>
      </c>
      <c r="C578" s="2">
        <f t="shared" si="32"/>
        <v>549.28692289098387</v>
      </c>
      <c r="D578" s="2">
        <f t="shared" si="33"/>
        <v>0.20211458333333332</v>
      </c>
      <c r="E578" s="2">
        <f t="shared" si="34"/>
        <v>660.30582044154391</v>
      </c>
      <c r="F578" s="8">
        <f t="shared" si="35"/>
        <v>0.18087464392385885</v>
      </c>
    </row>
    <row r="579" spans="1:6" x14ac:dyDescent="0.15">
      <c r="A579" s="1">
        <v>-91.54</v>
      </c>
      <c r="B579" s="1">
        <v>-19.437999999999999</v>
      </c>
      <c r="C579" s="2">
        <f t="shared" ref="C579:C642" si="36">(A579-$A$2)*(-1)*1000/206.85</f>
        <v>548.7067923616147</v>
      </c>
      <c r="D579" s="2">
        <f t="shared" ref="D579:D642" si="37">-1*B579/96</f>
        <v>0.20247916666666665</v>
      </c>
      <c r="E579" s="2">
        <f t="shared" ref="E579:E642" si="38">C579*(1+D579)</f>
        <v>659.8084864233341</v>
      </c>
      <c r="F579" s="8">
        <f t="shared" ref="F579:F642" si="39">LN(1+D579)-C579/171250</f>
        <v>0.18118127057570785</v>
      </c>
    </row>
    <row r="580" spans="1:6" x14ac:dyDescent="0.15">
      <c r="A580" s="1">
        <v>-90.92</v>
      </c>
      <c r="B580" s="1">
        <v>-19.481000000000002</v>
      </c>
      <c r="C580" s="2">
        <f t="shared" si="36"/>
        <v>545.70945129320762</v>
      </c>
      <c r="D580" s="2">
        <f t="shared" si="37"/>
        <v>0.20292708333333334</v>
      </c>
      <c r="E580" s="2">
        <f t="shared" si="38"/>
        <v>656.44867859157205</v>
      </c>
      <c r="F580" s="8">
        <f t="shared" si="39"/>
        <v>0.18157119826444576</v>
      </c>
    </row>
    <row r="581" spans="1:6" x14ac:dyDescent="0.15">
      <c r="A581" s="1">
        <v>-90.47</v>
      </c>
      <c r="B581" s="1">
        <v>-19.545999999999999</v>
      </c>
      <c r="C581" s="2">
        <f t="shared" si="36"/>
        <v>543.53396180807351</v>
      </c>
      <c r="D581" s="2">
        <f t="shared" si="37"/>
        <v>0.20360416666666667</v>
      </c>
      <c r="E581" s="2">
        <f t="shared" si="38"/>
        <v>654.19974115703815</v>
      </c>
      <c r="F581" s="8">
        <f t="shared" si="39"/>
        <v>0.18214660665960833</v>
      </c>
    </row>
    <row r="582" spans="1:6" x14ac:dyDescent="0.15">
      <c r="A582" s="1">
        <v>-89.97</v>
      </c>
      <c r="B582" s="1">
        <v>-19.635000000000002</v>
      </c>
      <c r="C582" s="2">
        <f t="shared" si="36"/>
        <v>541.1167512690356</v>
      </c>
      <c r="D582" s="2">
        <f t="shared" si="37"/>
        <v>0.20453125000000003</v>
      </c>
      <c r="E582" s="2">
        <f t="shared" si="38"/>
        <v>651.79203680203057</v>
      </c>
      <c r="F582" s="8">
        <f t="shared" si="39"/>
        <v>0.18293068126467252</v>
      </c>
    </row>
    <row r="583" spans="1:6" x14ac:dyDescent="0.15">
      <c r="A583" s="1">
        <v>-89.57</v>
      </c>
      <c r="B583" s="1">
        <v>-19.649999999999999</v>
      </c>
      <c r="C583" s="2">
        <f t="shared" si="36"/>
        <v>539.18298283780518</v>
      </c>
      <c r="D583" s="2">
        <f t="shared" si="37"/>
        <v>0.20468749999999999</v>
      </c>
      <c r="E583" s="2">
        <f t="shared" si="38"/>
        <v>649.54699963741837</v>
      </c>
      <c r="F583" s="8">
        <f t="shared" si="39"/>
        <v>0.18307168344121594</v>
      </c>
    </row>
    <row r="584" spans="1:6" x14ac:dyDescent="0.15">
      <c r="A584" s="1">
        <v>-89.27</v>
      </c>
      <c r="B584" s="1">
        <v>-19.701000000000001</v>
      </c>
      <c r="C584" s="2">
        <f t="shared" si="36"/>
        <v>537.73265651438237</v>
      </c>
      <c r="D584" s="2">
        <f t="shared" si="37"/>
        <v>0.20521875000000001</v>
      </c>
      <c r="E584" s="2">
        <f t="shared" si="38"/>
        <v>648.08548011844323</v>
      </c>
      <c r="F584" s="8">
        <f t="shared" si="39"/>
        <v>0.18352104102722164</v>
      </c>
    </row>
    <row r="585" spans="1:6" x14ac:dyDescent="0.15">
      <c r="A585" s="1">
        <v>-89.01</v>
      </c>
      <c r="B585" s="1">
        <v>-19.77</v>
      </c>
      <c r="C585" s="2">
        <f t="shared" si="36"/>
        <v>536.47570703408269</v>
      </c>
      <c r="D585" s="2">
        <f t="shared" si="37"/>
        <v>0.2059375</v>
      </c>
      <c r="E585" s="2">
        <f t="shared" si="38"/>
        <v>646.95617295141415</v>
      </c>
      <c r="F585" s="8">
        <f t="shared" si="39"/>
        <v>0.18412456789120774</v>
      </c>
    </row>
    <row r="586" spans="1:6" x14ac:dyDescent="0.15">
      <c r="A586" s="1">
        <v>-88.25</v>
      </c>
      <c r="B586" s="1">
        <v>-19.82</v>
      </c>
      <c r="C586" s="2">
        <f t="shared" si="36"/>
        <v>532.8015470147451</v>
      </c>
      <c r="D586" s="2">
        <f t="shared" si="37"/>
        <v>0.20645833333333333</v>
      </c>
      <c r="E586" s="2">
        <f t="shared" si="38"/>
        <v>642.80286640883105</v>
      </c>
      <c r="F586" s="8">
        <f t="shared" si="39"/>
        <v>0.18457782042023241</v>
      </c>
    </row>
    <row r="587" spans="1:6" x14ac:dyDescent="0.15">
      <c r="A587" s="1">
        <v>-87.86</v>
      </c>
      <c r="B587" s="1">
        <v>-19.936</v>
      </c>
      <c r="C587" s="2">
        <f t="shared" si="36"/>
        <v>530.91612279429535</v>
      </c>
      <c r="D587" s="2">
        <f t="shared" si="37"/>
        <v>0.20766666666666667</v>
      </c>
      <c r="E587" s="2">
        <f t="shared" si="38"/>
        <v>641.1697042945774</v>
      </c>
      <c r="F587" s="8">
        <f t="shared" si="39"/>
        <v>0.18558988311172511</v>
      </c>
    </row>
    <row r="588" spans="1:6" x14ac:dyDescent="0.15">
      <c r="A588" s="1">
        <v>-87.36</v>
      </c>
      <c r="B588" s="1">
        <v>-19.940000000000001</v>
      </c>
      <c r="C588" s="2">
        <f t="shared" si="36"/>
        <v>528.49891225525744</v>
      </c>
      <c r="D588" s="2">
        <f t="shared" si="37"/>
        <v>0.20770833333333336</v>
      </c>
      <c r="E588" s="2">
        <f t="shared" si="38"/>
        <v>638.2725404882766</v>
      </c>
      <c r="F588" s="8">
        <f t="shared" si="39"/>
        <v>0.18563849940868343</v>
      </c>
    </row>
    <row r="589" spans="1:6" x14ac:dyDescent="0.15">
      <c r="A589" s="1">
        <v>-86.93</v>
      </c>
      <c r="B589" s="1">
        <v>-19.936</v>
      </c>
      <c r="C589" s="2">
        <f t="shared" si="36"/>
        <v>526.4201111916849</v>
      </c>
      <c r="D589" s="2">
        <f t="shared" si="37"/>
        <v>0.20766666666666667</v>
      </c>
      <c r="E589" s="2">
        <f t="shared" si="38"/>
        <v>635.74002094915818</v>
      </c>
      <c r="F589" s="8">
        <f t="shared" si="39"/>
        <v>0.1856161371940761</v>
      </c>
    </row>
    <row r="590" spans="1:6" x14ac:dyDescent="0.15">
      <c r="A590" s="1">
        <v>-86.49</v>
      </c>
      <c r="B590" s="1">
        <v>-19.998000000000001</v>
      </c>
      <c r="C590" s="2">
        <f t="shared" si="36"/>
        <v>524.29296591733134</v>
      </c>
      <c r="D590" s="2">
        <f t="shared" si="37"/>
        <v>0.20831250000000001</v>
      </c>
      <c r="E590" s="2">
        <f t="shared" si="38"/>
        <v>633.50974437998536</v>
      </c>
      <c r="F590" s="8">
        <f t="shared" si="39"/>
        <v>0.18616319334610293</v>
      </c>
    </row>
    <row r="591" spans="1:6" x14ac:dyDescent="0.15">
      <c r="A591" s="1">
        <v>-86.1</v>
      </c>
      <c r="B591" s="1">
        <v>-20.032</v>
      </c>
      <c r="C591" s="2">
        <f t="shared" si="36"/>
        <v>522.40754169688182</v>
      </c>
      <c r="D591" s="2">
        <f t="shared" si="37"/>
        <v>0.20866666666666667</v>
      </c>
      <c r="E591" s="2">
        <f t="shared" si="38"/>
        <v>631.41658206429793</v>
      </c>
      <c r="F591" s="8">
        <f t="shared" si="39"/>
        <v>0.18646726867653873</v>
      </c>
    </row>
    <row r="592" spans="1:6" x14ac:dyDescent="0.15">
      <c r="A592" s="1">
        <v>-85.45</v>
      </c>
      <c r="B592" s="1">
        <v>-20.097999999999999</v>
      </c>
      <c r="C592" s="2">
        <f t="shared" si="36"/>
        <v>519.2651679961325</v>
      </c>
      <c r="D592" s="2">
        <f t="shared" si="37"/>
        <v>0.20935416666666665</v>
      </c>
      <c r="E592" s="2">
        <f t="shared" si="38"/>
        <v>627.97549452098951</v>
      </c>
      <c r="F592" s="8">
        <f t="shared" si="39"/>
        <v>0.18705426519821547</v>
      </c>
    </row>
    <row r="593" spans="1:6" x14ac:dyDescent="0.15">
      <c r="A593" s="1">
        <v>-84.99</v>
      </c>
      <c r="B593" s="1">
        <v>-20.143999999999998</v>
      </c>
      <c r="C593" s="2">
        <f t="shared" si="36"/>
        <v>517.0413343002175</v>
      </c>
      <c r="D593" s="2">
        <f t="shared" si="37"/>
        <v>0.20983333333333332</v>
      </c>
      <c r="E593" s="2">
        <f t="shared" si="38"/>
        <v>625.53384094754642</v>
      </c>
      <c r="F593" s="8">
        <f t="shared" si="39"/>
        <v>0.18746338960428233</v>
      </c>
    </row>
    <row r="594" spans="1:6" x14ac:dyDescent="0.15">
      <c r="A594" s="1">
        <v>-84.99</v>
      </c>
      <c r="B594" s="1">
        <v>-20.178999999999998</v>
      </c>
      <c r="C594" s="2">
        <f t="shared" si="36"/>
        <v>517.0413343002175</v>
      </c>
      <c r="D594" s="2">
        <f t="shared" si="37"/>
        <v>0.21019791666666665</v>
      </c>
      <c r="E594" s="2">
        <f t="shared" si="38"/>
        <v>625.7223456006767</v>
      </c>
      <c r="F594" s="8">
        <f t="shared" si="39"/>
        <v>0.18776469425569245</v>
      </c>
    </row>
    <row r="595" spans="1:6" x14ac:dyDescent="0.15">
      <c r="A595" s="1">
        <v>-84.23</v>
      </c>
      <c r="B595" s="1">
        <v>-20.221</v>
      </c>
      <c r="C595" s="2">
        <f t="shared" si="36"/>
        <v>513.36717428087991</v>
      </c>
      <c r="D595" s="2">
        <f t="shared" si="37"/>
        <v>0.21063541666666666</v>
      </c>
      <c r="E595" s="2">
        <f t="shared" si="38"/>
        <v>621.50048293852228</v>
      </c>
      <c r="F595" s="8">
        <f t="shared" si="39"/>
        <v>0.18814759499177813</v>
      </c>
    </row>
    <row r="596" spans="1:6" x14ac:dyDescent="0.15">
      <c r="A596" s="1">
        <v>-83.99</v>
      </c>
      <c r="B596" s="1">
        <v>-20.274999999999999</v>
      </c>
      <c r="C596" s="2">
        <f t="shared" si="36"/>
        <v>512.20691322214157</v>
      </c>
      <c r="D596" s="2">
        <f t="shared" si="37"/>
        <v>0.21119791666666665</v>
      </c>
      <c r="E596" s="2">
        <f t="shared" si="38"/>
        <v>620.38394619692201</v>
      </c>
      <c r="F596" s="8">
        <f t="shared" si="39"/>
        <v>0.18861889436803458</v>
      </c>
    </row>
    <row r="597" spans="1:6" x14ac:dyDescent="0.15">
      <c r="A597" s="1">
        <v>-83.14</v>
      </c>
      <c r="B597" s="1">
        <v>-20.318000000000001</v>
      </c>
      <c r="C597" s="2">
        <f t="shared" si="36"/>
        <v>508.09765530577715</v>
      </c>
      <c r="D597" s="2">
        <f t="shared" si="37"/>
        <v>0.21164583333333334</v>
      </c>
      <c r="E597" s="2">
        <f t="shared" si="38"/>
        <v>615.63440697768112</v>
      </c>
      <c r="F597" s="8">
        <f t="shared" si="39"/>
        <v>0.18901263461419998</v>
      </c>
    </row>
    <row r="598" spans="1:6" x14ac:dyDescent="0.15">
      <c r="A598" s="1">
        <v>-82.9</v>
      </c>
      <c r="B598" s="1">
        <v>-20.434000000000001</v>
      </c>
      <c r="C598" s="2">
        <f t="shared" si="36"/>
        <v>506.93739424703898</v>
      </c>
      <c r="D598" s="2">
        <f t="shared" si="37"/>
        <v>0.21285416666666668</v>
      </c>
      <c r="E598" s="2">
        <f t="shared" si="38"/>
        <v>614.84113085166393</v>
      </c>
      <c r="F598" s="8">
        <f t="shared" si="39"/>
        <v>0.19001617903707049</v>
      </c>
    </row>
    <row r="599" spans="1:6" x14ac:dyDescent="0.15">
      <c r="A599" s="1">
        <v>-82.07</v>
      </c>
      <c r="B599" s="1">
        <v>-20.48</v>
      </c>
      <c r="C599" s="2">
        <f t="shared" si="36"/>
        <v>502.92482475223591</v>
      </c>
      <c r="D599" s="2">
        <f t="shared" si="37"/>
        <v>0.21333333333333335</v>
      </c>
      <c r="E599" s="2">
        <f t="shared" si="38"/>
        <v>610.21545403271296</v>
      </c>
      <c r="F599" s="8">
        <f t="shared" si="39"/>
        <v>0.19043460568271636</v>
      </c>
    </row>
    <row r="600" spans="1:6" x14ac:dyDescent="0.15">
      <c r="A600" s="1">
        <v>-81.91</v>
      </c>
      <c r="B600" s="1">
        <v>-20.548999999999999</v>
      </c>
      <c r="C600" s="2">
        <f t="shared" si="36"/>
        <v>502.15131737974377</v>
      </c>
      <c r="D600" s="2">
        <f t="shared" si="37"/>
        <v>0.21405208333333334</v>
      </c>
      <c r="E600" s="2">
        <f t="shared" si="38"/>
        <v>609.63785301345581</v>
      </c>
      <c r="F600" s="8">
        <f t="shared" si="39"/>
        <v>0.19103132350209029</v>
      </c>
    </row>
    <row r="601" spans="1:6" x14ac:dyDescent="0.15">
      <c r="A601" s="1">
        <v>-81.150000000000006</v>
      </c>
      <c r="B601" s="1">
        <v>-20.588000000000001</v>
      </c>
      <c r="C601" s="2">
        <f t="shared" si="36"/>
        <v>498.47715736040618</v>
      </c>
      <c r="D601" s="2">
        <f t="shared" si="37"/>
        <v>0.21445833333333333</v>
      </c>
      <c r="E601" s="2">
        <f t="shared" si="38"/>
        <v>605.37973773265662</v>
      </c>
      <c r="F601" s="8">
        <f t="shared" si="39"/>
        <v>0.1913873456829403</v>
      </c>
    </row>
    <row r="602" spans="1:6" x14ac:dyDescent="0.15">
      <c r="A602" s="1">
        <v>-80.27</v>
      </c>
      <c r="B602" s="1">
        <v>-20.661000000000001</v>
      </c>
      <c r="C602" s="2">
        <f t="shared" si="36"/>
        <v>494.22286681169925</v>
      </c>
      <c r="D602" s="2">
        <f t="shared" si="37"/>
        <v>0.21521875000000001</v>
      </c>
      <c r="E602" s="2">
        <f t="shared" si="38"/>
        <v>600.5888944283297</v>
      </c>
      <c r="F602" s="8">
        <f t="shared" si="39"/>
        <v>0.19203812879442617</v>
      </c>
    </row>
    <row r="603" spans="1:6" x14ac:dyDescent="0.15">
      <c r="A603" s="1">
        <v>-80</v>
      </c>
      <c r="B603" s="1">
        <v>-20.687999999999999</v>
      </c>
      <c r="C603" s="2">
        <f t="shared" si="36"/>
        <v>492.9175731206189</v>
      </c>
      <c r="D603" s="2">
        <f t="shared" si="37"/>
        <v>0.2155</v>
      </c>
      <c r="E603" s="2">
        <f t="shared" si="38"/>
        <v>599.14131012811231</v>
      </c>
      <c r="F603" s="8">
        <f t="shared" si="39"/>
        <v>0.19227716398209579</v>
      </c>
    </row>
    <row r="604" spans="1:6" x14ac:dyDescent="0.15">
      <c r="A604" s="1">
        <v>-79.19</v>
      </c>
      <c r="B604" s="1">
        <v>-20.704000000000001</v>
      </c>
      <c r="C604" s="2">
        <f t="shared" si="36"/>
        <v>489.00169204737733</v>
      </c>
      <c r="D604" s="2">
        <f t="shared" si="37"/>
        <v>0.21566666666666667</v>
      </c>
      <c r="E604" s="2">
        <f t="shared" si="38"/>
        <v>594.463056965595</v>
      </c>
      <c r="F604" s="8">
        <f t="shared" si="39"/>
        <v>0.19243713882531011</v>
      </c>
    </row>
    <row r="605" spans="1:6" x14ac:dyDescent="0.15">
      <c r="A605" s="1">
        <v>-78.760000000000005</v>
      </c>
      <c r="B605" s="1">
        <v>-20.795999999999999</v>
      </c>
      <c r="C605" s="2">
        <f t="shared" si="36"/>
        <v>486.92289098380468</v>
      </c>
      <c r="D605" s="2">
        <f t="shared" si="37"/>
        <v>0.21662499999999998</v>
      </c>
      <c r="E605" s="2">
        <f t="shared" si="38"/>
        <v>592.40256224317136</v>
      </c>
      <c r="F605" s="8">
        <f t="shared" si="39"/>
        <v>0.19323728641571014</v>
      </c>
    </row>
    <row r="606" spans="1:6" x14ac:dyDescent="0.15">
      <c r="A606" s="1">
        <v>-77.900000000000006</v>
      </c>
      <c r="B606" s="1">
        <v>-20.831</v>
      </c>
      <c r="C606" s="2">
        <f t="shared" si="36"/>
        <v>482.76528885665948</v>
      </c>
      <c r="D606" s="2">
        <f t="shared" si="37"/>
        <v>0.21698958333333332</v>
      </c>
      <c r="E606" s="2">
        <f t="shared" si="38"/>
        <v>587.5203277334623</v>
      </c>
      <c r="F606" s="8">
        <f t="shared" si="39"/>
        <v>0.19356118728975197</v>
      </c>
    </row>
    <row r="607" spans="1:6" x14ac:dyDescent="0.15">
      <c r="A607" s="1">
        <v>-77.430000000000007</v>
      </c>
      <c r="B607" s="1">
        <v>-20.916</v>
      </c>
      <c r="C607" s="2">
        <f t="shared" si="36"/>
        <v>480.49311094996381</v>
      </c>
      <c r="D607" s="2">
        <f t="shared" si="37"/>
        <v>0.21787500000000001</v>
      </c>
      <c r="E607" s="2">
        <f t="shared" si="38"/>
        <v>585.18054749818714</v>
      </c>
      <c r="F607" s="8">
        <f t="shared" si="39"/>
        <v>0.19430173757533931</v>
      </c>
    </row>
    <row r="608" spans="1:6" x14ac:dyDescent="0.15">
      <c r="A608" s="1">
        <v>-76.67</v>
      </c>
      <c r="B608" s="1">
        <v>-20.934999999999999</v>
      </c>
      <c r="C608" s="2">
        <f t="shared" si="36"/>
        <v>476.81895093062604</v>
      </c>
      <c r="D608" s="2">
        <f t="shared" si="37"/>
        <v>0.21807291666666664</v>
      </c>
      <c r="E608" s="2">
        <f t="shared" si="38"/>
        <v>580.80025028200782</v>
      </c>
      <c r="F608" s="8">
        <f t="shared" si="39"/>
        <v>0.19448568915718595</v>
      </c>
    </row>
    <row r="609" spans="1:6" x14ac:dyDescent="0.15">
      <c r="A609" s="1">
        <v>-76.19</v>
      </c>
      <c r="B609" s="1">
        <v>-21.012</v>
      </c>
      <c r="C609" s="2">
        <f t="shared" si="36"/>
        <v>474.49842881314964</v>
      </c>
      <c r="D609" s="2">
        <f t="shared" si="37"/>
        <v>0.21887500000000001</v>
      </c>
      <c r="E609" s="2">
        <f t="shared" si="38"/>
        <v>578.3542724196277</v>
      </c>
      <c r="F609" s="8">
        <f t="shared" si="39"/>
        <v>0.19515750842825166</v>
      </c>
    </row>
    <row r="610" spans="1:6" x14ac:dyDescent="0.15">
      <c r="A610" s="1">
        <v>-75.23</v>
      </c>
      <c r="B610" s="1">
        <v>-21.036000000000001</v>
      </c>
      <c r="C610" s="2">
        <f t="shared" si="36"/>
        <v>469.85738457819679</v>
      </c>
      <c r="D610" s="2">
        <f t="shared" si="37"/>
        <v>0.21912500000000001</v>
      </c>
      <c r="E610" s="2">
        <f t="shared" si="38"/>
        <v>572.81488397389421</v>
      </c>
      <c r="F610" s="8">
        <f t="shared" si="39"/>
        <v>0.19538969555338107</v>
      </c>
    </row>
    <row r="611" spans="1:6" x14ac:dyDescent="0.15">
      <c r="A611" s="1">
        <v>-74.61</v>
      </c>
      <c r="B611" s="1">
        <v>-21.093</v>
      </c>
      <c r="C611" s="2">
        <f t="shared" si="36"/>
        <v>466.8600435097897</v>
      </c>
      <c r="D611" s="2">
        <f t="shared" si="37"/>
        <v>0.21971874999999999</v>
      </c>
      <c r="E611" s="2">
        <f t="shared" si="38"/>
        <v>569.43794869470628</v>
      </c>
      <c r="F611" s="8">
        <f t="shared" si="39"/>
        <v>0.19589410934641871</v>
      </c>
    </row>
    <row r="612" spans="1:6" x14ac:dyDescent="0.15">
      <c r="A612" s="1">
        <v>-73.95</v>
      </c>
      <c r="B612" s="1">
        <v>-21.186</v>
      </c>
      <c r="C612" s="2">
        <f t="shared" si="36"/>
        <v>463.6693255982596</v>
      </c>
      <c r="D612" s="2">
        <f t="shared" si="37"/>
        <v>0.22068750000000001</v>
      </c>
      <c r="E612" s="2">
        <f t="shared" si="38"/>
        <v>565.99534989122549</v>
      </c>
      <c r="F612" s="8">
        <f t="shared" si="39"/>
        <v>0.1967066665092897</v>
      </c>
    </row>
    <row r="613" spans="1:6" x14ac:dyDescent="0.15">
      <c r="A613" s="1">
        <v>-73.36</v>
      </c>
      <c r="B613" s="1">
        <v>-21.251999999999999</v>
      </c>
      <c r="C613" s="2">
        <f t="shared" si="36"/>
        <v>460.81701716219482</v>
      </c>
      <c r="D613" s="2">
        <f t="shared" si="37"/>
        <v>0.22137499999999999</v>
      </c>
      <c r="E613" s="2">
        <f t="shared" si="38"/>
        <v>562.83038433647573</v>
      </c>
      <c r="F613" s="8">
        <f t="shared" si="39"/>
        <v>0.19728637099237206</v>
      </c>
    </row>
    <row r="614" spans="1:6" x14ac:dyDescent="0.15">
      <c r="A614" s="1">
        <v>-72.489999999999995</v>
      </c>
      <c r="B614" s="1">
        <v>-21.274999999999999</v>
      </c>
      <c r="C614" s="2">
        <f t="shared" si="36"/>
        <v>456.61107082426872</v>
      </c>
      <c r="D614" s="2">
        <f t="shared" si="37"/>
        <v>0.22161458333333331</v>
      </c>
      <c r="E614" s="2">
        <f t="shared" si="38"/>
        <v>557.80274303037618</v>
      </c>
      <c r="F614" s="8">
        <f t="shared" si="39"/>
        <v>0.19750707072727375</v>
      </c>
    </row>
    <row r="615" spans="1:6" x14ac:dyDescent="0.15">
      <c r="A615" s="1">
        <v>-72.319999999999993</v>
      </c>
      <c r="B615" s="1">
        <v>-21.297999999999998</v>
      </c>
      <c r="C615" s="2">
        <f t="shared" si="36"/>
        <v>455.78921924099592</v>
      </c>
      <c r="D615" s="2">
        <f t="shared" si="37"/>
        <v>0.22185416666666666</v>
      </c>
      <c r="E615" s="2">
        <f t="shared" si="38"/>
        <v>556.90795665135772</v>
      </c>
      <c r="F615" s="8">
        <f t="shared" si="39"/>
        <v>0.19770797086177652</v>
      </c>
    </row>
    <row r="616" spans="1:6" x14ac:dyDescent="0.15">
      <c r="A616" s="1">
        <v>-71.27</v>
      </c>
      <c r="B616" s="1">
        <v>-21.335999999999999</v>
      </c>
      <c r="C616" s="2">
        <f t="shared" si="36"/>
        <v>450.71307710901613</v>
      </c>
      <c r="D616" s="2">
        <f t="shared" si="37"/>
        <v>0.22224999999999998</v>
      </c>
      <c r="E616" s="2">
        <f t="shared" si="38"/>
        <v>550.88405849649496</v>
      </c>
      <c r="F616" s="8">
        <f t="shared" si="39"/>
        <v>0.1980615212964193</v>
      </c>
    </row>
    <row r="617" spans="1:6" x14ac:dyDescent="0.15">
      <c r="A617" s="1">
        <v>-70.239999999999995</v>
      </c>
      <c r="B617" s="1">
        <v>-21.352</v>
      </c>
      <c r="C617" s="2">
        <f t="shared" si="36"/>
        <v>445.73362339859796</v>
      </c>
      <c r="D617" s="2">
        <f t="shared" si="37"/>
        <v>0.22241666666666668</v>
      </c>
      <c r="E617" s="2">
        <f t="shared" si="38"/>
        <v>544.87221013616943</v>
      </c>
      <c r="F617" s="8">
        <f t="shared" si="39"/>
        <v>0.19822694963938545</v>
      </c>
    </row>
    <row r="618" spans="1:6" x14ac:dyDescent="0.15">
      <c r="A618" s="1">
        <v>-57.83</v>
      </c>
      <c r="B618" s="1">
        <v>-21.433</v>
      </c>
      <c r="C618" s="2">
        <f t="shared" si="36"/>
        <v>385.73845781967606</v>
      </c>
      <c r="D618" s="2">
        <f t="shared" si="37"/>
        <v>0.22326041666666666</v>
      </c>
      <c r="E618" s="2">
        <f t="shared" si="38"/>
        <v>471.8585866368544</v>
      </c>
      <c r="F618" s="8">
        <f t="shared" si="39"/>
        <v>0.1992672793723618</v>
      </c>
    </row>
    <row r="619" spans="1:6" x14ac:dyDescent="0.15">
      <c r="A619" s="1">
        <v>-57.75</v>
      </c>
      <c r="B619" s="1">
        <v>-21.491</v>
      </c>
      <c r="C619" s="2">
        <f t="shared" si="36"/>
        <v>385.35170413343008</v>
      </c>
      <c r="D619" s="2">
        <f t="shared" si="37"/>
        <v>0.22386458333333334</v>
      </c>
      <c r="E619" s="2">
        <f t="shared" si="38"/>
        <v>471.61830281605029</v>
      </c>
      <c r="F619" s="8">
        <f t="shared" si="39"/>
        <v>0.19976331450884632</v>
      </c>
    </row>
    <row r="620" spans="1:6" x14ac:dyDescent="0.15">
      <c r="A620" s="1">
        <v>-57.6</v>
      </c>
      <c r="B620" s="1">
        <v>-21.518000000000001</v>
      </c>
      <c r="C620" s="2">
        <f t="shared" si="36"/>
        <v>384.62654097171867</v>
      </c>
      <c r="D620" s="2">
        <f t="shared" si="37"/>
        <v>0.22414583333333335</v>
      </c>
      <c r="E620" s="2">
        <f t="shared" si="38"/>
        <v>470.83897751994198</v>
      </c>
      <c r="F620" s="8">
        <f t="shared" si="39"/>
        <v>0.19999732747328619</v>
      </c>
    </row>
    <row r="621" spans="1:6" x14ac:dyDescent="0.15">
      <c r="A621" s="1">
        <v>-56.88</v>
      </c>
      <c r="B621" s="1">
        <v>-21.533000000000001</v>
      </c>
      <c r="C621" s="2">
        <f t="shared" si="36"/>
        <v>381.14575779550398</v>
      </c>
      <c r="D621" s="2">
        <f t="shared" si="37"/>
        <v>0.22430208333333335</v>
      </c>
      <c r="E621" s="2">
        <f t="shared" si="38"/>
        <v>466.63754532269758</v>
      </c>
      <c r="F621" s="8">
        <f t="shared" si="39"/>
        <v>0.20014528509026999</v>
      </c>
    </row>
    <row r="622" spans="1:6" x14ac:dyDescent="0.15">
      <c r="A622" s="1">
        <v>-55.18</v>
      </c>
      <c r="B622" s="1">
        <v>-22.834</v>
      </c>
      <c r="C622" s="2">
        <f t="shared" si="36"/>
        <v>372.92724196277499</v>
      </c>
      <c r="D622" s="2">
        <f t="shared" si="37"/>
        <v>0.23785416666666667</v>
      </c>
      <c r="E622" s="2">
        <f t="shared" si="38"/>
        <v>461.62954032712923</v>
      </c>
      <c r="F622" s="8">
        <f t="shared" si="39"/>
        <v>0.21120169247551482</v>
      </c>
    </row>
    <row r="623" spans="1:6" x14ac:dyDescent="0.15">
      <c r="A623" s="1">
        <v>18.7</v>
      </c>
      <c r="B623" s="1">
        <v>-23.123000000000001</v>
      </c>
      <c r="C623" s="2">
        <f t="shared" si="36"/>
        <v>15.760212714527443</v>
      </c>
      <c r="D623" s="2">
        <f t="shared" si="37"/>
        <v>0.24086458333333335</v>
      </c>
      <c r="E623" s="2">
        <f t="shared" si="38"/>
        <v>19.556289783256798</v>
      </c>
      <c r="F623" s="8">
        <f t="shared" si="39"/>
        <v>0.21571635083928939</v>
      </c>
    </row>
    <row r="624" spans="1:6" x14ac:dyDescent="0.15">
      <c r="A624" s="1">
        <v>18.72</v>
      </c>
      <c r="B624" s="1">
        <v>-23.114999999999998</v>
      </c>
      <c r="C624" s="2">
        <f t="shared" si="36"/>
        <v>15.663524292965926</v>
      </c>
      <c r="D624" s="2">
        <f t="shared" si="37"/>
        <v>0.24078124999999997</v>
      </c>
      <c r="E624" s="2">
        <f t="shared" si="38"/>
        <v>19.435007251631628</v>
      </c>
      <c r="F624" s="8">
        <f t="shared" si="39"/>
        <v>0.2156497557121603</v>
      </c>
    </row>
    <row r="625" spans="1:6" x14ac:dyDescent="0.15">
      <c r="A625" s="1">
        <v>18.690000000000001</v>
      </c>
      <c r="B625" s="1">
        <v>-23.119</v>
      </c>
      <c r="C625" s="2">
        <f t="shared" si="36"/>
        <v>15.808556925308192</v>
      </c>
      <c r="D625" s="2">
        <f t="shared" si="37"/>
        <v>0.24082291666666666</v>
      </c>
      <c r="E625" s="2">
        <f t="shared" si="38"/>
        <v>19.615619712351943</v>
      </c>
      <c r="F625" s="8">
        <f t="shared" si="39"/>
        <v>0.21568248923560698</v>
      </c>
    </row>
    <row r="626" spans="1:6" x14ac:dyDescent="0.15">
      <c r="A626" s="1">
        <v>18.7</v>
      </c>
      <c r="B626" s="1">
        <v>-23.119</v>
      </c>
      <c r="C626" s="2">
        <f t="shared" si="36"/>
        <v>15.760212714527443</v>
      </c>
      <c r="D626" s="2">
        <f t="shared" si="37"/>
        <v>0.24082291666666666</v>
      </c>
      <c r="E626" s="2">
        <f t="shared" si="38"/>
        <v>19.555633107727026</v>
      </c>
      <c r="F626" s="8">
        <f t="shared" si="39"/>
        <v>0.21568277153756776</v>
      </c>
    </row>
    <row r="627" spans="1:6" x14ac:dyDescent="0.15">
      <c r="A627" s="1">
        <v>18.72</v>
      </c>
      <c r="B627" s="1">
        <v>-23.141999999999999</v>
      </c>
      <c r="C627" s="2">
        <f t="shared" si="36"/>
        <v>15.663524292965926</v>
      </c>
      <c r="D627" s="2">
        <f t="shared" si="37"/>
        <v>0.24106249999999999</v>
      </c>
      <c r="E627" s="2">
        <f t="shared" si="38"/>
        <v>19.439412617839025</v>
      </c>
      <c r="F627" s="8">
        <f t="shared" si="39"/>
        <v>0.21587640172982678</v>
      </c>
    </row>
    <row r="628" spans="1:6" x14ac:dyDescent="0.15">
      <c r="A628" s="1">
        <v>18.73</v>
      </c>
      <c r="B628" s="1">
        <v>-18.859000000000002</v>
      </c>
      <c r="C628" s="2">
        <f t="shared" si="36"/>
        <v>15.615180082185161</v>
      </c>
      <c r="D628" s="2">
        <f t="shared" si="37"/>
        <v>0.19644791666666669</v>
      </c>
      <c r="E628" s="2">
        <f t="shared" si="38"/>
        <v>18.682749677705264</v>
      </c>
      <c r="F628" s="8">
        <f t="shared" si="39"/>
        <v>0.17926591414599966</v>
      </c>
    </row>
    <row r="629" spans="1:6" x14ac:dyDescent="0.15">
      <c r="A629" s="1">
        <v>18.72</v>
      </c>
      <c r="B629" s="1">
        <v>-23.652000000000001</v>
      </c>
      <c r="C629" s="2">
        <f t="shared" si="36"/>
        <v>15.663524292965926</v>
      </c>
      <c r="D629" s="2">
        <f t="shared" si="37"/>
        <v>0.24637500000000001</v>
      </c>
      <c r="E629" s="2">
        <f t="shared" si="38"/>
        <v>19.522625090645406</v>
      </c>
      <c r="F629" s="8">
        <f t="shared" si="39"/>
        <v>0.22014787233153257</v>
      </c>
    </row>
    <row r="630" spans="1:6" x14ac:dyDescent="0.15">
      <c r="A630" s="1">
        <v>18.71</v>
      </c>
      <c r="B630" s="1">
        <v>-23.655000000000001</v>
      </c>
      <c r="C630" s="2">
        <f t="shared" si="36"/>
        <v>15.711868503746677</v>
      </c>
      <c r="D630" s="2">
        <f t="shared" si="37"/>
        <v>0.24640625000000002</v>
      </c>
      <c r="E630" s="2">
        <f t="shared" si="38"/>
        <v>19.583371102248005</v>
      </c>
      <c r="F630" s="8">
        <f t="shared" si="39"/>
        <v>0.22017266242611808</v>
      </c>
    </row>
    <row r="631" spans="1:6" x14ac:dyDescent="0.15">
      <c r="A631" s="1">
        <v>18.71</v>
      </c>
      <c r="B631" s="1">
        <v>-23.655000000000001</v>
      </c>
      <c r="C631" s="2">
        <f t="shared" si="36"/>
        <v>15.711868503746677</v>
      </c>
      <c r="D631" s="2">
        <f t="shared" si="37"/>
        <v>0.24640625000000002</v>
      </c>
      <c r="E631" s="2">
        <f t="shared" si="38"/>
        <v>19.583371102248005</v>
      </c>
      <c r="F631" s="8">
        <f t="shared" si="39"/>
        <v>0.22017266242611808</v>
      </c>
    </row>
    <row r="632" spans="1:6" x14ac:dyDescent="0.15">
      <c r="A632" s="1">
        <v>18.68</v>
      </c>
      <c r="B632" s="1">
        <v>-23.841000000000001</v>
      </c>
      <c r="C632" s="2">
        <f t="shared" si="36"/>
        <v>15.856901136088958</v>
      </c>
      <c r="D632" s="2">
        <f t="shared" si="37"/>
        <v>0.24834375</v>
      </c>
      <c r="E632" s="2">
        <f t="shared" si="38"/>
        <v>19.79486342760455</v>
      </c>
      <c r="F632" s="8">
        <f t="shared" si="39"/>
        <v>0.22172507768240696</v>
      </c>
    </row>
    <row r="633" spans="1:6" x14ac:dyDescent="0.15">
      <c r="A633" s="1">
        <v>18.7</v>
      </c>
      <c r="B633" s="1">
        <v>-23.844000000000001</v>
      </c>
      <c r="C633" s="2">
        <f t="shared" si="36"/>
        <v>15.760212714527443</v>
      </c>
      <c r="D633" s="2">
        <f t="shared" si="37"/>
        <v>0.24837500000000001</v>
      </c>
      <c r="E633" s="2">
        <f t="shared" si="38"/>
        <v>19.674655547498197</v>
      </c>
      <c r="F633" s="8">
        <f t="shared" si="39"/>
        <v>0.22175067514195276</v>
      </c>
    </row>
    <row r="634" spans="1:6" x14ac:dyDescent="0.15">
      <c r="A634" s="1">
        <v>18.68</v>
      </c>
      <c r="B634" s="1">
        <v>-23.852</v>
      </c>
      <c r="C634" s="2">
        <f t="shared" si="36"/>
        <v>15.856901136088958</v>
      </c>
      <c r="D634" s="2">
        <f t="shared" si="37"/>
        <v>0.24845833333333334</v>
      </c>
      <c r="E634" s="2">
        <f t="shared" si="38"/>
        <v>19.796680364193058</v>
      </c>
      <c r="F634" s="8">
        <f t="shared" si="39"/>
        <v>0.22181686175626564</v>
      </c>
    </row>
    <row r="635" spans="1:6" x14ac:dyDescent="0.15">
      <c r="A635" s="1">
        <v>18.68</v>
      </c>
      <c r="B635" s="1">
        <v>-23.841000000000001</v>
      </c>
      <c r="C635" s="2">
        <f t="shared" si="36"/>
        <v>15.856901136088958</v>
      </c>
      <c r="D635" s="2">
        <f t="shared" si="37"/>
        <v>0.24834375</v>
      </c>
      <c r="E635" s="2">
        <f t="shared" si="38"/>
        <v>19.79486342760455</v>
      </c>
      <c r="F635" s="8">
        <f t="shared" si="39"/>
        <v>0.22172507768240696</v>
      </c>
    </row>
    <row r="636" spans="1:6" x14ac:dyDescent="0.15">
      <c r="A636" s="1">
        <v>18.71</v>
      </c>
      <c r="B636" s="1">
        <v>-23.844000000000001</v>
      </c>
      <c r="C636" s="2">
        <f t="shared" si="36"/>
        <v>15.711868503746677</v>
      </c>
      <c r="D636" s="2">
        <f t="shared" si="37"/>
        <v>0.24837500000000001</v>
      </c>
      <c r="E636" s="2">
        <f t="shared" si="38"/>
        <v>19.614303843364759</v>
      </c>
      <c r="F636" s="8">
        <f t="shared" si="39"/>
        <v>0.22175095744391352</v>
      </c>
    </row>
    <row r="637" spans="1:6" x14ac:dyDescent="0.15">
      <c r="A637" s="1">
        <v>18.63</v>
      </c>
      <c r="B637" s="1">
        <v>-23.841000000000001</v>
      </c>
      <c r="C637" s="2">
        <f t="shared" si="36"/>
        <v>16.098622189992756</v>
      </c>
      <c r="D637" s="2">
        <f t="shared" si="37"/>
        <v>0.24834375</v>
      </c>
      <c r="E637" s="2">
        <f t="shared" si="38"/>
        <v>20.096614394488771</v>
      </c>
      <c r="F637" s="8">
        <f t="shared" si="39"/>
        <v>0.22172366617260314</v>
      </c>
    </row>
    <row r="638" spans="1:6" x14ac:dyDescent="0.15">
      <c r="A638" s="1">
        <v>18.62</v>
      </c>
      <c r="B638" s="1">
        <v>-23.852</v>
      </c>
      <c r="C638" s="2">
        <f t="shared" si="36"/>
        <v>16.146966400773508</v>
      </c>
      <c r="D638" s="2">
        <f t="shared" si="37"/>
        <v>0.24845833333333334</v>
      </c>
      <c r="E638" s="2">
        <f t="shared" si="38"/>
        <v>20.158814761099023</v>
      </c>
      <c r="F638" s="8">
        <f t="shared" si="39"/>
        <v>0.22181516794450104</v>
      </c>
    </row>
    <row r="639" spans="1:6" x14ac:dyDescent="0.15">
      <c r="A639" s="1">
        <v>18.61</v>
      </c>
      <c r="B639" s="1">
        <v>-23.852</v>
      </c>
      <c r="C639" s="2">
        <f t="shared" si="36"/>
        <v>16.195310611554273</v>
      </c>
      <c r="D639" s="2">
        <f t="shared" si="37"/>
        <v>0.24845833333333334</v>
      </c>
      <c r="E639" s="2">
        <f t="shared" si="38"/>
        <v>20.219170493916693</v>
      </c>
      <c r="F639" s="8">
        <f t="shared" si="39"/>
        <v>0.22181488564254029</v>
      </c>
    </row>
    <row r="640" spans="1:6" x14ac:dyDescent="0.15">
      <c r="A640" s="1">
        <v>18.57</v>
      </c>
      <c r="B640" s="1">
        <v>-23.841000000000001</v>
      </c>
      <c r="C640" s="2">
        <f t="shared" si="36"/>
        <v>16.388687454677306</v>
      </c>
      <c r="D640" s="2">
        <f t="shared" si="37"/>
        <v>0.24834375</v>
      </c>
      <c r="E640" s="2">
        <f t="shared" si="38"/>
        <v>20.458715554749826</v>
      </c>
      <c r="F640" s="8">
        <f t="shared" si="39"/>
        <v>0.22172197236083854</v>
      </c>
    </row>
    <row r="641" spans="1:6" x14ac:dyDescent="0.15">
      <c r="A641" s="1">
        <v>18.59</v>
      </c>
      <c r="B641" s="1">
        <v>-23.844000000000001</v>
      </c>
      <c r="C641" s="2">
        <f t="shared" si="36"/>
        <v>16.29199903311579</v>
      </c>
      <c r="D641" s="2">
        <f t="shared" si="37"/>
        <v>0.24837500000000001</v>
      </c>
      <c r="E641" s="2">
        <f t="shared" si="38"/>
        <v>20.338524292965925</v>
      </c>
      <c r="F641" s="8">
        <f t="shared" si="39"/>
        <v>0.22174756982038435</v>
      </c>
    </row>
    <row r="642" spans="1:6" x14ac:dyDescent="0.15">
      <c r="A642" s="1">
        <v>18.600000000000001</v>
      </c>
      <c r="B642" s="1">
        <v>-23.844000000000001</v>
      </c>
      <c r="C642" s="2">
        <f t="shared" si="36"/>
        <v>16.243654822335024</v>
      </c>
      <c r="D642" s="2">
        <f t="shared" si="37"/>
        <v>0.24837500000000001</v>
      </c>
      <c r="E642" s="2">
        <f t="shared" si="38"/>
        <v>20.278172588832486</v>
      </c>
      <c r="F642" s="8">
        <f t="shared" si="39"/>
        <v>0.22174785212234513</v>
      </c>
    </row>
    <row r="643" spans="1:6" x14ac:dyDescent="0.15">
      <c r="A643" s="1">
        <v>18.61</v>
      </c>
      <c r="B643" s="1">
        <v>-23.841000000000001</v>
      </c>
      <c r="C643" s="2">
        <f t="shared" ref="C643:C673" si="40">(A643-$A$2)*(-1)*1000/206.85</f>
        <v>16.195310611554273</v>
      </c>
      <c r="D643" s="2">
        <f t="shared" ref="D643:D673" si="41">-1*B643/96</f>
        <v>0.24834375</v>
      </c>
      <c r="E643" s="2">
        <f t="shared" ref="E643:E673" si="42">C643*(1+D643)</f>
        <v>20.217314781242457</v>
      </c>
      <c r="F643" s="8">
        <f t="shared" ref="F643:F673" si="43">LN(1+D643)-C643/171250</f>
        <v>0.22172310156868161</v>
      </c>
    </row>
    <row r="644" spans="1:6" x14ac:dyDescent="0.15">
      <c r="A644" s="1">
        <v>18.579999999999998</v>
      </c>
      <c r="B644" s="1">
        <v>-23.837</v>
      </c>
      <c r="C644" s="2">
        <f t="shared" si="40"/>
        <v>16.340343243896559</v>
      </c>
      <c r="D644" s="2">
        <f t="shared" si="41"/>
        <v>0.24830208333333334</v>
      </c>
      <c r="E644" s="2">
        <f t="shared" si="42"/>
        <v>20.397684513737833</v>
      </c>
      <c r="F644" s="8">
        <f t="shared" si="43"/>
        <v>0.22168887654715771</v>
      </c>
    </row>
    <row r="645" spans="1:6" x14ac:dyDescent="0.15">
      <c r="A645" s="1">
        <v>18.649999999999999</v>
      </c>
      <c r="B645" s="1">
        <v>-23.844000000000001</v>
      </c>
      <c r="C645" s="2">
        <f t="shared" si="40"/>
        <v>16.001933768431243</v>
      </c>
      <c r="D645" s="2">
        <f t="shared" si="41"/>
        <v>0.24837500000000001</v>
      </c>
      <c r="E645" s="2">
        <f t="shared" si="42"/>
        <v>19.976414068165354</v>
      </c>
      <c r="F645" s="8">
        <f t="shared" si="43"/>
        <v>0.22174926363214895</v>
      </c>
    </row>
    <row r="646" spans="1:6" x14ac:dyDescent="0.15">
      <c r="A646" s="1">
        <v>18.63</v>
      </c>
      <c r="B646" s="1">
        <v>-23.844000000000001</v>
      </c>
      <c r="C646" s="2">
        <f t="shared" si="40"/>
        <v>16.098622189992756</v>
      </c>
      <c r="D646" s="2">
        <f t="shared" si="41"/>
        <v>0.24837500000000001</v>
      </c>
      <c r="E646" s="2">
        <f t="shared" si="42"/>
        <v>20.097117476432206</v>
      </c>
      <c r="F646" s="8">
        <f t="shared" si="43"/>
        <v>0.22174869902822741</v>
      </c>
    </row>
    <row r="647" spans="1:6" x14ac:dyDescent="0.15">
      <c r="A647" s="1">
        <v>18.559999999999999</v>
      </c>
      <c r="B647" s="1">
        <v>-23.847999999999999</v>
      </c>
      <c r="C647" s="2">
        <f t="shared" si="40"/>
        <v>16.437031665458072</v>
      </c>
      <c r="D647" s="2">
        <f t="shared" si="41"/>
        <v>0.24841666666666665</v>
      </c>
      <c r="E647" s="2">
        <f t="shared" si="42"/>
        <v>20.520264281685616</v>
      </c>
      <c r="F647" s="8">
        <f t="shared" si="43"/>
        <v>0.22178009908058499</v>
      </c>
    </row>
    <row r="648" spans="1:6" x14ac:dyDescent="0.15">
      <c r="A648" s="1">
        <v>18.559999999999999</v>
      </c>
      <c r="B648" s="1">
        <v>-23.844000000000001</v>
      </c>
      <c r="C648" s="2">
        <f t="shared" si="40"/>
        <v>16.437031665458072</v>
      </c>
      <c r="D648" s="2">
        <f t="shared" si="41"/>
        <v>0.24837500000000001</v>
      </c>
      <c r="E648" s="2">
        <f t="shared" si="42"/>
        <v>20.519579405366219</v>
      </c>
      <c r="F648" s="8">
        <f t="shared" si="43"/>
        <v>0.22174672291450206</v>
      </c>
    </row>
    <row r="649" spans="1:6" x14ac:dyDescent="0.15">
      <c r="A649" s="1">
        <v>18.579999999999998</v>
      </c>
      <c r="B649" s="1">
        <v>-23.844000000000001</v>
      </c>
      <c r="C649" s="2">
        <f t="shared" si="40"/>
        <v>16.340343243896559</v>
      </c>
      <c r="D649" s="2">
        <f t="shared" si="41"/>
        <v>0.24837500000000001</v>
      </c>
      <c r="E649" s="2">
        <f t="shared" si="42"/>
        <v>20.398875997099367</v>
      </c>
      <c r="F649" s="8">
        <f t="shared" si="43"/>
        <v>0.2217472875184236</v>
      </c>
    </row>
    <row r="650" spans="1:6" x14ac:dyDescent="0.15">
      <c r="A650" s="1">
        <v>18.559999999999999</v>
      </c>
      <c r="B650" s="1">
        <v>-23.841000000000001</v>
      </c>
      <c r="C650" s="2">
        <f t="shared" si="40"/>
        <v>16.437031665458072</v>
      </c>
      <c r="D650" s="2">
        <f t="shared" si="41"/>
        <v>0.24834375</v>
      </c>
      <c r="E650" s="2">
        <f t="shared" si="42"/>
        <v>20.519065748126675</v>
      </c>
      <c r="F650" s="8">
        <f t="shared" si="43"/>
        <v>0.22172169005887779</v>
      </c>
    </row>
    <row r="651" spans="1:6" x14ac:dyDescent="0.15">
      <c r="A651" s="1">
        <v>18.600000000000001</v>
      </c>
      <c r="B651" s="1">
        <v>-23.847999999999999</v>
      </c>
      <c r="C651" s="2">
        <f t="shared" si="40"/>
        <v>16.243654822335024</v>
      </c>
      <c r="D651" s="2">
        <f t="shared" si="41"/>
        <v>0.24841666666666665</v>
      </c>
      <c r="E651" s="2">
        <f t="shared" si="42"/>
        <v>20.278849407783419</v>
      </c>
      <c r="F651" s="8">
        <f t="shared" si="43"/>
        <v>0.22178122828842806</v>
      </c>
    </row>
    <row r="652" spans="1:6" x14ac:dyDescent="0.15">
      <c r="A652" s="1">
        <v>18.579999999999998</v>
      </c>
      <c r="B652" s="1">
        <v>-23.844000000000001</v>
      </c>
      <c r="C652" s="2">
        <f t="shared" si="40"/>
        <v>16.340343243896559</v>
      </c>
      <c r="D652" s="2">
        <f t="shared" si="41"/>
        <v>0.24837500000000001</v>
      </c>
      <c r="E652" s="2">
        <f t="shared" si="42"/>
        <v>20.398875997099367</v>
      </c>
      <c r="F652" s="8">
        <f t="shared" si="43"/>
        <v>0.2217472875184236</v>
      </c>
    </row>
    <row r="653" spans="1:6" x14ac:dyDescent="0.15">
      <c r="A653" s="1">
        <v>18.57</v>
      </c>
      <c r="B653" s="1">
        <v>-23.844000000000001</v>
      </c>
      <c r="C653" s="2">
        <f t="shared" si="40"/>
        <v>16.388687454677306</v>
      </c>
      <c r="D653" s="2">
        <f t="shared" si="41"/>
        <v>0.24837500000000001</v>
      </c>
      <c r="E653" s="2">
        <f t="shared" si="42"/>
        <v>20.459227701232784</v>
      </c>
      <c r="F653" s="8">
        <f t="shared" si="43"/>
        <v>0.22174700521646282</v>
      </c>
    </row>
    <row r="654" spans="1:6" x14ac:dyDescent="0.15">
      <c r="A654" s="1">
        <v>18.579999999999998</v>
      </c>
      <c r="B654" s="1">
        <v>-23.844000000000001</v>
      </c>
      <c r="C654" s="2">
        <f t="shared" si="40"/>
        <v>16.340343243896559</v>
      </c>
      <c r="D654" s="2">
        <f t="shared" si="41"/>
        <v>0.24837500000000001</v>
      </c>
      <c r="E654" s="2">
        <f t="shared" si="42"/>
        <v>20.398875997099367</v>
      </c>
      <c r="F654" s="8">
        <f t="shared" si="43"/>
        <v>0.2217472875184236</v>
      </c>
    </row>
    <row r="655" spans="1:6" x14ac:dyDescent="0.15">
      <c r="A655" s="1">
        <v>18.559999999999999</v>
      </c>
      <c r="B655" s="1">
        <v>-23.847999999999999</v>
      </c>
      <c r="C655" s="2">
        <f t="shared" si="40"/>
        <v>16.437031665458072</v>
      </c>
      <c r="D655" s="2">
        <f t="shared" si="41"/>
        <v>0.24841666666666665</v>
      </c>
      <c r="E655" s="2">
        <f t="shared" si="42"/>
        <v>20.520264281685616</v>
      </c>
      <c r="F655" s="8">
        <f t="shared" si="43"/>
        <v>0.22178009908058499</v>
      </c>
    </row>
    <row r="656" spans="1:6" x14ac:dyDescent="0.15">
      <c r="A656" s="1">
        <v>18.579999999999998</v>
      </c>
      <c r="B656" s="1">
        <v>-23.841000000000001</v>
      </c>
      <c r="C656" s="2">
        <f t="shared" si="40"/>
        <v>16.340343243896559</v>
      </c>
      <c r="D656" s="2">
        <f t="shared" si="41"/>
        <v>0.24834375</v>
      </c>
      <c r="E656" s="2">
        <f t="shared" si="42"/>
        <v>20.398365361372996</v>
      </c>
      <c r="F656" s="8">
        <f t="shared" si="43"/>
        <v>0.22172225466279932</v>
      </c>
    </row>
    <row r="657" spans="1:6" x14ac:dyDescent="0.15">
      <c r="A657" s="1">
        <v>18.579999999999998</v>
      </c>
      <c r="B657" s="1">
        <v>-23.844000000000001</v>
      </c>
      <c r="C657" s="2">
        <f t="shared" si="40"/>
        <v>16.340343243896559</v>
      </c>
      <c r="D657" s="2">
        <f t="shared" si="41"/>
        <v>0.24837500000000001</v>
      </c>
      <c r="E657" s="2">
        <f t="shared" si="42"/>
        <v>20.398875997099367</v>
      </c>
      <c r="F657" s="8">
        <f t="shared" si="43"/>
        <v>0.2217472875184236</v>
      </c>
    </row>
    <row r="658" spans="1:6" x14ac:dyDescent="0.15">
      <c r="A658" s="1">
        <v>18.62</v>
      </c>
      <c r="B658" s="1">
        <v>-23.847999999999999</v>
      </c>
      <c r="C658" s="2">
        <f t="shared" si="40"/>
        <v>16.146966400773508</v>
      </c>
      <c r="D658" s="2">
        <f t="shared" si="41"/>
        <v>0.24841666666666665</v>
      </c>
      <c r="E658" s="2">
        <f t="shared" si="42"/>
        <v>20.158141970832329</v>
      </c>
      <c r="F658" s="8">
        <f t="shared" si="43"/>
        <v>0.22178179289234956</v>
      </c>
    </row>
    <row r="659" spans="1:6" x14ac:dyDescent="0.15">
      <c r="A659" s="1">
        <v>18.59</v>
      </c>
      <c r="B659" s="1">
        <v>-23.844000000000001</v>
      </c>
      <c r="C659" s="2">
        <f t="shared" si="40"/>
        <v>16.29199903311579</v>
      </c>
      <c r="D659" s="2">
        <f t="shared" si="41"/>
        <v>0.24837500000000001</v>
      </c>
      <c r="E659" s="2">
        <f t="shared" si="42"/>
        <v>20.338524292965925</v>
      </c>
      <c r="F659" s="8">
        <f t="shared" si="43"/>
        <v>0.22174756982038435</v>
      </c>
    </row>
    <row r="660" spans="1:6" x14ac:dyDescent="0.15">
      <c r="A660" s="1">
        <v>18.63</v>
      </c>
      <c r="B660" s="1">
        <v>-23.847999999999999</v>
      </c>
      <c r="C660" s="2">
        <f t="shared" si="40"/>
        <v>16.098622189992756</v>
      </c>
      <c r="D660" s="2">
        <f t="shared" si="41"/>
        <v>0.24841666666666665</v>
      </c>
      <c r="E660" s="2">
        <f t="shared" si="42"/>
        <v>20.097788252356793</v>
      </c>
      <c r="F660" s="8">
        <f t="shared" si="43"/>
        <v>0.22178207519431034</v>
      </c>
    </row>
    <row r="661" spans="1:6" x14ac:dyDescent="0.15">
      <c r="A661" s="1">
        <v>18.61</v>
      </c>
      <c r="B661" s="1">
        <v>-23.786999999999999</v>
      </c>
      <c r="C661" s="2">
        <f t="shared" si="40"/>
        <v>16.195310611554273</v>
      </c>
      <c r="D661" s="2">
        <f t="shared" si="41"/>
        <v>0.24778124999999998</v>
      </c>
      <c r="E661" s="2">
        <f t="shared" si="42"/>
        <v>20.208204919023455</v>
      </c>
      <c r="F661" s="8">
        <f t="shared" si="43"/>
        <v>0.22127240297824907</v>
      </c>
    </row>
    <row r="662" spans="1:6" x14ac:dyDescent="0.15">
      <c r="A662" s="1">
        <v>18.61</v>
      </c>
      <c r="B662" s="1">
        <v>-23.882999999999999</v>
      </c>
      <c r="C662" s="2">
        <f t="shared" si="40"/>
        <v>16.195310611554273</v>
      </c>
      <c r="D662" s="2">
        <f t="shared" si="41"/>
        <v>0.24878124999999998</v>
      </c>
      <c r="E662" s="2">
        <f t="shared" si="42"/>
        <v>20.224400229635009</v>
      </c>
      <c r="F662" s="8">
        <f t="shared" si="43"/>
        <v>0.2220735045356747</v>
      </c>
    </row>
    <row r="663" spans="1:6" x14ac:dyDescent="0.15">
      <c r="A663" s="1">
        <v>18.600000000000001</v>
      </c>
      <c r="B663" s="1">
        <v>-23.844000000000001</v>
      </c>
      <c r="C663" s="2">
        <f t="shared" si="40"/>
        <v>16.243654822335024</v>
      </c>
      <c r="D663" s="2">
        <f t="shared" si="41"/>
        <v>0.24837500000000001</v>
      </c>
      <c r="E663" s="2">
        <f t="shared" si="42"/>
        <v>20.278172588832486</v>
      </c>
      <c r="F663" s="8">
        <f t="shared" si="43"/>
        <v>0.22174785212234513</v>
      </c>
    </row>
    <row r="664" spans="1:6" x14ac:dyDescent="0.15">
      <c r="A664" s="1">
        <v>18.579999999999998</v>
      </c>
      <c r="B664" s="1">
        <v>-23.847999999999999</v>
      </c>
      <c r="C664" s="2">
        <f t="shared" si="40"/>
        <v>16.340343243896559</v>
      </c>
      <c r="D664" s="2">
        <f t="shared" si="41"/>
        <v>0.24841666666666665</v>
      </c>
      <c r="E664" s="2">
        <f t="shared" si="42"/>
        <v>20.39955684473453</v>
      </c>
      <c r="F664" s="8">
        <f t="shared" si="43"/>
        <v>0.22178066368450652</v>
      </c>
    </row>
    <row r="665" spans="1:6" x14ac:dyDescent="0.15">
      <c r="A665" s="1">
        <v>18.559999999999999</v>
      </c>
      <c r="B665" s="1">
        <v>-23.841000000000001</v>
      </c>
      <c r="C665" s="2">
        <f t="shared" si="40"/>
        <v>16.437031665458072</v>
      </c>
      <c r="D665" s="2">
        <f t="shared" si="41"/>
        <v>0.24834375</v>
      </c>
      <c r="E665" s="2">
        <f t="shared" si="42"/>
        <v>20.519065748126675</v>
      </c>
      <c r="F665" s="8">
        <f t="shared" si="43"/>
        <v>0.22172169005887779</v>
      </c>
    </row>
    <row r="666" spans="1:6" x14ac:dyDescent="0.15">
      <c r="A666" s="1">
        <v>18.579999999999998</v>
      </c>
      <c r="B666" s="1">
        <v>-23.852</v>
      </c>
      <c r="C666" s="2">
        <f t="shared" si="40"/>
        <v>16.340343243896559</v>
      </c>
      <c r="D666" s="2">
        <f t="shared" si="41"/>
        <v>0.24845833333333334</v>
      </c>
      <c r="E666" s="2">
        <f t="shared" si="42"/>
        <v>20.400237692369689</v>
      </c>
      <c r="F666" s="8">
        <f t="shared" si="43"/>
        <v>0.221814038736658</v>
      </c>
    </row>
    <row r="667" spans="1:6" x14ac:dyDescent="0.15">
      <c r="A667" s="1">
        <v>18.57</v>
      </c>
      <c r="B667" s="1">
        <v>-23.844000000000001</v>
      </c>
      <c r="C667" s="2">
        <f t="shared" si="40"/>
        <v>16.388687454677306</v>
      </c>
      <c r="D667" s="2">
        <f t="shared" si="41"/>
        <v>0.24837500000000001</v>
      </c>
      <c r="E667" s="2">
        <f t="shared" si="42"/>
        <v>20.459227701232784</v>
      </c>
      <c r="F667" s="8">
        <f t="shared" si="43"/>
        <v>0.22174700521646282</v>
      </c>
    </row>
    <row r="668" spans="1:6" x14ac:dyDescent="0.15">
      <c r="A668" s="1">
        <v>18.53</v>
      </c>
      <c r="B668" s="1">
        <v>-23.841000000000001</v>
      </c>
      <c r="C668" s="2">
        <f t="shared" si="40"/>
        <v>16.582064297800336</v>
      </c>
      <c r="D668" s="2">
        <f t="shared" si="41"/>
        <v>0.24834375</v>
      </c>
      <c r="E668" s="2">
        <f t="shared" si="42"/>
        <v>20.700116328257192</v>
      </c>
      <c r="F668" s="8">
        <f t="shared" si="43"/>
        <v>0.22172084315299551</v>
      </c>
    </row>
    <row r="669" spans="1:6" x14ac:dyDescent="0.15">
      <c r="A669" s="1">
        <v>18.559999999999999</v>
      </c>
      <c r="B669" s="1">
        <v>-23.852</v>
      </c>
      <c r="C669" s="2">
        <f t="shared" si="40"/>
        <v>16.437031665458072</v>
      </c>
      <c r="D669" s="2">
        <f t="shared" si="41"/>
        <v>0.24845833333333334</v>
      </c>
      <c r="E669" s="2">
        <f t="shared" si="42"/>
        <v>20.520949158005006</v>
      </c>
      <c r="F669" s="8">
        <f t="shared" si="43"/>
        <v>0.22181347413273647</v>
      </c>
    </row>
    <row r="670" spans="1:6" x14ac:dyDescent="0.15">
      <c r="A670" s="1">
        <v>18.579999999999998</v>
      </c>
      <c r="B670" s="1">
        <v>-23.847999999999999</v>
      </c>
      <c r="C670" s="2">
        <f t="shared" si="40"/>
        <v>16.340343243896559</v>
      </c>
      <c r="D670" s="2">
        <f t="shared" si="41"/>
        <v>0.24841666666666665</v>
      </c>
      <c r="E670" s="2">
        <f t="shared" si="42"/>
        <v>20.39955684473453</v>
      </c>
      <c r="F670" s="8">
        <f t="shared" si="43"/>
        <v>0.22178066368450652</v>
      </c>
    </row>
    <row r="671" spans="1:6" x14ac:dyDescent="0.15">
      <c r="A671" s="1">
        <v>18.55</v>
      </c>
      <c r="B671" s="1">
        <v>-23.847999999999999</v>
      </c>
      <c r="C671" s="2">
        <f t="shared" si="40"/>
        <v>16.48537587623882</v>
      </c>
      <c r="D671" s="2">
        <f t="shared" si="41"/>
        <v>0.24841666666666665</v>
      </c>
      <c r="E671" s="2">
        <f t="shared" si="42"/>
        <v>20.580618000161149</v>
      </c>
      <c r="F671" s="8">
        <f t="shared" si="43"/>
        <v>0.22177981677862424</v>
      </c>
    </row>
    <row r="672" spans="1:6" x14ac:dyDescent="0.15">
      <c r="A672" s="1">
        <v>18.55</v>
      </c>
      <c r="B672" s="1">
        <v>-23.844000000000001</v>
      </c>
      <c r="C672" s="2">
        <f t="shared" si="40"/>
        <v>16.48537587623882</v>
      </c>
      <c r="D672" s="2">
        <f t="shared" si="41"/>
        <v>0.24837500000000001</v>
      </c>
      <c r="E672" s="2">
        <f t="shared" si="42"/>
        <v>20.579931109499636</v>
      </c>
      <c r="F672" s="8">
        <f t="shared" si="43"/>
        <v>0.22174644061254131</v>
      </c>
    </row>
    <row r="673" spans="1:6" x14ac:dyDescent="0.15">
      <c r="A673" s="1">
        <v>18.600000000000001</v>
      </c>
      <c r="B673" s="1">
        <v>-23.802</v>
      </c>
      <c r="C673" s="2">
        <f t="shared" si="40"/>
        <v>16.243654822335024</v>
      </c>
      <c r="D673" s="2">
        <f t="shared" si="41"/>
        <v>0.24793750000000001</v>
      </c>
      <c r="E673" s="2">
        <f t="shared" si="42"/>
        <v>20.271065989847713</v>
      </c>
      <c r="F673" s="8">
        <f t="shared" si="43"/>
        <v>0.22139733510616269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A4" sqref="A4"/>
    </sheetView>
  </sheetViews>
  <sheetFormatPr defaultRowHeight="13.5" x14ac:dyDescent="0.15"/>
  <cols>
    <col min="1" max="1" width="29.25" customWidth="1"/>
  </cols>
  <sheetData>
    <row r="1" spans="1:1" x14ac:dyDescent="0.15">
      <c r="A1" t="s">
        <v>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L53"/>
  <sheetViews>
    <sheetView zoomScaleNormal="100" workbookViewId="0">
      <selection activeCell="L13" sqref="L13"/>
    </sheetView>
  </sheetViews>
  <sheetFormatPr defaultRowHeight="13.5" x14ac:dyDescent="0.15"/>
  <cols>
    <col min="1" max="6" width="9" style="3"/>
    <col min="7" max="7" width="11.625" style="3" bestFit="1" customWidth="1"/>
    <col min="8" max="16384" width="9" style="3"/>
  </cols>
  <sheetData>
    <row r="1" spans="2:12" x14ac:dyDescent="0.15">
      <c r="H1" s="15" t="s">
        <v>10</v>
      </c>
      <c r="I1" s="15"/>
      <c r="K1" s="15" t="s">
        <v>11</v>
      </c>
      <c r="L1" s="15"/>
    </row>
    <row r="2" spans="2:12" x14ac:dyDescent="0.15">
      <c r="B2" s="2">
        <v>551.40584579506663</v>
      </c>
      <c r="C2" s="2">
        <v>4.7019408846824852E-4</v>
      </c>
      <c r="E2" s="2">
        <v>523.57851905567634</v>
      </c>
      <c r="F2" s="2">
        <v>4.8880697367830427E-4</v>
      </c>
      <c r="H2" s="7">
        <v>0</v>
      </c>
      <c r="I2" s="7">
        <v>662</v>
      </c>
      <c r="K2" s="7">
        <v>0</v>
      </c>
      <c r="L2" s="3">
        <v>537</v>
      </c>
    </row>
    <row r="3" spans="2:12" x14ac:dyDescent="0.15">
      <c r="B3" s="2">
        <v>553.8105015146416</v>
      </c>
      <c r="C3" s="2">
        <v>2.0200122584241769E-3</v>
      </c>
      <c r="E3" s="2">
        <v>526.50828952139238</v>
      </c>
      <c r="F3" s="2">
        <v>1.7099851750366555E-3</v>
      </c>
      <c r="H3" s="7">
        <v>1.4999999999999999E-2</v>
      </c>
      <c r="I3" s="7">
        <v>679</v>
      </c>
      <c r="K3" s="3">
        <v>0.02</v>
      </c>
      <c r="L3" s="3">
        <f>556-659.6+1068*K3^0.119</f>
        <v>566.89234236545133</v>
      </c>
    </row>
    <row r="4" spans="2:12" x14ac:dyDescent="0.15">
      <c r="B4" s="2">
        <v>555.9275321160103</v>
      </c>
      <c r="C4" s="2">
        <v>4.6994419586561375E-3</v>
      </c>
      <c r="E4" s="2">
        <v>530.58161207799537</v>
      </c>
      <c r="F4" s="2">
        <v>3.971494144641324E-3</v>
      </c>
      <c r="H4" s="3">
        <v>0.02</v>
      </c>
      <c r="I4" s="7">
        <f>679-453.6+776.8*H4^0.122</f>
        <v>707.38650238837613</v>
      </c>
      <c r="K4" s="3">
        <f>K3+0.02</f>
        <v>0.04</v>
      </c>
      <c r="L4" s="3">
        <f t="shared" ref="L4:L52" si="0">556-659.6+1068*K4^0.119</f>
        <v>624.54251861191597</v>
      </c>
    </row>
    <row r="5" spans="2:12" x14ac:dyDescent="0.15">
      <c r="B5" s="2">
        <v>556.42708383420688</v>
      </c>
      <c r="C5" s="2">
        <v>8.1334258789681306E-3</v>
      </c>
      <c r="E5" s="2">
        <v>535.03218163322856</v>
      </c>
      <c r="F5" s="2">
        <v>6.9087145962815309E-3</v>
      </c>
      <c r="H5" s="3">
        <f>H4+0.02</f>
        <v>0.04</v>
      </c>
      <c r="I5" s="7">
        <f t="shared" ref="I5:I53" si="1">679-453.6+776.8*H5^0.122</f>
        <v>749.91816821149712</v>
      </c>
      <c r="K5" s="3">
        <f t="shared" ref="K5:K52" si="2">K4+0.02</f>
        <v>0.06</v>
      </c>
      <c r="L5" s="3">
        <f t="shared" si="0"/>
        <v>660.53703955421133</v>
      </c>
    </row>
    <row r="6" spans="2:12" x14ac:dyDescent="0.15">
      <c r="B6" s="2">
        <v>559.09707229408093</v>
      </c>
      <c r="C6" s="2">
        <v>1.178287419372041E-2</v>
      </c>
      <c r="E6" s="2">
        <v>539.43123136733539</v>
      </c>
      <c r="F6" s="2">
        <v>1.0621236141975104E-2</v>
      </c>
      <c r="H6" s="3">
        <f t="shared" ref="H6:H53" si="3">H5+0.02</f>
        <v>0.06</v>
      </c>
      <c r="I6" s="7">
        <f t="shared" si="1"/>
        <v>776.51682459208268</v>
      </c>
      <c r="K6" s="3">
        <f t="shared" si="2"/>
        <v>0.08</v>
      </c>
      <c r="L6" s="3">
        <f t="shared" si="0"/>
        <v>687.14956402935911</v>
      </c>
    </row>
    <row r="7" spans="2:12" x14ac:dyDescent="0.15">
      <c r="B7" s="2">
        <v>562.28502358112553</v>
      </c>
      <c r="C7" s="2">
        <v>1.8693726299291738E-2</v>
      </c>
      <c r="E7" s="2">
        <v>546.05619007332211</v>
      </c>
      <c r="F7" s="2">
        <v>1.4748706964016091E-2</v>
      </c>
      <c r="H7" s="3">
        <f t="shared" si="3"/>
        <v>0.08</v>
      </c>
      <c r="I7" s="7">
        <f t="shared" si="1"/>
        <v>796.20293207517682</v>
      </c>
      <c r="K7" s="3">
        <f t="shared" si="2"/>
        <v>0.1</v>
      </c>
      <c r="L7" s="3">
        <f t="shared" si="0"/>
        <v>708.42846377211424</v>
      </c>
    </row>
    <row r="8" spans="2:12" x14ac:dyDescent="0.15">
      <c r="B8" s="2">
        <v>565.15101837604789</v>
      </c>
      <c r="C8" s="2">
        <v>2.3952963988322244E-2</v>
      </c>
      <c r="E8" s="9">
        <v>555.38647570703404</v>
      </c>
      <c r="F8" s="9">
        <v>1.9201470624507343E-2</v>
      </c>
      <c r="H8" s="3">
        <f t="shared" si="3"/>
        <v>0.1</v>
      </c>
      <c r="I8" s="7">
        <f t="shared" si="1"/>
        <v>811.955642450509</v>
      </c>
      <c r="K8" s="3">
        <f t="shared" si="2"/>
        <v>0.12000000000000001</v>
      </c>
      <c r="L8" s="3">
        <f t="shared" si="0"/>
        <v>726.23896069970476</v>
      </c>
    </row>
    <row r="9" spans="2:12" x14ac:dyDescent="0.15">
      <c r="B9" s="2">
        <v>583.50074529980282</v>
      </c>
      <c r="C9" s="2">
        <v>2.6818122962344731E-2</v>
      </c>
      <c r="E9" s="11">
        <v>571.68574752235918</v>
      </c>
      <c r="F9" s="11">
        <v>2.3167492527397564E-2</v>
      </c>
      <c r="G9" s="4">
        <f>E9-553.386</f>
        <v>18.299747522359212</v>
      </c>
      <c r="H9" s="3">
        <f t="shared" si="3"/>
        <v>0.12000000000000001</v>
      </c>
      <c r="I9" s="7">
        <f t="shared" si="1"/>
        <v>825.14871883994817</v>
      </c>
      <c r="K9" s="3">
        <f t="shared" si="2"/>
        <v>0.14000000000000001</v>
      </c>
      <c r="L9" s="3">
        <f t="shared" si="0"/>
        <v>741.60194723305847</v>
      </c>
    </row>
    <row r="10" spans="2:12" x14ac:dyDescent="0.15">
      <c r="B10" s="2">
        <v>595.08922811383059</v>
      </c>
      <c r="C10" s="2">
        <v>3.0866605851039616E-2</v>
      </c>
      <c r="E10" s="2">
        <v>587.42905487067935</v>
      </c>
      <c r="F10" s="2">
        <v>2.7850664974576632E-2</v>
      </c>
      <c r="G10" s="4">
        <f t="shared" ref="G10:G38" si="4">E10-553.386</f>
        <v>34.043054870679384</v>
      </c>
      <c r="H10" s="3">
        <f t="shared" si="3"/>
        <v>0.14000000000000001</v>
      </c>
      <c r="I10" s="7">
        <f t="shared" si="1"/>
        <v>836.53455049217655</v>
      </c>
      <c r="K10" s="3">
        <f t="shared" si="2"/>
        <v>0.16</v>
      </c>
      <c r="L10" s="3">
        <f t="shared" si="0"/>
        <v>755.13967943064813</v>
      </c>
    </row>
    <row r="11" spans="2:12" x14ac:dyDescent="0.15">
      <c r="B11" s="2">
        <v>604.38416899071979</v>
      </c>
      <c r="C11" s="2">
        <v>3.3630318059899987E-2</v>
      </c>
      <c r="E11" s="2">
        <v>593.15658689871884</v>
      </c>
      <c r="F11" s="2">
        <v>3.0084981019817061E-2</v>
      </c>
      <c r="G11" s="4">
        <f t="shared" si="4"/>
        <v>39.770586898718875</v>
      </c>
      <c r="H11" s="3">
        <f t="shared" si="3"/>
        <v>0.16</v>
      </c>
      <c r="I11" s="7">
        <f t="shared" si="1"/>
        <v>846.57197651434444</v>
      </c>
      <c r="K11" s="3">
        <f t="shared" si="2"/>
        <v>0.18</v>
      </c>
      <c r="L11" s="3">
        <f t="shared" si="0"/>
        <v>767.26067703427577</v>
      </c>
    </row>
    <row r="12" spans="2:12" x14ac:dyDescent="0.15">
      <c r="B12" s="2">
        <v>614.13634929316731</v>
      </c>
      <c r="C12" s="2">
        <v>3.738838410416797E-2</v>
      </c>
      <c r="E12" s="2">
        <v>603.47496323825646</v>
      </c>
      <c r="F12" s="2">
        <v>3.264138385367079E-2</v>
      </c>
      <c r="G12" s="4">
        <f t="shared" si="4"/>
        <v>50.088963238256497</v>
      </c>
      <c r="H12" s="3">
        <f t="shared" si="3"/>
        <v>0.18</v>
      </c>
      <c r="I12" s="7">
        <f t="shared" si="1"/>
        <v>855.56236521851918</v>
      </c>
      <c r="K12" s="3">
        <f t="shared" si="2"/>
        <v>0.19999999999999998</v>
      </c>
      <c r="L12" s="3">
        <f t="shared" si="0"/>
        <v>778.24817847378131</v>
      </c>
    </row>
    <row r="13" spans="2:12" x14ac:dyDescent="0.15">
      <c r="B13" s="2">
        <v>622.36209248930129</v>
      </c>
      <c r="C13" s="2">
        <v>4.028883727834056E-2</v>
      </c>
      <c r="E13" s="2">
        <v>612.52072758037241</v>
      </c>
      <c r="F13" s="2">
        <v>3.6002603561223416E-2</v>
      </c>
      <c r="G13" s="4">
        <f t="shared" si="4"/>
        <v>59.134727580372441</v>
      </c>
      <c r="H13" s="3">
        <f t="shared" si="3"/>
        <v>0.19999999999999998</v>
      </c>
      <c r="I13" s="7">
        <f t="shared" si="1"/>
        <v>863.7147445161288</v>
      </c>
      <c r="K13" s="3">
        <f t="shared" si="2"/>
        <v>0.21999999999999997</v>
      </c>
      <c r="L13" s="3">
        <f t="shared" si="0"/>
        <v>788.30695744028105</v>
      </c>
    </row>
    <row r="14" spans="2:12" x14ac:dyDescent="0.15">
      <c r="B14" s="2">
        <v>630.64738503950889</v>
      </c>
      <c r="C14" s="2">
        <v>4.4416957769722314E-2</v>
      </c>
      <c r="E14" s="2">
        <v>619.03322002658922</v>
      </c>
      <c r="F14" s="2">
        <v>3.8946039844101207E-2</v>
      </c>
      <c r="G14" s="4">
        <f t="shared" si="4"/>
        <v>65.647220026589252</v>
      </c>
      <c r="H14" s="3">
        <f t="shared" si="3"/>
        <v>0.21999999999999997</v>
      </c>
      <c r="I14" s="7">
        <f t="shared" si="1"/>
        <v>871.18028743158902</v>
      </c>
      <c r="K14" s="3">
        <f t="shared" si="2"/>
        <v>0.23999999999999996</v>
      </c>
      <c r="L14" s="3">
        <f t="shared" si="0"/>
        <v>797.59005498922863</v>
      </c>
    </row>
    <row r="15" spans="2:12" x14ac:dyDescent="0.15">
      <c r="B15" s="2">
        <v>640.32699427802095</v>
      </c>
      <c r="C15" s="2">
        <v>4.8174798844651118E-2</v>
      </c>
      <c r="E15" s="2">
        <v>626.97967730239304</v>
      </c>
      <c r="F15" s="2">
        <v>4.2342229642099195E-2</v>
      </c>
      <c r="G15" s="4">
        <f t="shared" si="4"/>
        <v>73.593677302393075</v>
      </c>
      <c r="H15" s="3">
        <f t="shared" si="3"/>
        <v>0.23999999999999996</v>
      </c>
      <c r="I15" s="7">
        <f t="shared" si="1"/>
        <v>878.07201017932152</v>
      </c>
      <c r="K15" s="3">
        <f t="shared" si="2"/>
        <v>0.25999999999999995</v>
      </c>
      <c r="L15" s="3">
        <f t="shared" si="0"/>
        <v>806.21497568254733</v>
      </c>
    </row>
    <row r="16" spans="2:12" x14ac:dyDescent="0.15">
      <c r="B16" s="2">
        <v>649.31463872994505</v>
      </c>
      <c r="C16" s="2">
        <v>5.3828377279595663E-2</v>
      </c>
      <c r="E16" s="2">
        <v>634.52823604060904</v>
      </c>
      <c r="F16" s="2">
        <v>4.5679381054907514E-2</v>
      </c>
      <c r="G16" s="4">
        <f t="shared" si="4"/>
        <v>81.142236040609077</v>
      </c>
      <c r="H16" s="3">
        <f t="shared" si="3"/>
        <v>0.25999999999999995</v>
      </c>
      <c r="I16" s="7">
        <f t="shared" si="1"/>
        <v>884.47671036590486</v>
      </c>
      <c r="K16" s="3">
        <f t="shared" si="2"/>
        <v>0.27999999999999997</v>
      </c>
      <c r="L16" s="3">
        <f t="shared" si="0"/>
        <v>814.27397962337443</v>
      </c>
    </row>
    <row r="17" spans="2:12" x14ac:dyDescent="0.15">
      <c r="B17" s="2">
        <v>655.91365491417037</v>
      </c>
      <c r="C17" s="2">
        <v>5.7829558440733161E-2</v>
      </c>
      <c r="E17" s="2">
        <v>642.08013052936906</v>
      </c>
      <c r="F17" s="2">
        <v>4.9511127740875238E-2</v>
      </c>
      <c r="G17" s="4">
        <f t="shared" si="4"/>
        <v>88.69413052936909</v>
      </c>
      <c r="H17" s="3">
        <f t="shared" si="3"/>
        <v>0.27999999999999997</v>
      </c>
      <c r="I17" s="7">
        <f t="shared" si="1"/>
        <v>890.4625554169952</v>
      </c>
      <c r="K17" s="3">
        <f t="shared" si="2"/>
        <v>0.3</v>
      </c>
      <c r="L17" s="3">
        <f t="shared" si="0"/>
        <v>821.84088445737075</v>
      </c>
    </row>
    <row r="18" spans="2:12" x14ac:dyDescent="0.15">
      <c r="B18" s="2">
        <v>661.4775448381979</v>
      </c>
      <c r="C18" s="2">
        <v>6.1290223810575098E-2</v>
      </c>
      <c r="E18" s="2">
        <v>650.31723068245913</v>
      </c>
      <c r="F18" s="2">
        <v>5.2978760208761189E-2</v>
      </c>
      <c r="G18" s="4">
        <f t="shared" si="4"/>
        <v>96.931230682459159</v>
      </c>
      <c r="H18" s="3">
        <f t="shared" si="3"/>
        <v>0.3</v>
      </c>
      <c r="I18" s="7">
        <f t="shared" si="1"/>
        <v>896.08409906096483</v>
      </c>
      <c r="K18" s="3">
        <f t="shared" si="2"/>
        <v>0.32</v>
      </c>
      <c r="L18" s="3">
        <f t="shared" si="0"/>
        <v>828.97571116570714</v>
      </c>
    </row>
    <row r="19" spans="2:12" x14ac:dyDescent="0.15">
      <c r="B19" s="2">
        <v>669.67693657739119</v>
      </c>
      <c r="C19" s="2">
        <v>6.5713570270247046E-2</v>
      </c>
      <c r="E19" s="2">
        <v>658.79960216743211</v>
      </c>
      <c r="F19" s="2">
        <v>5.7603935744866559E-2</v>
      </c>
      <c r="G19" s="4">
        <f t="shared" si="4"/>
        <v>105.41360216743215</v>
      </c>
      <c r="H19" s="3">
        <f t="shared" si="3"/>
        <v>0.32</v>
      </c>
      <c r="I19" s="7">
        <f t="shared" si="1"/>
        <v>901.38570841944932</v>
      </c>
      <c r="K19" s="3">
        <f t="shared" si="2"/>
        <v>0.34</v>
      </c>
      <c r="L19" s="3">
        <f t="shared" si="0"/>
        <v>835.72794723620711</v>
      </c>
    </row>
    <row r="20" spans="2:12" x14ac:dyDescent="0.15">
      <c r="B20" s="2">
        <v>677.6841867216425</v>
      </c>
      <c r="C20" s="2">
        <v>7.1602955890614883E-2</v>
      </c>
      <c r="E20" s="2">
        <v>663.30325870195793</v>
      </c>
      <c r="F20" s="2">
        <v>6.136784390192572E-2</v>
      </c>
      <c r="G20" s="4">
        <f t="shared" si="4"/>
        <v>109.91725870195796</v>
      </c>
      <c r="H20" s="3">
        <f t="shared" si="3"/>
        <v>0.34</v>
      </c>
      <c r="I20" s="7">
        <f t="shared" si="1"/>
        <v>906.40397169907646</v>
      </c>
      <c r="K20" s="3">
        <f t="shared" si="2"/>
        <v>0.36000000000000004</v>
      </c>
      <c r="L20" s="3">
        <f t="shared" si="0"/>
        <v>842.13889464377269</v>
      </c>
    </row>
    <row r="21" spans="2:12" x14ac:dyDescent="0.15">
      <c r="B21" s="2">
        <v>684.90702785658209</v>
      </c>
      <c r="C21" s="2">
        <v>7.7692440911698246E-2</v>
      </c>
      <c r="E21" s="2">
        <v>668.0606870920958</v>
      </c>
      <c r="F21" s="2">
        <v>6.4774599307400579E-2</v>
      </c>
      <c r="G21" s="4">
        <f t="shared" si="4"/>
        <v>114.67468709209584</v>
      </c>
      <c r="H21" s="3">
        <f t="shared" si="3"/>
        <v>0.36000000000000004</v>
      </c>
      <c r="I21" s="7">
        <f t="shared" si="1"/>
        <v>911.16943097445005</v>
      </c>
      <c r="K21" s="3">
        <f t="shared" si="2"/>
        <v>0.38000000000000006</v>
      </c>
      <c r="L21" s="3">
        <f t="shared" si="0"/>
        <v>848.24339517688475</v>
      </c>
    </row>
    <row r="22" spans="2:12" x14ac:dyDescent="0.15">
      <c r="B22" s="2">
        <v>690.99772503245663</v>
      </c>
      <c r="C22" s="2">
        <v>8.3193938834194112E-2</v>
      </c>
      <c r="E22" s="2">
        <v>674.53858321247287</v>
      </c>
      <c r="F22" s="2">
        <v>6.8685733775800381E-2</v>
      </c>
      <c r="G22" s="4">
        <f t="shared" si="4"/>
        <v>121.1525832124729</v>
      </c>
      <c r="H22" s="3">
        <f t="shared" si="3"/>
        <v>0.38000000000000006</v>
      </c>
      <c r="I22" s="7">
        <f t="shared" si="1"/>
        <v>915.70785570271062</v>
      </c>
      <c r="K22" s="3">
        <f t="shared" si="2"/>
        <v>0.40000000000000008</v>
      </c>
      <c r="L22" s="3">
        <f t="shared" si="0"/>
        <v>854.07112185339088</v>
      </c>
    </row>
    <row r="23" spans="2:12" x14ac:dyDescent="0.15">
      <c r="B23" s="2">
        <v>697.57454901347967</v>
      </c>
      <c r="C23" s="2">
        <v>9.0539551243862718E-2</v>
      </c>
      <c r="E23" s="2">
        <v>679.86203166545806</v>
      </c>
      <c r="F23" s="2">
        <v>7.3227032958140426E-2</v>
      </c>
      <c r="G23" s="4">
        <f t="shared" si="4"/>
        <v>126.47603166545809</v>
      </c>
      <c r="H23" s="3">
        <f t="shared" si="3"/>
        <v>0.40000000000000008</v>
      </c>
      <c r="I23" s="7">
        <f t="shared" si="1"/>
        <v>920.04119612670729</v>
      </c>
      <c r="K23" s="3">
        <f t="shared" si="2"/>
        <v>0.4200000000000001</v>
      </c>
      <c r="L23" s="3">
        <f t="shared" si="0"/>
        <v>859.64756149430264</v>
      </c>
    </row>
    <row r="24" spans="2:12" x14ac:dyDescent="0.15">
      <c r="B24" s="2">
        <v>704.43656136301706</v>
      </c>
      <c r="C24" s="2">
        <v>9.8963300435159912E-2</v>
      </c>
      <c r="E24" s="2">
        <v>687.00914914189013</v>
      </c>
      <c r="F24" s="2">
        <v>7.7843992715191171E-2</v>
      </c>
      <c r="G24" s="4">
        <f t="shared" si="4"/>
        <v>133.62314914189017</v>
      </c>
      <c r="H24" s="3">
        <f t="shared" si="3"/>
        <v>0.4200000000000001</v>
      </c>
      <c r="I24" s="7">
        <f t="shared" si="1"/>
        <v>924.18830879451787</v>
      </c>
      <c r="K24" s="3">
        <f t="shared" si="2"/>
        <v>0.44000000000000011</v>
      </c>
      <c r="L24" s="3">
        <f t="shared" si="0"/>
        <v>864.99477330776597</v>
      </c>
    </row>
    <row r="25" spans="2:12" x14ac:dyDescent="0.15">
      <c r="B25" s="2">
        <v>710.47962947380245</v>
      </c>
      <c r="C25" s="2">
        <v>0.10485614732225361</v>
      </c>
      <c r="E25" s="2">
        <v>690.77197445814193</v>
      </c>
      <c r="F25" s="2">
        <v>8.1315750658864316E-2</v>
      </c>
      <c r="G25" s="4">
        <f t="shared" si="4"/>
        <v>137.38597445814196</v>
      </c>
      <c r="H25" s="3">
        <f t="shared" si="3"/>
        <v>0.44000000000000011</v>
      </c>
      <c r="I25" s="7">
        <f t="shared" si="1"/>
        <v>928.16551677742586</v>
      </c>
      <c r="K25" s="3">
        <f t="shared" si="2"/>
        <v>0.46000000000000013</v>
      </c>
      <c r="L25" s="3">
        <f t="shared" si="0"/>
        <v>870.13198227139753</v>
      </c>
    </row>
    <row r="26" spans="2:12" x14ac:dyDescent="0.15">
      <c r="B26" s="2">
        <v>715.27774188184185</v>
      </c>
      <c r="C26" s="2">
        <v>0.11219169342217444</v>
      </c>
      <c r="E26" s="2">
        <v>693.33639060107976</v>
      </c>
      <c r="F26" s="2">
        <v>8.5556760817213709E-2</v>
      </c>
      <c r="G26" s="4">
        <f t="shared" si="4"/>
        <v>139.95039060107979</v>
      </c>
      <c r="H26" s="3">
        <f t="shared" si="3"/>
        <v>0.46000000000000013</v>
      </c>
      <c r="I26" s="7">
        <f t="shared" si="1"/>
        <v>931.98704795218157</v>
      </c>
      <c r="K26" s="3">
        <f t="shared" si="2"/>
        <v>0.48000000000000015</v>
      </c>
      <c r="L26" s="3">
        <f t="shared" si="0"/>
        <v>875.07604881639281</v>
      </c>
    </row>
    <row r="27" spans="2:12" x14ac:dyDescent="0.15">
      <c r="B27" s="2">
        <v>721.32948862816738</v>
      </c>
      <c r="C27" s="2">
        <v>0.12235792876428792</v>
      </c>
      <c r="E27" s="2">
        <v>698.7109927685118</v>
      </c>
      <c r="F27" s="2">
        <v>8.976491538684446E-2</v>
      </c>
      <c r="G27" s="4">
        <f t="shared" si="4"/>
        <v>145.32499276851183</v>
      </c>
      <c r="H27" s="3">
        <f t="shared" si="3"/>
        <v>0.48000000000000015</v>
      </c>
      <c r="I27" s="7">
        <f t="shared" si="1"/>
        <v>935.66538196773661</v>
      </c>
      <c r="K27" s="3">
        <f t="shared" si="2"/>
        <v>0.50000000000000011</v>
      </c>
      <c r="L27" s="3">
        <f t="shared" si="0"/>
        <v>879.84184461498262</v>
      </c>
    </row>
    <row r="28" spans="2:12" x14ac:dyDescent="0.15">
      <c r="B28" s="2">
        <v>724.69127909073427</v>
      </c>
      <c r="C28" s="2">
        <v>0.13042295435135329</v>
      </c>
      <c r="E28" s="2">
        <v>702.05090242526796</v>
      </c>
      <c r="F28" s="2">
        <v>9.4762413204769247E-2</v>
      </c>
      <c r="G28" s="4">
        <f t="shared" si="4"/>
        <v>148.664902425268</v>
      </c>
      <c r="H28" s="3">
        <f t="shared" si="3"/>
        <v>0.50000000000000011</v>
      </c>
      <c r="I28" s="7">
        <f t="shared" si="1"/>
        <v>939.21152788652591</v>
      </c>
      <c r="K28" s="3">
        <f t="shared" si="2"/>
        <v>0.52000000000000013</v>
      </c>
      <c r="L28" s="3">
        <f t="shared" si="0"/>
        <v>884.4425562015557</v>
      </c>
    </row>
    <row r="29" spans="2:12" x14ac:dyDescent="0.15">
      <c r="B29" s="2">
        <v>726.15132290715007</v>
      </c>
      <c r="C29" s="2">
        <v>0.13502380541918343</v>
      </c>
      <c r="E29" s="2">
        <v>707.49770667150119</v>
      </c>
      <c r="F29" s="2">
        <v>0.10012928495845347</v>
      </c>
      <c r="G29" s="4">
        <f t="shared" si="4"/>
        <v>154.11170667150122</v>
      </c>
      <c r="H29" s="3">
        <f t="shared" si="3"/>
        <v>0.52000000000000013</v>
      </c>
      <c r="I29" s="7">
        <f t="shared" si="1"/>
        <v>942.63524853695355</v>
      </c>
      <c r="K29" s="3">
        <f t="shared" si="2"/>
        <v>0.54000000000000015</v>
      </c>
      <c r="L29" s="3">
        <f t="shared" si="0"/>
        <v>888.8899324956659</v>
      </c>
    </row>
    <row r="30" spans="2:12" x14ac:dyDescent="0.15">
      <c r="B30" s="2">
        <v>728.63063783237965</v>
      </c>
      <c r="C30" s="2">
        <v>0.13949996715163662</v>
      </c>
      <c r="E30" s="2">
        <v>712.77174280879865</v>
      </c>
      <c r="F30" s="2">
        <v>0.10489643879239009</v>
      </c>
      <c r="G30" s="4">
        <f t="shared" si="4"/>
        <v>159.38574280879868</v>
      </c>
      <c r="H30" s="3">
        <f t="shared" si="3"/>
        <v>0.54000000000000015</v>
      </c>
      <c r="I30" s="7">
        <f t="shared" si="1"/>
        <v>945.94524343676346</v>
      </c>
      <c r="K30" s="3">
        <f t="shared" si="2"/>
        <v>0.56000000000000016</v>
      </c>
      <c r="L30" s="3">
        <f t="shared" si="0"/>
        <v>893.19448826132395</v>
      </c>
    </row>
    <row r="31" spans="2:12" x14ac:dyDescent="0.15">
      <c r="E31" s="2">
        <v>715.55826232777383</v>
      </c>
      <c r="F31" s="2">
        <v>0.10917775669125411</v>
      </c>
      <c r="G31" s="4">
        <f t="shared" si="4"/>
        <v>162.17226232777386</v>
      </c>
      <c r="H31" s="3">
        <f t="shared" si="3"/>
        <v>0.56000000000000016</v>
      </c>
      <c r="I31" s="7">
        <f t="shared" si="1"/>
        <v>949.14929917081508</v>
      </c>
      <c r="K31" s="3">
        <f t="shared" si="2"/>
        <v>0.58000000000000018</v>
      </c>
      <c r="L31" s="3">
        <f t="shared" si="0"/>
        <v>897.36567262229732</v>
      </c>
    </row>
    <row r="32" spans="2:12" x14ac:dyDescent="0.15">
      <c r="E32" s="2">
        <v>718.61075054387243</v>
      </c>
      <c r="F32" s="2">
        <v>0.1141180748652008</v>
      </c>
      <c r="G32" s="4">
        <f t="shared" si="4"/>
        <v>165.22475054387246</v>
      </c>
      <c r="H32" s="3">
        <f t="shared" si="3"/>
        <v>0.58000000000000018</v>
      </c>
      <c r="I32" s="7">
        <f t="shared" si="1"/>
        <v>952.25441395604946</v>
      </c>
      <c r="K32" s="3">
        <f t="shared" si="2"/>
        <v>0.6000000000000002</v>
      </c>
      <c r="L32" s="3">
        <f t="shared" si="0"/>
        <v>901.41200961956133</v>
      </c>
    </row>
    <row r="33" spans="5:12" x14ac:dyDescent="0.15">
      <c r="E33" s="2">
        <v>722.64518169365874</v>
      </c>
      <c r="F33" s="2">
        <v>0.11850177879548829</v>
      </c>
      <c r="G33" s="4">
        <f t="shared" si="4"/>
        <v>169.25918169365877</v>
      </c>
      <c r="H33" s="3">
        <f t="shared" si="3"/>
        <v>0.6000000000000002</v>
      </c>
      <c r="I33" s="7">
        <f t="shared" si="1"/>
        <v>955.2669015518876</v>
      </c>
      <c r="K33" s="3">
        <f t="shared" si="2"/>
        <v>0.62000000000000022</v>
      </c>
      <c r="L33" s="3">
        <f t="shared" si="0"/>
        <v>905.34121621642498</v>
      </c>
    </row>
    <row r="34" spans="5:12" x14ac:dyDescent="0.15">
      <c r="E34" s="2">
        <v>723.15085659898477</v>
      </c>
      <c r="F34" s="2">
        <v>0.12277395411358046</v>
      </c>
      <c r="G34" s="4">
        <f t="shared" si="4"/>
        <v>169.76485659898481</v>
      </c>
      <c r="H34" s="3">
        <f t="shared" si="3"/>
        <v>0.62000000000000022</v>
      </c>
      <c r="I34" s="7">
        <f t="shared" si="1"/>
        <v>958.19247850769523</v>
      </c>
      <c r="K34" s="3">
        <f t="shared" si="2"/>
        <v>0.64000000000000024</v>
      </c>
      <c r="L34" s="3">
        <f t="shared" si="0"/>
        <v>909.16030197281839</v>
      </c>
    </row>
    <row r="35" spans="5:12" x14ac:dyDescent="0.15">
      <c r="E35" s="2">
        <v>726.14072194021435</v>
      </c>
      <c r="F35" s="2">
        <v>0.1285003291458173</v>
      </c>
      <c r="G35" s="4">
        <f t="shared" si="4"/>
        <v>172.75472194021438</v>
      </c>
      <c r="H35" s="3">
        <f t="shared" si="3"/>
        <v>0.64000000000000024</v>
      </c>
      <c r="I35" s="7">
        <f t="shared" si="1"/>
        <v>961.03633786494959</v>
      </c>
      <c r="K35" s="3">
        <f>K34+0.02</f>
        <v>0.66000000000000025</v>
      </c>
      <c r="L35" s="3">
        <f t="shared" si="0"/>
        <v>912.87565371410039</v>
      </c>
    </row>
    <row r="36" spans="5:12" x14ac:dyDescent="0.15">
      <c r="E36" s="2">
        <v>730.44024957698821</v>
      </c>
      <c r="F36" s="2">
        <v>0.1334129109285252</v>
      </c>
      <c r="G36" s="4">
        <f t="shared" si="4"/>
        <v>177.05424957698824</v>
      </c>
      <c r="H36" s="3">
        <f>H35+0.02</f>
        <v>0.66000000000000025</v>
      </c>
      <c r="I36" s="7">
        <f t="shared" si="1"/>
        <v>963.80321177019539</v>
      </c>
      <c r="K36" s="3">
        <f t="shared" si="2"/>
        <v>0.68000000000000027</v>
      </c>
      <c r="L36" s="3">
        <f t="shared" si="0"/>
        <v>916.49310783498629</v>
      </c>
    </row>
    <row r="37" spans="5:12" x14ac:dyDescent="0.15">
      <c r="E37" s="2">
        <v>731.85883490452022</v>
      </c>
      <c r="F37" s="2">
        <v>0.13695449410200902</v>
      </c>
      <c r="G37" s="4">
        <f t="shared" si="4"/>
        <v>178.47283490452025</v>
      </c>
      <c r="H37" s="3">
        <f t="shared" si="3"/>
        <v>0.68000000000000027</v>
      </c>
      <c r="I37" s="7">
        <f t="shared" si="1"/>
        <v>966.49742494931797</v>
      </c>
      <c r="K37" s="3">
        <f t="shared" si="2"/>
        <v>0.70000000000000029</v>
      </c>
      <c r="L37" s="3">
        <f t="shared" si="0"/>
        <v>920.01801235125447</v>
      </c>
    </row>
    <row r="38" spans="5:12" x14ac:dyDescent="0.15">
      <c r="E38" s="2">
        <v>733.72367557005884</v>
      </c>
      <c r="F38" s="2">
        <v>0.14148552327594352</v>
      </c>
      <c r="G38" s="4">
        <f t="shared" si="4"/>
        <v>180.33767557005888</v>
      </c>
      <c r="H38" s="3">
        <f t="shared" si="3"/>
        <v>0.70000000000000029</v>
      </c>
      <c r="I38" s="7">
        <f t="shared" si="1"/>
        <v>969.12294060383761</v>
      </c>
      <c r="K38" s="3">
        <f t="shared" si="2"/>
        <v>0.72000000000000031</v>
      </c>
      <c r="L38" s="3">
        <f t="shared" si="0"/>
        <v>923.45528040143893</v>
      </c>
    </row>
    <row r="39" spans="5:12" x14ac:dyDescent="0.15">
      <c r="H39" s="3">
        <f t="shared" si="3"/>
        <v>0.72000000000000031</v>
      </c>
      <c r="I39" s="7">
        <f t="shared" si="1"/>
        <v>971.68339998683325</v>
      </c>
      <c r="K39" s="3">
        <f t="shared" si="2"/>
        <v>0.74000000000000032</v>
      </c>
      <c r="L39" s="3">
        <f t="shared" si="0"/>
        <v>926.80943657908949</v>
      </c>
    </row>
    <row r="40" spans="5:12" x14ac:dyDescent="0.15">
      <c r="H40" s="3">
        <f t="shared" si="3"/>
        <v>0.74000000000000032</v>
      </c>
      <c r="I40" s="7">
        <f t="shared" si="1"/>
        <v>974.18215667857748</v>
      </c>
      <c r="K40" s="3">
        <f t="shared" si="2"/>
        <v>0.76000000000000034</v>
      </c>
      <c r="L40" s="3">
        <f t="shared" si="0"/>
        <v>930.08465722230824</v>
      </c>
    </row>
    <row r="41" spans="5:12" x14ac:dyDescent="0.15">
      <c r="H41" s="3">
        <f t="shared" si="3"/>
        <v>0.76000000000000034</v>
      </c>
      <c r="I41" s="7">
        <f t="shared" si="1"/>
        <v>976.62230639445465</v>
      </c>
      <c r="K41" s="3">
        <f t="shared" si="2"/>
        <v>0.78000000000000036</v>
      </c>
      <c r="L41" s="3">
        <f t="shared" si="0"/>
        <v>933.28480558547187</v>
      </c>
    </row>
    <row r="42" spans="5:12" x14ac:dyDescent="0.15">
      <c r="H42" s="3">
        <f t="shared" si="3"/>
        <v>0.78000000000000036</v>
      </c>
      <c r="I42" s="7">
        <f t="shared" si="1"/>
        <v>979.00671300867793</v>
      </c>
      <c r="K42" s="3">
        <f t="shared" si="2"/>
        <v>0.80000000000000038</v>
      </c>
      <c r="L42" s="3">
        <f t="shared" si="0"/>
        <v>936.41346265659934</v>
      </c>
    </row>
    <row r="43" spans="5:12" x14ac:dyDescent="0.15">
      <c r="H43" s="3">
        <f t="shared" si="3"/>
        <v>0.80000000000000038</v>
      </c>
      <c r="I43" s="7">
        <f t="shared" si="1"/>
        <v>981.33803135805567</v>
      </c>
      <c r="K43" s="3">
        <f t="shared" si="2"/>
        <v>0.8200000000000004</v>
      </c>
      <c r="L43" s="3">
        <f t="shared" si="0"/>
        <v>939.47395425386514</v>
      </c>
    </row>
    <row r="44" spans="5:12" x14ac:dyDescent="0.15">
      <c r="H44" s="3">
        <f t="shared" si="3"/>
        <v>0.8200000000000004</v>
      </c>
      <c r="I44" s="7">
        <f t="shared" si="1"/>
        <v>983.6187272940432</v>
      </c>
      <c r="K44" s="3">
        <f t="shared" si="2"/>
        <v>0.84000000000000041</v>
      </c>
      <c r="L44" s="3">
        <f t="shared" si="0"/>
        <v>942.46937492950599</v>
      </c>
    </row>
    <row r="45" spans="5:12" x14ac:dyDescent="0.15">
      <c r="H45" s="3">
        <f t="shared" si="3"/>
        <v>0.84000000000000041</v>
      </c>
      <c r="I45" s="7">
        <f t="shared" si="1"/>
        <v>985.85109537355777</v>
      </c>
      <c r="K45" s="3">
        <f t="shared" si="2"/>
        <v>0.86000000000000043</v>
      </c>
      <c r="L45" s="3">
        <f t="shared" si="0"/>
        <v>945.4026091236982</v>
      </c>
    </row>
    <row r="46" spans="5:12" x14ac:dyDescent="0.15">
      <c r="H46" s="3">
        <f t="shared" si="3"/>
        <v>0.86000000000000043</v>
      </c>
      <c r="I46" s="7">
        <f t="shared" si="1"/>
        <v>988.03727451572638</v>
      </c>
      <c r="K46" s="3">
        <f t="shared" si="2"/>
        <v>0.88000000000000045</v>
      </c>
      <c r="L46" s="3">
        <f t="shared" si="0"/>
        <v>948.2763499408394</v>
      </c>
    </row>
    <row r="47" spans="5:12" x14ac:dyDescent="0.15">
      <c r="H47" s="3">
        <f t="shared" si="3"/>
        <v>0.88000000000000045</v>
      </c>
      <c r="I47" s="7">
        <f t="shared" si="1"/>
        <v>990.17926189991022</v>
      </c>
      <c r="K47" s="3">
        <f t="shared" si="2"/>
        <v>0.90000000000000047</v>
      </c>
      <c r="L47" s="3">
        <f t="shared" si="0"/>
        <v>951.09311586298088</v>
      </c>
    </row>
    <row r="48" spans="5:12" x14ac:dyDescent="0.15">
      <c r="H48" s="3">
        <f t="shared" si="3"/>
        <v>0.90000000000000047</v>
      </c>
      <c r="I48" s="7">
        <f t="shared" si="1"/>
        <v>992.27892533771285</v>
      </c>
      <c r="K48" s="3">
        <f t="shared" si="2"/>
        <v>0.92000000000000048</v>
      </c>
      <c r="L48" s="3">
        <f t="shared" si="0"/>
        <v>953.85526566747956</v>
      </c>
    </row>
    <row r="49" spans="8:12" x14ac:dyDescent="0.15">
      <c r="H49" s="3">
        <f t="shared" si="3"/>
        <v>0.92000000000000048</v>
      </c>
      <c r="I49" s="7">
        <f t="shared" si="1"/>
        <v>994.33801431644736</v>
      </c>
      <c r="K49" s="3">
        <f t="shared" si="2"/>
        <v>0.9400000000000005</v>
      </c>
      <c r="L49" s="3">
        <f t="shared" si="0"/>
        <v>956.56501177635084</v>
      </c>
    </row>
    <row r="50" spans="8:12" x14ac:dyDescent="0.15">
      <c r="H50" s="3">
        <f t="shared" si="3"/>
        <v>0.9400000000000005</v>
      </c>
      <c r="I50" s="7">
        <f t="shared" si="1"/>
        <v>996.35816988227225</v>
      </c>
      <c r="K50" s="3">
        <f t="shared" si="2"/>
        <v>0.96000000000000052</v>
      </c>
      <c r="L50" s="3">
        <f t="shared" si="0"/>
        <v>959.22443223179459</v>
      </c>
    </row>
    <row r="51" spans="8:12" x14ac:dyDescent="0.15">
      <c r="H51" s="3">
        <f t="shared" si="3"/>
        <v>0.96000000000000052</v>
      </c>
      <c r="I51" s="7">
        <f t="shared" si="1"/>
        <v>998.34093350681565</v>
      </c>
      <c r="K51" s="3">
        <f t="shared" si="2"/>
        <v>0.98000000000000054</v>
      </c>
      <c r="L51" s="3">
        <f t="shared" si="0"/>
        <v>961.83548146473674</v>
      </c>
    </row>
    <row r="52" spans="8:12" x14ac:dyDescent="0.15">
      <c r="H52" s="3">
        <f t="shared" si="3"/>
        <v>0.98000000000000054</v>
      </c>
      <c r="I52" s="7">
        <f t="shared" si="1"/>
        <v>1000.2877550606734</v>
      </c>
      <c r="K52" s="3">
        <f t="shared" si="2"/>
        <v>1.0000000000000004</v>
      </c>
      <c r="L52" s="3">
        <f t="shared" si="0"/>
        <v>964.4</v>
      </c>
    </row>
    <row r="53" spans="8:12" x14ac:dyDescent="0.15">
      <c r="H53" s="3">
        <f t="shared" si="3"/>
        <v>1.0000000000000004</v>
      </c>
      <c r="I53" s="7">
        <f t="shared" si="1"/>
        <v>1002.1999999999999</v>
      </c>
    </row>
  </sheetData>
  <mergeCells count="2">
    <mergeCell ref="H1:I1"/>
    <mergeCell ref="K1:L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522"/>
  <sheetViews>
    <sheetView zoomScale="85" zoomScaleNormal="85" workbookViewId="0">
      <selection activeCell="F14" sqref="F14"/>
    </sheetView>
  </sheetViews>
  <sheetFormatPr defaultRowHeight="13.5" x14ac:dyDescent="0.15"/>
  <cols>
    <col min="1" max="2" width="8.5" bestFit="1" customWidth="1"/>
    <col min="3" max="3" width="13.875" style="2" bestFit="1" customWidth="1"/>
    <col min="4" max="5" width="9.5" style="2" bestFit="1" customWidth="1"/>
    <col min="6" max="6" width="13.875" style="2" bestFit="1" customWidth="1"/>
    <col min="7" max="12" width="8.875" style="2"/>
    <col min="13" max="14" width="11.625" style="2" bestFit="1" customWidth="1"/>
  </cols>
  <sheetData>
    <row r="1" spans="1:14" x14ac:dyDescent="0.1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15">
      <c r="A2">
        <v>0</v>
      </c>
      <c r="B2">
        <v>1.4999999999999999E-2</v>
      </c>
      <c r="C2" s="2">
        <f>A2*1000/193.67</f>
        <v>0</v>
      </c>
      <c r="D2" s="2">
        <f>B2/96</f>
        <v>1.5625E-4</v>
      </c>
      <c r="E2" s="2">
        <f>C2*(1+D2)</f>
        <v>0</v>
      </c>
      <c r="F2" s="2">
        <f>LN(1+D2)-C2/165448</f>
        <v>1.5623779424024669E-4</v>
      </c>
      <c r="M2" s="2">
        <v>723.71793729884178</v>
      </c>
      <c r="N2" s="2">
        <v>0</v>
      </c>
    </row>
    <row r="3" spans="1:14" x14ac:dyDescent="0.15">
      <c r="A3">
        <v>0.53000000000000114</v>
      </c>
      <c r="B3">
        <v>1.4999999999999999E-2</v>
      </c>
      <c r="C3" s="2">
        <f t="shared" ref="C3:C66" si="0">A3*1000/193.67</f>
        <v>2.7366138276449692</v>
      </c>
      <c r="D3" s="2">
        <f t="shared" ref="D3:D66" si="1">B3/96</f>
        <v>1.5625E-4</v>
      </c>
      <c r="E3" s="2">
        <f t="shared" ref="E3:E66" si="2">C3*(1+D3)</f>
        <v>2.7370414235555391</v>
      </c>
      <c r="F3" s="2">
        <f t="shared" ref="F3:F66" si="3">LN(1+D3)-C3/165448</f>
        <v>1.396971662021624E-4</v>
      </c>
      <c r="M3" s="2">
        <v>727.46456601435432</v>
      </c>
      <c r="N3" s="2">
        <v>1.2368953906698333E-3</v>
      </c>
    </row>
    <row r="4" spans="1:14" x14ac:dyDescent="0.15">
      <c r="A4">
        <v>0.10000000000000142</v>
      </c>
      <c r="B4">
        <v>8.0000000000000002E-3</v>
      </c>
      <c r="C4" s="2">
        <f t="shared" si="0"/>
        <v>0.51634223163113246</v>
      </c>
      <c r="D4" s="2">
        <f t="shared" si="1"/>
        <v>8.3333333333333331E-5</v>
      </c>
      <c r="E4" s="2">
        <f t="shared" si="2"/>
        <v>0.51638526015043507</v>
      </c>
      <c r="F4" s="2">
        <f t="shared" si="3"/>
        <v>8.0208988089369197E-5</v>
      </c>
      <c r="M4" s="2">
        <v>728.49067679558016</v>
      </c>
      <c r="N4" s="2">
        <v>2.0730773565057776E-3</v>
      </c>
    </row>
    <row r="5" spans="1:14" x14ac:dyDescent="0.15">
      <c r="A5">
        <v>-0.14000000000000057</v>
      </c>
      <c r="B5">
        <v>1.2E-2</v>
      </c>
      <c r="C5" s="2">
        <f t="shared" si="0"/>
        <v>-0.72287912428357814</v>
      </c>
      <c r="D5" s="2">
        <f t="shared" si="1"/>
        <v>1.25E-4</v>
      </c>
      <c r="E5" s="2">
        <f t="shared" si="2"/>
        <v>-0.72296948417411355</v>
      </c>
      <c r="F5" s="2">
        <f t="shared" si="3"/>
        <v>1.2936141065153742E-4</v>
      </c>
      <c r="M5" s="2">
        <v>731.20744102941433</v>
      </c>
      <c r="N5" s="2">
        <v>2.5763854241756092E-3</v>
      </c>
    </row>
    <row r="6" spans="1:14" x14ac:dyDescent="0.15">
      <c r="A6">
        <v>0.49000000000000199</v>
      </c>
      <c r="B6">
        <v>1.4999999999999999E-2</v>
      </c>
      <c r="C6" s="2">
        <f t="shared" si="0"/>
        <v>2.5300769349925236</v>
      </c>
      <c r="D6" s="2">
        <f t="shared" si="1"/>
        <v>1.5625E-4</v>
      </c>
      <c r="E6" s="2">
        <f t="shared" si="2"/>
        <v>2.5304722595136164</v>
      </c>
      <c r="F6" s="2">
        <f t="shared" si="3"/>
        <v>1.4094551548805552E-4</v>
      </c>
      <c r="M6" s="2">
        <v>738.87801845062904</v>
      </c>
      <c r="N6" s="2">
        <v>5.6114946170624774E-3</v>
      </c>
    </row>
    <row r="7" spans="1:14" x14ac:dyDescent="0.15">
      <c r="A7">
        <v>0.26999999999999957</v>
      </c>
      <c r="B7">
        <v>1.2E-2</v>
      </c>
      <c r="C7" s="2">
        <f t="shared" si="0"/>
        <v>1.3941240254040355</v>
      </c>
      <c r="D7" s="2">
        <f t="shared" si="1"/>
        <v>1.25E-4</v>
      </c>
      <c r="E7" s="2">
        <f t="shared" si="2"/>
        <v>1.3942982909072108</v>
      </c>
      <c r="F7" s="2">
        <f t="shared" si="3"/>
        <v>1.1656583047113261E-4</v>
      </c>
      <c r="M7" s="2">
        <v>746.12193421799975</v>
      </c>
      <c r="N7" s="2">
        <v>9.6411791612669787E-3</v>
      </c>
    </row>
    <row r="8" spans="1:14" x14ac:dyDescent="0.15">
      <c r="A8">
        <v>-0.10000000000000142</v>
      </c>
      <c r="B8">
        <v>1.2E-2</v>
      </c>
      <c r="C8" s="2">
        <f t="shared" si="0"/>
        <v>-0.51634223163113246</v>
      </c>
      <c r="D8" s="2">
        <f t="shared" si="1"/>
        <v>1.25E-4</v>
      </c>
      <c r="E8" s="2">
        <f t="shared" si="2"/>
        <v>-0.51640677441008631</v>
      </c>
      <c r="F8" s="2">
        <f t="shared" si="3"/>
        <v>1.2811306136564429E-4</v>
      </c>
      <c r="M8" s="2">
        <v>753.96028037383178</v>
      </c>
      <c r="N8" s="2">
        <v>1.3486744009602579E-2</v>
      </c>
    </row>
    <row r="9" spans="1:14" x14ac:dyDescent="0.15">
      <c r="A9">
        <v>0.26000000000000156</v>
      </c>
      <c r="B9">
        <v>1.4999999999999999E-2</v>
      </c>
      <c r="C9" s="2">
        <f t="shared" si="0"/>
        <v>1.3424898022409335</v>
      </c>
      <c r="D9" s="2">
        <f t="shared" si="1"/>
        <v>1.5625E-4</v>
      </c>
      <c r="E9" s="2">
        <f t="shared" si="2"/>
        <v>1.3426995662725338</v>
      </c>
      <c r="F9" s="2">
        <f t="shared" si="3"/>
        <v>1.4812352388194117E-4</v>
      </c>
      <c r="M9" s="2">
        <v>763.92294721691542</v>
      </c>
      <c r="N9" s="2">
        <v>1.8174854393644132E-2</v>
      </c>
    </row>
    <row r="10" spans="1:14" x14ac:dyDescent="0.15">
      <c r="A10">
        <v>0.33000000000000185</v>
      </c>
      <c r="B10">
        <v>-1.2E-2</v>
      </c>
      <c r="C10" s="2">
        <f t="shared" si="0"/>
        <v>1.7039293643827225</v>
      </c>
      <c r="D10" s="2">
        <f t="shared" si="1"/>
        <v>-1.25E-4</v>
      </c>
      <c r="E10" s="2">
        <f t="shared" si="2"/>
        <v>1.7037163732121745</v>
      </c>
      <c r="F10" s="2">
        <f t="shared" si="3"/>
        <v>-1.3530669475976301E-4</v>
      </c>
      <c r="M10" s="2">
        <v>774.94451902721141</v>
      </c>
      <c r="N10" s="2">
        <v>2.247845075755657E-2</v>
      </c>
    </row>
    <row r="11" spans="1:14" x14ac:dyDescent="0.15">
      <c r="A11">
        <v>0.10999999999999943</v>
      </c>
      <c r="B11">
        <v>0</v>
      </c>
      <c r="C11" s="2">
        <f t="shared" si="0"/>
        <v>0.56797645479423475</v>
      </c>
      <c r="D11" s="2">
        <f t="shared" si="1"/>
        <v>0</v>
      </c>
      <c r="E11" s="2">
        <f t="shared" si="2"/>
        <v>0.56797645479423475</v>
      </c>
      <c r="F11" s="2">
        <f t="shared" si="3"/>
        <v>-3.4329605362061479E-6</v>
      </c>
      <c r="M11" s="2">
        <v>787.38543656735692</v>
      </c>
      <c r="N11" s="2">
        <v>2.6917545346573125E-2</v>
      </c>
    </row>
    <row r="12" spans="1:14" x14ac:dyDescent="0.15">
      <c r="A12">
        <v>-0.16999999999999815</v>
      </c>
      <c r="B12">
        <v>4.0000000000000001E-3</v>
      </c>
      <c r="C12" s="2">
        <f t="shared" si="0"/>
        <v>-0.87778179377290322</v>
      </c>
      <c r="D12" s="2">
        <f t="shared" si="1"/>
        <v>4.1666666666666665E-5</v>
      </c>
      <c r="E12" s="2">
        <f t="shared" si="2"/>
        <v>-0.87781836801431046</v>
      </c>
      <c r="F12" s="2">
        <f t="shared" si="3"/>
        <v>4.6971283100319766E-5</v>
      </c>
      <c r="M12" s="2">
        <v>797.42503894080994</v>
      </c>
      <c r="N12" s="2">
        <v>3.1663922563667284E-2</v>
      </c>
    </row>
    <row r="13" spans="1:14" x14ac:dyDescent="0.15">
      <c r="A13">
        <v>0.48000000000000043</v>
      </c>
      <c r="B13">
        <v>4.0000000000000001E-3</v>
      </c>
      <c r="C13" s="2">
        <f t="shared" si="0"/>
        <v>2.4784427118294032</v>
      </c>
      <c r="D13" s="2">
        <f t="shared" si="1"/>
        <v>4.1666666666666665E-5</v>
      </c>
      <c r="E13" s="2">
        <f t="shared" si="2"/>
        <v>2.4785459802757295</v>
      </c>
      <c r="F13" s="2">
        <f t="shared" si="3"/>
        <v>2.6685607204556099E-5</v>
      </c>
      <c r="M13" s="2">
        <v>808.93373930741291</v>
      </c>
      <c r="N13" s="2">
        <v>3.6258816930671997E-2</v>
      </c>
    </row>
    <row r="14" spans="1:14" x14ac:dyDescent="0.15">
      <c r="A14">
        <v>0.28999999999999915</v>
      </c>
      <c r="B14">
        <v>0</v>
      </c>
      <c r="C14" s="2">
        <f t="shared" si="0"/>
        <v>1.4973924717302585</v>
      </c>
      <c r="D14" s="2">
        <f t="shared" si="1"/>
        <v>0</v>
      </c>
      <c r="E14" s="2">
        <f t="shared" si="2"/>
        <v>1.4973924717302585</v>
      </c>
      <c r="F14" s="2">
        <f t="shared" si="3"/>
        <v>-9.0505323227253178E-6</v>
      </c>
      <c r="M14" s="2">
        <v>815.37134687871139</v>
      </c>
      <c r="N14" s="2">
        <v>4.0051695198632435E-2</v>
      </c>
    </row>
    <row r="15" spans="1:14" x14ac:dyDescent="0.15">
      <c r="A15">
        <v>-8.9999999999999858E-2</v>
      </c>
      <c r="B15">
        <v>-4.0000000000000001E-3</v>
      </c>
      <c r="C15" s="2">
        <f t="shared" si="0"/>
        <v>-0.46470800846801191</v>
      </c>
      <c r="D15" s="2">
        <f t="shared" si="1"/>
        <v>-4.1666666666666665E-5</v>
      </c>
      <c r="E15" s="2">
        <f t="shared" si="2"/>
        <v>-0.46468864563432571</v>
      </c>
      <c r="F15" s="2">
        <f t="shared" si="3"/>
        <v>-3.8858748853126969E-5</v>
      </c>
      <c r="M15" s="2">
        <v>823.65575463417167</v>
      </c>
      <c r="N15" s="2">
        <v>4.4587001122225585E-2</v>
      </c>
    </row>
    <row r="16" spans="1:14" x14ac:dyDescent="0.15">
      <c r="A16">
        <v>-0.10000000000000142</v>
      </c>
      <c r="B16">
        <v>0</v>
      </c>
      <c r="C16" s="2">
        <f t="shared" si="0"/>
        <v>-0.51634223163113246</v>
      </c>
      <c r="D16" s="2">
        <f t="shared" si="1"/>
        <v>0</v>
      </c>
      <c r="E16" s="2">
        <f t="shared" si="2"/>
        <v>-0.51634223163113246</v>
      </c>
      <c r="F16" s="2">
        <f t="shared" si="3"/>
        <v>3.120873214732922E-6</v>
      </c>
      <c r="M16" s="2">
        <v>827.67732052804593</v>
      </c>
      <c r="N16" s="2">
        <v>4.7210394072530464E-2</v>
      </c>
    </row>
    <row r="17" spans="1:14" x14ac:dyDescent="0.15">
      <c r="A17">
        <v>1.0500000000000007</v>
      </c>
      <c r="B17">
        <v>0</v>
      </c>
      <c r="C17" s="2">
        <f t="shared" si="0"/>
        <v>5.4215934321268175</v>
      </c>
      <c r="D17" s="2">
        <f t="shared" si="1"/>
        <v>0</v>
      </c>
      <c r="E17" s="2">
        <f t="shared" si="2"/>
        <v>5.4215934321268175</v>
      </c>
      <c r="F17" s="2">
        <f t="shared" si="3"/>
        <v>-3.276916875469524E-5</v>
      </c>
      <c r="M17" s="2">
        <v>830.3720030636307</v>
      </c>
      <c r="N17" s="2">
        <v>4.7691626224280498E-2</v>
      </c>
    </row>
    <row r="18" spans="1:14" x14ac:dyDescent="0.15">
      <c r="A18">
        <v>1.490000000000002</v>
      </c>
      <c r="B18">
        <v>-4.0000000000000001E-3</v>
      </c>
      <c r="C18" s="2">
        <f t="shared" si="0"/>
        <v>7.6934992513037752</v>
      </c>
      <c r="D18" s="2">
        <f t="shared" si="1"/>
        <v>-4.1666666666666665E-5</v>
      </c>
      <c r="E18" s="2">
        <f t="shared" si="2"/>
        <v>7.6931786888349709</v>
      </c>
      <c r="F18" s="2">
        <f t="shared" si="3"/>
        <v>-8.8168545645906496E-5</v>
      </c>
      <c r="M18" s="2">
        <v>834.79212707182319</v>
      </c>
      <c r="N18" s="2">
        <v>5.0304618161091844E-2</v>
      </c>
    </row>
    <row r="19" spans="1:14" x14ac:dyDescent="0.15">
      <c r="A19">
        <v>1.4600000000000009</v>
      </c>
      <c r="B19">
        <v>-8.0000000000000002E-3</v>
      </c>
      <c r="C19" s="2">
        <f t="shared" si="0"/>
        <v>7.5385965818144314</v>
      </c>
      <c r="D19" s="2">
        <f t="shared" si="1"/>
        <v>-8.3333333333333331E-5</v>
      </c>
      <c r="E19" s="2">
        <f t="shared" si="2"/>
        <v>7.5379683654326133</v>
      </c>
      <c r="F19" s="2">
        <f t="shared" si="3"/>
        <v>-1.2890155468355972E-4</v>
      </c>
      <c r="M19" s="2">
        <v>835.75316098259941</v>
      </c>
      <c r="N19" s="2">
        <v>5.2900896511853764E-2</v>
      </c>
    </row>
    <row r="20" spans="1:14" x14ac:dyDescent="0.15">
      <c r="A20">
        <v>1.0300000000000011</v>
      </c>
      <c r="B20">
        <v>-4.0000000000000001E-3</v>
      </c>
      <c r="C20" s="2">
        <f t="shared" si="0"/>
        <v>5.3183249858005945</v>
      </c>
      <c r="D20" s="2">
        <f t="shared" si="1"/>
        <v>-4.1666666666666665E-5</v>
      </c>
      <c r="E20" s="2">
        <f t="shared" si="2"/>
        <v>5.3181033889261862</v>
      </c>
      <c r="F20" s="2">
        <f t="shared" si="3"/>
        <v>-7.3812528858135227E-5</v>
      </c>
      <c r="M20" s="2">
        <v>839.32395741897722</v>
      </c>
      <c r="N20" s="2">
        <v>5.5652963965989156E-2</v>
      </c>
    </row>
    <row r="21" spans="1:14" x14ac:dyDescent="0.15">
      <c r="A21">
        <v>0.83000000000000185</v>
      </c>
      <c r="B21">
        <v>-8.0000000000000002E-3</v>
      </c>
      <c r="C21" s="2">
        <f t="shared" si="0"/>
        <v>4.2856405225383485</v>
      </c>
      <c r="D21" s="2">
        <f t="shared" si="1"/>
        <v>-8.3333333333333331E-5</v>
      </c>
      <c r="E21" s="2">
        <f t="shared" si="2"/>
        <v>4.2852833858281372</v>
      </c>
      <c r="F21" s="2">
        <f t="shared" si="3"/>
        <v>-1.0924005343074261E-4</v>
      </c>
      <c r="M21" s="2">
        <v>846.53386720968649</v>
      </c>
      <c r="N21" s="2">
        <v>6.0732262339374912E-2</v>
      </c>
    </row>
    <row r="22" spans="1:14" x14ac:dyDescent="0.15">
      <c r="A22">
        <v>1.2600000000000016</v>
      </c>
      <c r="B22">
        <v>-8.0000000000000002E-3</v>
      </c>
      <c r="C22" s="2">
        <f t="shared" si="0"/>
        <v>6.5059121185521853</v>
      </c>
      <c r="D22" s="2">
        <f t="shared" si="1"/>
        <v>-8.3333333333333331E-5</v>
      </c>
      <c r="E22" s="2">
        <f t="shared" si="2"/>
        <v>6.5053699592089727</v>
      </c>
      <c r="F22" s="2">
        <f t="shared" si="3"/>
        <v>-1.2265980825409398E-4</v>
      </c>
      <c r="M22" s="2">
        <v>848.13660425379953</v>
      </c>
      <c r="N22" s="2">
        <v>6.3933363862698225E-2</v>
      </c>
    </row>
    <row r="23" spans="1:14" x14ac:dyDescent="0.15">
      <c r="A23">
        <v>1.370000000000001</v>
      </c>
      <c r="B23">
        <v>-4.0000000000000001E-3</v>
      </c>
      <c r="C23" s="2">
        <f t="shared" si="0"/>
        <v>7.0738885733464194</v>
      </c>
      <c r="D23" s="2">
        <f t="shared" si="1"/>
        <v>-4.1666666666666665E-5</v>
      </c>
      <c r="E23" s="2">
        <f t="shared" si="2"/>
        <v>7.0735938279891961</v>
      </c>
      <c r="F23" s="2">
        <f t="shared" si="3"/>
        <v>-8.4423497788227008E-5</v>
      </c>
      <c r="M23" s="2">
        <v>850.14154231424584</v>
      </c>
      <c r="N23" s="2">
        <v>6.7277821677127134E-2</v>
      </c>
    </row>
    <row r="24" spans="1:14" x14ac:dyDescent="0.15">
      <c r="A24">
        <v>0.96000000000000085</v>
      </c>
      <c r="B24">
        <v>-4.0000000000000001E-3</v>
      </c>
      <c r="C24" s="2">
        <f t="shared" si="0"/>
        <v>4.9568854236588065</v>
      </c>
      <c r="D24" s="2">
        <f t="shared" si="1"/>
        <v>-4.1666666666666665E-5</v>
      </c>
      <c r="E24" s="2">
        <f t="shared" si="2"/>
        <v>4.956678886766154</v>
      </c>
      <c r="F24" s="2">
        <f t="shared" si="3"/>
        <v>-7.1627917607822216E-5</v>
      </c>
      <c r="M24" s="2">
        <v>853.76790739402065</v>
      </c>
      <c r="N24" s="2">
        <v>7.212480011212595E-2</v>
      </c>
    </row>
    <row r="25" spans="1:14" x14ac:dyDescent="0.15">
      <c r="A25">
        <v>1.0500000000000007</v>
      </c>
      <c r="B25">
        <v>0</v>
      </c>
      <c r="C25" s="2">
        <f t="shared" si="0"/>
        <v>5.4215934321268175</v>
      </c>
      <c r="D25" s="2">
        <f t="shared" si="1"/>
        <v>0</v>
      </c>
      <c r="E25" s="2">
        <f t="shared" si="2"/>
        <v>5.4215934321268175</v>
      </c>
      <c r="F25" s="2">
        <f t="shared" si="3"/>
        <v>-3.276916875469524E-5</v>
      </c>
      <c r="M25" s="2">
        <v>856.74170141219599</v>
      </c>
      <c r="N25" s="2">
        <v>7.7704063590652128E-2</v>
      </c>
    </row>
    <row r="26" spans="1:14" x14ac:dyDescent="0.15">
      <c r="A26">
        <v>1.4699999999999989</v>
      </c>
      <c r="B26">
        <v>0</v>
      </c>
      <c r="C26" s="2">
        <f t="shared" si="0"/>
        <v>7.5902308049775336</v>
      </c>
      <c r="D26" s="2">
        <f t="shared" si="1"/>
        <v>0</v>
      </c>
      <c r="E26" s="2">
        <f t="shared" si="2"/>
        <v>7.5902308049775336</v>
      </c>
      <c r="F26" s="2">
        <f t="shared" si="3"/>
        <v>-4.5876836256573265E-5</v>
      </c>
    </row>
    <row r="27" spans="1:14" x14ac:dyDescent="0.15">
      <c r="A27">
        <v>1.6000000000000014</v>
      </c>
      <c r="B27">
        <v>-4.0000000000000001E-3</v>
      </c>
      <c r="C27" s="2">
        <f t="shared" si="0"/>
        <v>8.2614757060980093</v>
      </c>
      <c r="D27" s="2">
        <f t="shared" si="1"/>
        <v>-4.1666666666666665E-5</v>
      </c>
      <c r="E27" s="2">
        <f t="shared" si="2"/>
        <v>8.2611314779435876</v>
      </c>
      <c r="F27" s="2">
        <f t="shared" si="3"/>
        <v>-9.1601506182112643E-5</v>
      </c>
    </row>
    <row r="28" spans="1:14" x14ac:dyDescent="0.15">
      <c r="A28">
        <v>3.2199999999999989</v>
      </c>
      <c r="B28">
        <v>8.0000000000000002E-3</v>
      </c>
      <c r="C28" s="2">
        <f t="shared" si="0"/>
        <v>16.626219858522227</v>
      </c>
      <c r="D28" s="2">
        <f t="shared" si="1"/>
        <v>8.3333333333333331E-5</v>
      </c>
      <c r="E28" s="2">
        <f t="shared" si="2"/>
        <v>16.627605376843771</v>
      </c>
      <c r="F28" s="2">
        <f t="shared" si="3"/>
        <v>-1.7162256210296518E-5</v>
      </c>
    </row>
    <row r="29" spans="1:14" x14ac:dyDescent="0.15">
      <c r="A29">
        <v>4.59</v>
      </c>
      <c r="B29">
        <v>8.0000000000000002E-3</v>
      </c>
      <c r="C29" s="2">
        <f t="shared" si="0"/>
        <v>23.700108431868642</v>
      </c>
      <c r="D29" s="2">
        <f t="shared" si="1"/>
        <v>8.3333333333333331E-5</v>
      </c>
      <c r="E29" s="2">
        <f t="shared" si="2"/>
        <v>23.702083440904634</v>
      </c>
      <c r="F29" s="2">
        <f t="shared" si="3"/>
        <v>-5.9918219252136945E-5</v>
      </c>
    </row>
    <row r="30" spans="1:14" x14ac:dyDescent="0.15">
      <c r="A30">
        <v>5.74</v>
      </c>
      <c r="B30">
        <v>1.2E-2</v>
      </c>
      <c r="C30" s="2">
        <f t="shared" si="0"/>
        <v>29.638044095626583</v>
      </c>
      <c r="D30" s="2">
        <f t="shared" si="1"/>
        <v>1.25E-4</v>
      </c>
      <c r="E30" s="2">
        <f t="shared" si="2"/>
        <v>29.641748851138534</v>
      </c>
      <c r="F30" s="2">
        <f t="shared" si="3"/>
        <v>-5.4145934374755808E-5</v>
      </c>
    </row>
    <row r="31" spans="1:14" x14ac:dyDescent="0.15">
      <c r="A31">
        <v>6.3800000000000008</v>
      </c>
      <c r="B31">
        <v>1.2E-2</v>
      </c>
      <c r="C31" s="2">
        <f t="shared" si="0"/>
        <v>32.94263437806579</v>
      </c>
      <c r="D31" s="2">
        <f t="shared" si="1"/>
        <v>1.25E-4</v>
      </c>
      <c r="E31" s="2">
        <f t="shared" si="2"/>
        <v>32.946752207363048</v>
      </c>
      <c r="F31" s="2">
        <f t="shared" si="3"/>
        <v>-7.4119522949046276E-5</v>
      </c>
    </row>
    <row r="32" spans="1:14" x14ac:dyDescent="0.15">
      <c r="A32">
        <v>6.5500000000000007</v>
      </c>
      <c r="B32">
        <v>1.4999999999999999E-2</v>
      </c>
      <c r="C32" s="2">
        <f t="shared" si="0"/>
        <v>33.820416171838701</v>
      </c>
      <c r="D32" s="2">
        <f t="shared" si="1"/>
        <v>1.5625E-4</v>
      </c>
      <c r="E32" s="2">
        <f t="shared" si="2"/>
        <v>33.825700611865557</v>
      </c>
      <c r="F32" s="2">
        <f t="shared" si="3"/>
        <v>-4.8179401324756821E-5</v>
      </c>
    </row>
    <row r="33" spans="1:6" x14ac:dyDescent="0.15">
      <c r="A33">
        <v>7.0400000000000009</v>
      </c>
      <c r="B33">
        <v>1.9E-2</v>
      </c>
      <c r="C33" s="2">
        <f t="shared" si="0"/>
        <v>36.350493106831216</v>
      </c>
      <c r="D33" s="2">
        <f t="shared" si="1"/>
        <v>1.9791666666666666E-4</v>
      </c>
      <c r="E33" s="2">
        <f t="shared" si="2"/>
        <v>36.357687475258608</v>
      </c>
      <c r="F33" s="2">
        <f t="shared" si="3"/>
        <v>-2.181239057027652E-5</v>
      </c>
    </row>
    <row r="34" spans="1:6" x14ac:dyDescent="0.15">
      <c r="A34">
        <v>7.6</v>
      </c>
      <c r="B34">
        <v>1.9E-2</v>
      </c>
      <c r="C34" s="2">
        <f t="shared" si="0"/>
        <v>39.242009603965514</v>
      </c>
      <c r="D34" s="2">
        <f t="shared" si="1"/>
        <v>1.9791666666666666E-4</v>
      </c>
      <c r="E34" s="2">
        <f t="shared" si="2"/>
        <v>39.249776251699629</v>
      </c>
      <c r="F34" s="2">
        <f t="shared" si="3"/>
        <v>-3.9289280572780608E-5</v>
      </c>
    </row>
    <row r="35" spans="1:6" x14ac:dyDescent="0.15">
      <c r="A35">
        <v>8.2200000000000006</v>
      </c>
      <c r="B35">
        <v>2.3E-2</v>
      </c>
      <c r="C35" s="2">
        <f t="shared" si="0"/>
        <v>42.443331440078488</v>
      </c>
      <c r="D35" s="2">
        <f t="shared" si="1"/>
        <v>2.3958333333333332E-4</v>
      </c>
      <c r="E35" s="2">
        <f t="shared" si="2"/>
        <v>42.45350015490267</v>
      </c>
      <c r="F35" s="2">
        <f t="shared" si="3"/>
        <v>-1.6981140421336917E-5</v>
      </c>
    </row>
    <row r="36" spans="1:6" x14ac:dyDescent="0.15">
      <c r="A36">
        <v>8.76</v>
      </c>
      <c r="B36">
        <v>2.7E-2</v>
      </c>
      <c r="C36" s="2">
        <f t="shared" si="0"/>
        <v>45.23157949088656</v>
      </c>
      <c r="D36" s="2">
        <f t="shared" si="1"/>
        <v>2.8124999999999998E-4</v>
      </c>
      <c r="E36" s="2">
        <f t="shared" si="2"/>
        <v>45.244300872618375</v>
      </c>
      <c r="F36" s="2">
        <f t="shared" si="3"/>
        <v>7.8219630223682083E-6</v>
      </c>
    </row>
    <row r="37" spans="1:6" x14ac:dyDescent="0.15">
      <c r="A37">
        <v>8.9500000000000011</v>
      </c>
      <c r="B37">
        <v>3.1E-2</v>
      </c>
      <c r="C37" s="2">
        <f t="shared" si="0"/>
        <v>46.212629730985711</v>
      </c>
      <c r="D37" s="2">
        <f t="shared" si="1"/>
        <v>3.2291666666666666E-4</v>
      </c>
      <c r="E37" s="2">
        <f t="shared" si="2"/>
        <v>46.227552559336345</v>
      </c>
      <c r="F37" s="2">
        <f t="shared" si="3"/>
        <v>4.3546387582676233E-5</v>
      </c>
    </row>
    <row r="38" spans="1:6" x14ac:dyDescent="0.15">
      <c r="A38">
        <v>9.9</v>
      </c>
      <c r="B38">
        <v>2.7E-2</v>
      </c>
      <c r="C38" s="2">
        <f t="shared" si="0"/>
        <v>51.117880931481388</v>
      </c>
      <c r="D38" s="2">
        <f t="shared" si="1"/>
        <v>2.8124999999999998E-4</v>
      </c>
      <c r="E38" s="2">
        <f t="shared" si="2"/>
        <v>51.13225783549337</v>
      </c>
      <c r="F38" s="2">
        <f t="shared" si="3"/>
        <v>-2.7755991625586624E-5</v>
      </c>
    </row>
    <row r="39" spans="1:6" x14ac:dyDescent="0.15">
      <c r="A39">
        <v>10.47</v>
      </c>
      <c r="B39">
        <v>2.3E-2</v>
      </c>
      <c r="C39" s="2">
        <f t="shared" si="0"/>
        <v>54.061031651778805</v>
      </c>
      <c r="D39" s="2">
        <f t="shared" si="1"/>
        <v>2.3958333333333332E-4</v>
      </c>
      <c r="E39" s="2">
        <f t="shared" si="2"/>
        <v>54.073983773945372</v>
      </c>
      <c r="F39" s="2">
        <f t="shared" si="3"/>
        <v>-8.7200787752826652E-5</v>
      </c>
    </row>
    <row r="40" spans="1:6" x14ac:dyDescent="0.15">
      <c r="A40">
        <v>10.8</v>
      </c>
      <c r="B40">
        <v>3.5000000000000003E-2</v>
      </c>
      <c r="C40" s="2">
        <f t="shared" si="0"/>
        <v>55.764961016161514</v>
      </c>
      <c r="D40" s="2">
        <f t="shared" si="1"/>
        <v>3.6458333333333335E-4</v>
      </c>
      <c r="E40" s="2">
        <f t="shared" si="2"/>
        <v>55.785291991531984</v>
      </c>
      <c r="F40" s="2">
        <f t="shared" si="3"/>
        <v>2.7462581787779752E-5</v>
      </c>
    </row>
    <row r="41" spans="1:6" x14ac:dyDescent="0.15">
      <c r="A41">
        <v>11.43</v>
      </c>
      <c r="B41">
        <v>3.5000000000000003E-2</v>
      </c>
      <c r="C41" s="2">
        <f t="shared" si="0"/>
        <v>59.017917075437602</v>
      </c>
      <c r="D41" s="2">
        <f t="shared" si="1"/>
        <v>3.6458333333333335E-4</v>
      </c>
      <c r="E41" s="2">
        <f t="shared" si="2"/>
        <v>59.039434024371346</v>
      </c>
      <c r="F41" s="2">
        <f t="shared" si="3"/>
        <v>7.8010805349625848E-6</v>
      </c>
    </row>
    <row r="42" spans="1:6" x14ac:dyDescent="0.15">
      <c r="A42">
        <v>11.99</v>
      </c>
      <c r="B42">
        <v>3.5000000000000003E-2</v>
      </c>
      <c r="C42" s="2">
        <f t="shared" si="0"/>
        <v>61.909433572571906</v>
      </c>
      <c r="D42" s="2">
        <f t="shared" si="1"/>
        <v>3.6458333333333335E-4</v>
      </c>
      <c r="E42" s="2">
        <f t="shared" si="2"/>
        <v>61.932004720228569</v>
      </c>
      <c r="F42" s="2">
        <f t="shared" si="3"/>
        <v>-9.6758094675415034E-6</v>
      </c>
    </row>
    <row r="43" spans="1:6" x14ac:dyDescent="0.15">
      <c r="A43">
        <v>12.620000000000001</v>
      </c>
      <c r="B43">
        <v>3.5000000000000003E-2</v>
      </c>
      <c r="C43" s="2">
        <f t="shared" si="0"/>
        <v>65.162389631848001</v>
      </c>
      <c r="D43" s="2">
        <f t="shared" si="1"/>
        <v>3.6458333333333335E-4</v>
      </c>
      <c r="E43" s="2">
        <f t="shared" si="2"/>
        <v>65.186146753067945</v>
      </c>
      <c r="F43" s="2">
        <f t="shared" si="3"/>
        <v>-2.933731072035867E-5</v>
      </c>
    </row>
    <row r="44" spans="1:6" x14ac:dyDescent="0.15">
      <c r="A44">
        <v>13.16</v>
      </c>
      <c r="B44">
        <v>3.1E-2</v>
      </c>
      <c r="C44" s="2">
        <f t="shared" si="0"/>
        <v>67.950637682656065</v>
      </c>
      <c r="D44" s="2">
        <f t="shared" si="1"/>
        <v>3.2291666666666666E-4</v>
      </c>
      <c r="E44" s="2">
        <f t="shared" si="2"/>
        <v>67.972580076074422</v>
      </c>
      <c r="F44" s="2">
        <f t="shared" si="3"/>
        <v>-8.7842374757577811E-5</v>
      </c>
    </row>
    <row r="45" spans="1:6" x14ac:dyDescent="0.15">
      <c r="A45">
        <v>13.9</v>
      </c>
      <c r="B45">
        <v>4.5999999999999999E-2</v>
      </c>
      <c r="C45" s="2">
        <f t="shared" si="0"/>
        <v>71.771570196726401</v>
      </c>
      <c r="D45" s="2">
        <f t="shared" si="1"/>
        <v>4.7916666666666664E-4</v>
      </c>
      <c r="E45" s="2">
        <f t="shared" si="2"/>
        <v>71.805960740779</v>
      </c>
      <c r="F45" s="2">
        <f t="shared" si="3"/>
        <v>4.5250526130653031E-5</v>
      </c>
    </row>
    <row r="46" spans="1:6" x14ac:dyDescent="0.15">
      <c r="A46">
        <v>15.05</v>
      </c>
      <c r="B46">
        <v>3.9E-2</v>
      </c>
      <c r="C46" s="2">
        <f t="shared" si="0"/>
        <v>77.709505860484327</v>
      </c>
      <c r="D46" s="2">
        <f t="shared" si="1"/>
        <v>4.0624999999999998E-4</v>
      </c>
      <c r="E46" s="2">
        <f t="shared" si="2"/>
        <v>77.741075347240141</v>
      </c>
      <c r="F46" s="2">
        <f t="shared" si="3"/>
        <v>-6.3523916006374222E-5</v>
      </c>
    </row>
    <row r="47" spans="1:6" x14ac:dyDescent="0.15">
      <c r="A47">
        <v>15.64</v>
      </c>
      <c r="B47">
        <v>4.2000000000000003E-2</v>
      </c>
      <c r="C47" s="2">
        <f t="shared" si="0"/>
        <v>80.755925027107978</v>
      </c>
      <c r="D47" s="2">
        <f t="shared" si="1"/>
        <v>4.3750000000000001E-4</v>
      </c>
      <c r="E47" s="2">
        <f t="shared" si="2"/>
        <v>80.79125574430735</v>
      </c>
      <c r="F47" s="2">
        <f t="shared" si="3"/>
        <v>-5.0700246004875961E-5</v>
      </c>
    </row>
    <row r="48" spans="1:6" x14ac:dyDescent="0.15">
      <c r="A48">
        <v>16.53</v>
      </c>
      <c r="B48">
        <v>4.2000000000000003E-2</v>
      </c>
      <c r="C48" s="2">
        <f t="shared" si="0"/>
        <v>85.351370888624984</v>
      </c>
      <c r="D48" s="2">
        <f t="shared" si="1"/>
        <v>4.3750000000000001E-4</v>
      </c>
      <c r="E48" s="2">
        <f t="shared" si="2"/>
        <v>85.388712113388763</v>
      </c>
      <c r="F48" s="2">
        <f t="shared" si="3"/>
        <v>-7.8476017615998516E-5</v>
      </c>
    </row>
    <row r="49" spans="1:6" x14ac:dyDescent="0.15">
      <c r="A49">
        <v>17.05</v>
      </c>
      <c r="B49">
        <v>4.2000000000000003E-2</v>
      </c>
      <c r="C49" s="2">
        <f t="shared" si="0"/>
        <v>88.036350493106838</v>
      </c>
      <c r="D49" s="2">
        <f t="shared" si="1"/>
        <v>4.3750000000000001E-4</v>
      </c>
      <c r="E49" s="2">
        <f t="shared" si="2"/>
        <v>88.074866396447575</v>
      </c>
      <c r="F49" s="2">
        <f t="shared" si="3"/>
        <v>-9.4704558332609509E-5</v>
      </c>
    </row>
    <row r="50" spans="1:6" x14ac:dyDescent="0.15">
      <c r="A50">
        <v>17.899999999999999</v>
      </c>
      <c r="B50">
        <v>3.9E-2</v>
      </c>
      <c r="C50" s="2">
        <f t="shared" si="0"/>
        <v>92.425259461971407</v>
      </c>
      <c r="D50" s="2">
        <f t="shared" si="1"/>
        <v>4.0624999999999998E-4</v>
      </c>
      <c r="E50" s="2">
        <f t="shared" si="2"/>
        <v>92.462807223627834</v>
      </c>
      <c r="F50" s="2">
        <f t="shared" si="3"/>
        <v>-1.524688026262613E-4</v>
      </c>
    </row>
    <row r="51" spans="1:6" x14ac:dyDescent="0.15">
      <c r="A51">
        <v>18.66</v>
      </c>
      <c r="B51">
        <v>0.05</v>
      </c>
      <c r="C51" s="2">
        <f t="shared" si="0"/>
        <v>96.349460422367954</v>
      </c>
      <c r="D51" s="2">
        <f t="shared" si="1"/>
        <v>5.2083333333333333E-4</v>
      </c>
      <c r="E51" s="2">
        <f t="shared" si="2"/>
        <v>96.399642433004601</v>
      </c>
      <c r="F51" s="2">
        <f t="shared" si="3"/>
        <v>-6.1657195139767744E-5</v>
      </c>
    </row>
    <row r="52" spans="1:6" x14ac:dyDescent="0.15">
      <c r="A52">
        <v>18.91</v>
      </c>
      <c r="B52">
        <v>4.5999999999999999E-2</v>
      </c>
      <c r="C52" s="2">
        <f t="shared" si="0"/>
        <v>97.640316001445768</v>
      </c>
      <c r="D52" s="2">
        <f t="shared" si="1"/>
        <v>4.7916666666666664E-4</v>
      </c>
      <c r="E52" s="2">
        <f t="shared" si="2"/>
        <v>97.687101986196453</v>
      </c>
      <c r="F52" s="2">
        <f t="shared" si="3"/>
        <v>-1.111052219274641E-4</v>
      </c>
    </row>
    <row r="53" spans="1:6" x14ac:dyDescent="0.15">
      <c r="A53">
        <v>19.16</v>
      </c>
      <c r="B53">
        <v>0.05</v>
      </c>
      <c r="C53" s="2">
        <f t="shared" si="0"/>
        <v>98.931171580523582</v>
      </c>
      <c r="D53" s="2">
        <f t="shared" si="1"/>
        <v>5.2083333333333333E-4</v>
      </c>
      <c r="E53" s="2">
        <f t="shared" si="2"/>
        <v>98.982698232388429</v>
      </c>
      <c r="F53" s="2">
        <f t="shared" si="3"/>
        <v>-7.7261561213432081E-5</v>
      </c>
    </row>
    <row r="54" spans="1:6" x14ac:dyDescent="0.15">
      <c r="A54">
        <v>19.38</v>
      </c>
      <c r="B54">
        <v>4.5999999999999999E-2</v>
      </c>
      <c r="C54" s="2">
        <f t="shared" si="0"/>
        <v>100.06712449011205</v>
      </c>
      <c r="D54" s="2">
        <f t="shared" si="1"/>
        <v>4.7916666666666664E-4</v>
      </c>
      <c r="E54" s="2">
        <f t="shared" si="2"/>
        <v>100.11507332059689</v>
      </c>
      <c r="F54" s="2">
        <f t="shared" si="3"/>
        <v>-1.2577332603670868E-4</v>
      </c>
    </row>
    <row r="55" spans="1:6" x14ac:dyDescent="0.15">
      <c r="A55">
        <v>19.63</v>
      </c>
      <c r="B55">
        <v>0.05</v>
      </c>
      <c r="C55" s="2">
        <f t="shared" si="0"/>
        <v>101.35798006918986</v>
      </c>
      <c r="D55" s="2">
        <f t="shared" si="1"/>
        <v>5.2083333333333333E-4</v>
      </c>
      <c r="E55" s="2">
        <f t="shared" si="2"/>
        <v>101.41077068380923</v>
      </c>
      <c r="F55" s="2">
        <f t="shared" si="3"/>
        <v>-9.1929665322676543E-5</v>
      </c>
    </row>
    <row r="56" spans="1:6" x14ac:dyDescent="0.15">
      <c r="A56">
        <v>19.649999999999999</v>
      </c>
      <c r="B56">
        <v>4.2000000000000003E-2</v>
      </c>
      <c r="C56" s="2">
        <f t="shared" si="0"/>
        <v>101.46124851551609</v>
      </c>
      <c r="D56" s="2">
        <f t="shared" si="1"/>
        <v>4.3750000000000001E-4</v>
      </c>
      <c r="E56" s="2">
        <f t="shared" si="2"/>
        <v>101.50563781174164</v>
      </c>
      <c r="F56" s="2">
        <f t="shared" si="3"/>
        <v>-1.7584726191566437E-4</v>
      </c>
    </row>
    <row r="57" spans="1:6" x14ac:dyDescent="0.15">
      <c r="A57">
        <v>19.649999999999999</v>
      </c>
      <c r="B57">
        <v>0.05</v>
      </c>
      <c r="C57" s="2">
        <f t="shared" si="0"/>
        <v>101.46124851551609</v>
      </c>
      <c r="D57" s="2">
        <f t="shared" si="1"/>
        <v>5.2083333333333333E-4</v>
      </c>
      <c r="E57" s="2">
        <f t="shared" si="2"/>
        <v>101.51409291578459</v>
      </c>
      <c r="F57" s="2">
        <f t="shared" si="3"/>
        <v>-9.2553839965623199E-5</v>
      </c>
    </row>
    <row r="58" spans="1:6" x14ac:dyDescent="0.15">
      <c r="A58">
        <v>19.63</v>
      </c>
      <c r="B58">
        <v>0.05</v>
      </c>
      <c r="C58" s="2">
        <f t="shared" si="0"/>
        <v>101.35798006918986</v>
      </c>
      <c r="D58" s="2">
        <f t="shared" si="1"/>
        <v>5.2083333333333333E-4</v>
      </c>
      <c r="E58" s="2">
        <f t="shared" si="2"/>
        <v>101.41077068380923</v>
      </c>
      <c r="F58" s="2">
        <f t="shared" si="3"/>
        <v>-9.1929665322676543E-5</v>
      </c>
    </row>
    <row r="59" spans="1:6" x14ac:dyDescent="0.15">
      <c r="A59">
        <v>19.62</v>
      </c>
      <c r="B59">
        <v>4.2000000000000003E-2</v>
      </c>
      <c r="C59" s="2">
        <f t="shared" si="0"/>
        <v>101.30634584602676</v>
      </c>
      <c r="D59" s="2">
        <f t="shared" si="1"/>
        <v>4.3750000000000001E-4</v>
      </c>
      <c r="E59" s="2">
        <f t="shared" si="2"/>
        <v>101.3506673723344</v>
      </c>
      <c r="F59" s="2">
        <f t="shared" si="3"/>
        <v>-1.7491099995124449E-4</v>
      </c>
    </row>
    <row r="60" spans="1:6" x14ac:dyDescent="0.15">
      <c r="A60">
        <v>19.62</v>
      </c>
      <c r="B60">
        <v>4.5999999999999999E-2</v>
      </c>
      <c r="C60" s="2">
        <f t="shared" si="0"/>
        <v>101.30634584602676</v>
      </c>
      <c r="D60" s="2">
        <f t="shared" si="1"/>
        <v>4.7916666666666664E-4</v>
      </c>
      <c r="E60" s="2">
        <f t="shared" si="2"/>
        <v>101.35488847007797</v>
      </c>
      <c r="F60" s="2">
        <f t="shared" si="3"/>
        <v>-1.3326342175206757E-4</v>
      </c>
    </row>
    <row r="61" spans="1:6" x14ac:dyDescent="0.15">
      <c r="A61">
        <v>19.64</v>
      </c>
      <c r="B61">
        <v>4.2000000000000003E-2</v>
      </c>
      <c r="C61" s="2">
        <f t="shared" si="0"/>
        <v>101.40961429235298</v>
      </c>
      <c r="D61" s="2">
        <f t="shared" si="1"/>
        <v>4.3750000000000001E-4</v>
      </c>
      <c r="E61" s="2">
        <f t="shared" si="2"/>
        <v>101.4539809986059</v>
      </c>
      <c r="F61" s="2">
        <f t="shared" si="3"/>
        <v>-1.7553517459419104E-4</v>
      </c>
    </row>
    <row r="62" spans="1:6" x14ac:dyDescent="0.15">
      <c r="A62">
        <v>19.62</v>
      </c>
      <c r="B62">
        <v>4.5999999999999999E-2</v>
      </c>
      <c r="C62" s="2">
        <f t="shared" si="0"/>
        <v>101.30634584602676</v>
      </c>
      <c r="D62" s="2">
        <f t="shared" si="1"/>
        <v>4.7916666666666664E-4</v>
      </c>
      <c r="E62" s="2">
        <f t="shared" si="2"/>
        <v>101.35488847007797</v>
      </c>
      <c r="F62" s="2">
        <f t="shared" si="3"/>
        <v>-1.3326342175206757E-4</v>
      </c>
    </row>
    <row r="63" spans="1:6" x14ac:dyDescent="0.15">
      <c r="A63">
        <v>19.670000000000002</v>
      </c>
      <c r="B63">
        <v>4.5999999999999999E-2</v>
      </c>
      <c r="C63" s="2">
        <f t="shared" si="0"/>
        <v>101.56451696184232</v>
      </c>
      <c r="D63" s="2">
        <f t="shared" si="1"/>
        <v>4.7916666666666664E-4</v>
      </c>
      <c r="E63" s="2">
        <f t="shared" si="2"/>
        <v>101.61318329288652</v>
      </c>
      <c r="F63" s="2">
        <f t="shared" si="3"/>
        <v>-1.3482385835943399E-4</v>
      </c>
    </row>
    <row r="64" spans="1:6" x14ac:dyDescent="0.15">
      <c r="A64">
        <v>19.68</v>
      </c>
      <c r="B64">
        <v>4.5999999999999999E-2</v>
      </c>
      <c r="C64" s="2">
        <f t="shared" si="0"/>
        <v>101.61615118500542</v>
      </c>
      <c r="D64" s="2">
        <f t="shared" si="1"/>
        <v>4.7916666666666664E-4</v>
      </c>
      <c r="E64" s="2">
        <f t="shared" si="2"/>
        <v>101.66484225744823</v>
      </c>
      <c r="F64" s="2">
        <f t="shared" si="3"/>
        <v>-1.3513594568090721E-4</v>
      </c>
    </row>
    <row r="65" spans="1:6" x14ac:dyDescent="0.15">
      <c r="A65">
        <v>19.7</v>
      </c>
      <c r="B65">
        <v>4.2000000000000003E-2</v>
      </c>
      <c r="C65" s="2">
        <f t="shared" si="0"/>
        <v>101.71941963133165</v>
      </c>
      <c r="D65" s="2">
        <f t="shared" si="1"/>
        <v>4.3750000000000001E-4</v>
      </c>
      <c r="E65" s="2">
        <f t="shared" si="2"/>
        <v>101.76392187742036</v>
      </c>
      <c r="F65" s="2">
        <f t="shared" si="3"/>
        <v>-1.7740769852303079E-4</v>
      </c>
    </row>
    <row r="66" spans="1:6" x14ac:dyDescent="0.15">
      <c r="A66">
        <v>19.71</v>
      </c>
      <c r="B66">
        <v>3.9E-2</v>
      </c>
      <c r="C66" s="2">
        <f t="shared" si="0"/>
        <v>101.77105385449477</v>
      </c>
      <c r="D66" s="2">
        <f t="shared" si="1"/>
        <v>4.0624999999999998E-4</v>
      </c>
      <c r="E66" s="2">
        <f t="shared" si="2"/>
        <v>101.81239834512314</v>
      </c>
      <c r="F66" s="2">
        <f t="shared" si="3"/>
        <v>-2.089566078129264E-4</v>
      </c>
    </row>
    <row r="67" spans="1:6" x14ac:dyDescent="0.15">
      <c r="A67">
        <v>19.7</v>
      </c>
      <c r="B67">
        <v>0.05</v>
      </c>
      <c r="C67" s="2">
        <f t="shared" ref="C67:C130" si="4">A67*1000/193.67</f>
        <v>101.71941963133165</v>
      </c>
      <c r="D67" s="2">
        <f t="shared" ref="D67:D130" si="5">B67/96</f>
        <v>5.2083333333333333E-4</v>
      </c>
      <c r="E67" s="2">
        <f t="shared" ref="E67:E130" si="6">C67*(1+D67)</f>
        <v>101.77239849572297</v>
      </c>
      <c r="F67" s="2">
        <f t="shared" ref="F67:F130" si="7">LN(1+D67)-C67/165448</f>
        <v>-9.4114276572989622E-5</v>
      </c>
    </row>
    <row r="68" spans="1:6" x14ac:dyDescent="0.15">
      <c r="A68">
        <v>19.66</v>
      </c>
      <c r="B68">
        <v>4.5999999999999999E-2</v>
      </c>
      <c r="C68" s="2">
        <f t="shared" si="4"/>
        <v>101.51288273867921</v>
      </c>
      <c r="D68" s="2">
        <f t="shared" si="5"/>
        <v>4.7916666666666664E-4</v>
      </c>
      <c r="E68" s="2">
        <f t="shared" si="6"/>
        <v>101.56152432832482</v>
      </c>
      <c r="F68" s="2">
        <f t="shared" si="7"/>
        <v>-1.3451177103796077E-4</v>
      </c>
    </row>
    <row r="69" spans="1:6" x14ac:dyDescent="0.15">
      <c r="A69">
        <v>19.690000000000001</v>
      </c>
      <c r="B69">
        <v>0.05</v>
      </c>
      <c r="C69" s="2">
        <f t="shared" si="4"/>
        <v>101.66778540816854</v>
      </c>
      <c r="D69" s="2">
        <f t="shared" si="5"/>
        <v>5.2083333333333333E-4</v>
      </c>
      <c r="E69" s="2">
        <f t="shared" si="6"/>
        <v>101.7207373797353</v>
      </c>
      <c r="F69" s="2">
        <f t="shared" si="7"/>
        <v>-9.3802189251516294E-5</v>
      </c>
    </row>
    <row r="70" spans="1:6" x14ac:dyDescent="0.15">
      <c r="A70">
        <v>19.71</v>
      </c>
      <c r="B70">
        <v>4.2000000000000003E-2</v>
      </c>
      <c r="C70" s="2">
        <f t="shared" si="4"/>
        <v>101.77105385449477</v>
      </c>
      <c r="D70" s="2">
        <f t="shared" si="5"/>
        <v>4.3750000000000001E-4</v>
      </c>
      <c r="E70" s="2">
        <f t="shared" si="6"/>
        <v>101.81557869055612</v>
      </c>
      <c r="F70" s="2">
        <f t="shared" si="7"/>
        <v>-1.7771978584450412E-4</v>
      </c>
    </row>
    <row r="71" spans="1:6" x14ac:dyDescent="0.15">
      <c r="A71">
        <v>19.78</v>
      </c>
      <c r="B71">
        <v>4.5999999999999999E-2</v>
      </c>
      <c r="C71" s="2">
        <f t="shared" si="4"/>
        <v>102.13249341663655</v>
      </c>
      <c r="D71" s="2">
        <f t="shared" si="5"/>
        <v>4.7916666666666664E-4</v>
      </c>
      <c r="E71" s="2">
        <f t="shared" si="6"/>
        <v>102.18143190306535</v>
      </c>
      <c r="F71" s="2">
        <f t="shared" si="7"/>
        <v>-1.3825681889564017E-4</v>
      </c>
    </row>
    <row r="72" spans="1:6" x14ac:dyDescent="0.15">
      <c r="A72">
        <v>19.66</v>
      </c>
      <c r="B72">
        <v>4.5999999999999999E-2</v>
      </c>
      <c r="C72" s="2">
        <f t="shared" si="4"/>
        <v>101.51288273867921</v>
      </c>
      <c r="D72" s="2">
        <f t="shared" si="5"/>
        <v>4.7916666666666664E-4</v>
      </c>
      <c r="E72" s="2">
        <f t="shared" si="6"/>
        <v>101.56152432832482</v>
      </c>
      <c r="F72" s="2">
        <f t="shared" si="7"/>
        <v>-1.3451177103796077E-4</v>
      </c>
    </row>
    <row r="73" spans="1:6" x14ac:dyDescent="0.15">
      <c r="A73">
        <v>21.47</v>
      </c>
      <c r="B73">
        <v>0.05</v>
      </c>
      <c r="C73" s="2">
        <f t="shared" si="4"/>
        <v>110.85867713120257</v>
      </c>
      <c r="D73" s="2">
        <f t="shared" si="5"/>
        <v>5.2083333333333333E-4</v>
      </c>
      <c r="E73" s="2">
        <f t="shared" si="6"/>
        <v>110.91641602554174</v>
      </c>
      <c r="F73" s="2">
        <f t="shared" si="7"/>
        <v>-1.4935373247376151E-4</v>
      </c>
    </row>
    <row r="74" spans="1:6" x14ac:dyDescent="0.15">
      <c r="A74">
        <v>22.19</v>
      </c>
      <c r="B74">
        <v>4.5999999999999999E-2</v>
      </c>
      <c r="C74" s="2">
        <f t="shared" si="4"/>
        <v>114.57634119894666</v>
      </c>
      <c r="D74" s="2">
        <f t="shared" si="5"/>
        <v>4.7916666666666664E-4</v>
      </c>
      <c r="E74" s="2">
        <f t="shared" si="6"/>
        <v>114.63124236243782</v>
      </c>
      <c r="F74" s="2">
        <f t="shared" si="7"/>
        <v>-2.1346986337070244E-4</v>
      </c>
    </row>
    <row r="75" spans="1:6" x14ac:dyDescent="0.15">
      <c r="A75">
        <v>23.310000000000002</v>
      </c>
      <c r="B75">
        <v>0.05</v>
      </c>
      <c r="C75" s="2">
        <f t="shared" si="4"/>
        <v>120.35937419321529</v>
      </c>
      <c r="D75" s="2">
        <f t="shared" si="5"/>
        <v>5.2083333333333333E-4</v>
      </c>
      <c r="E75" s="2">
        <f t="shared" si="6"/>
        <v>120.42206136727425</v>
      </c>
      <c r="F75" s="2">
        <f t="shared" si="7"/>
        <v>-2.0677779962484659E-4</v>
      </c>
    </row>
    <row r="76" spans="1:6" x14ac:dyDescent="0.15">
      <c r="A76">
        <v>24.01</v>
      </c>
      <c r="B76">
        <v>0.05</v>
      </c>
      <c r="C76" s="2">
        <f t="shared" si="4"/>
        <v>123.97376981463314</v>
      </c>
      <c r="D76" s="2">
        <f t="shared" si="5"/>
        <v>5.2083333333333333E-4</v>
      </c>
      <c r="E76" s="2">
        <f t="shared" si="6"/>
        <v>124.0383394864116</v>
      </c>
      <c r="F76" s="2">
        <f t="shared" si="7"/>
        <v>-2.2862391212797662E-4</v>
      </c>
    </row>
    <row r="77" spans="1:6" x14ac:dyDescent="0.15">
      <c r="A77">
        <v>25.060000000000002</v>
      </c>
      <c r="B77">
        <v>5.3999999999999999E-2</v>
      </c>
      <c r="C77" s="2">
        <f t="shared" si="4"/>
        <v>129.39536324675998</v>
      </c>
      <c r="D77" s="2">
        <f t="shared" si="5"/>
        <v>5.6249999999999996E-4</v>
      </c>
      <c r="E77" s="2">
        <f t="shared" si="6"/>
        <v>129.46814813858629</v>
      </c>
      <c r="F77" s="2">
        <f t="shared" si="7"/>
        <v>-2.1974897143588309E-4</v>
      </c>
    </row>
    <row r="78" spans="1:6" x14ac:dyDescent="0.15">
      <c r="A78">
        <v>26.310000000000002</v>
      </c>
      <c r="B78">
        <v>5.3999999999999999E-2</v>
      </c>
      <c r="C78" s="2">
        <f t="shared" si="4"/>
        <v>135.84964114214904</v>
      </c>
      <c r="D78" s="2">
        <f t="shared" si="5"/>
        <v>5.6249999999999996E-4</v>
      </c>
      <c r="E78" s="2">
        <f t="shared" si="6"/>
        <v>135.9260565652915</v>
      </c>
      <c r="F78" s="2">
        <f t="shared" si="7"/>
        <v>-2.5875988662004399E-4</v>
      </c>
    </row>
    <row r="79" spans="1:6" x14ac:dyDescent="0.15">
      <c r="A79">
        <v>27.07</v>
      </c>
      <c r="B79">
        <v>5.3999999999999999E-2</v>
      </c>
      <c r="C79" s="2">
        <f t="shared" si="4"/>
        <v>139.77384210254559</v>
      </c>
      <c r="D79" s="2">
        <f t="shared" si="5"/>
        <v>5.6249999999999996E-4</v>
      </c>
      <c r="E79" s="2">
        <f t="shared" si="6"/>
        <v>139.85246488872826</v>
      </c>
      <c r="F79" s="2">
        <f t="shared" si="7"/>
        <v>-2.8247852305201377E-4</v>
      </c>
    </row>
    <row r="80" spans="1:6" x14ac:dyDescent="0.15">
      <c r="A80">
        <v>27.810000000000002</v>
      </c>
      <c r="B80">
        <v>5.3999999999999999E-2</v>
      </c>
      <c r="C80" s="2">
        <f t="shared" si="4"/>
        <v>143.59477461661592</v>
      </c>
      <c r="D80" s="2">
        <f t="shared" si="5"/>
        <v>5.6249999999999996E-4</v>
      </c>
      <c r="E80" s="2">
        <f t="shared" si="6"/>
        <v>143.67554667733776</v>
      </c>
      <c r="F80" s="2">
        <f t="shared" si="7"/>
        <v>-3.0557298484103711E-4</v>
      </c>
    </row>
    <row r="81" spans="1:6" x14ac:dyDescent="0.15">
      <c r="A81">
        <v>28.68</v>
      </c>
      <c r="B81">
        <v>6.2E-2</v>
      </c>
      <c r="C81" s="2">
        <f t="shared" si="4"/>
        <v>148.0869520318067</v>
      </c>
      <c r="D81" s="2">
        <f t="shared" si="5"/>
        <v>6.4583333333333333E-4</v>
      </c>
      <c r="E81" s="2">
        <f t="shared" si="6"/>
        <v>148.18259152166056</v>
      </c>
      <c r="F81" s="2">
        <f t="shared" si="7"/>
        <v>-2.494415652503373E-4</v>
      </c>
    </row>
    <row r="82" spans="1:6" x14ac:dyDescent="0.15">
      <c r="A82">
        <v>29.9</v>
      </c>
      <c r="B82">
        <v>6.9000000000000006E-2</v>
      </c>
      <c r="C82" s="2">
        <f t="shared" si="4"/>
        <v>154.38632725770643</v>
      </c>
      <c r="D82" s="2">
        <f t="shared" si="5"/>
        <v>7.187500000000001E-4</v>
      </c>
      <c r="E82" s="2">
        <f t="shared" si="6"/>
        <v>154.49729243042293</v>
      </c>
      <c r="F82" s="2">
        <f t="shared" si="7"/>
        <v>-2.1464926828383582E-4</v>
      </c>
    </row>
    <row r="83" spans="1:6" x14ac:dyDescent="0.15">
      <c r="A83">
        <v>31.189999999999998</v>
      </c>
      <c r="B83">
        <v>6.9000000000000006E-2</v>
      </c>
      <c r="C83" s="2">
        <f t="shared" si="4"/>
        <v>161.0471420457479</v>
      </c>
      <c r="D83" s="2">
        <f t="shared" si="5"/>
        <v>7.187500000000001E-4</v>
      </c>
      <c r="E83" s="2">
        <f t="shared" si="6"/>
        <v>161.16289467909331</v>
      </c>
      <c r="F83" s="2">
        <f t="shared" si="7"/>
        <v>-2.5490853275388981E-4</v>
      </c>
    </row>
    <row r="84" spans="1:6" x14ac:dyDescent="0.15">
      <c r="A84">
        <v>31.68</v>
      </c>
      <c r="B84">
        <v>0.1</v>
      </c>
      <c r="C84" s="2">
        <f t="shared" si="4"/>
        <v>163.57721898074044</v>
      </c>
      <c r="D84" s="2">
        <f t="shared" si="5"/>
        <v>1.0416666666666667E-3</v>
      </c>
      <c r="E84" s="2">
        <f t="shared" si="6"/>
        <v>163.74761191717869</v>
      </c>
      <c r="F84" s="2">
        <f t="shared" si="7"/>
        <v>5.243187398313448E-5</v>
      </c>
    </row>
    <row r="85" spans="1:6" x14ac:dyDescent="0.15">
      <c r="A85">
        <v>32.79</v>
      </c>
      <c r="B85">
        <v>0.1</v>
      </c>
      <c r="C85" s="2">
        <f t="shared" si="4"/>
        <v>169.30861775184593</v>
      </c>
      <c r="D85" s="2">
        <f t="shared" si="5"/>
        <v>1.0416666666666667E-3</v>
      </c>
      <c r="E85" s="2">
        <f t="shared" si="6"/>
        <v>169.48498089533743</v>
      </c>
      <c r="F85" s="2">
        <f t="shared" si="7"/>
        <v>1.7790181299599632E-5</v>
      </c>
    </row>
    <row r="86" spans="1:6" x14ac:dyDescent="0.15">
      <c r="A86">
        <v>34.269999999999996</v>
      </c>
      <c r="B86">
        <v>0.11600000000000001</v>
      </c>
      <c r="C86" s="2">
        <f t="shared" si="4"/>
        <v>176.95048277998654</v>
      </c>
      <c r="D86" s="2">
        <f t="shared" si="5"/>
        <v>1.2083333333333334E-3</v>
      </c>
      <c r="E86" s="2">
        <f t="shared" si="6"/>
        <v>177.16429794667903</v>
      </c>
      <c r="F86" s="2">
        <f t="shared" si="7"/>
        <v>1.3808063547316699E-4</v>
      </c>
    </row>
    <row r="87" spans="1:6" x14ac:dyDescent="0.15">
      <c r="A87">
        <v>35.47</v>
      </c>
      <c r="B87">
        <v>0.12</v>
      </c>
      <c r="C87" s="2">
        <f t="shared" si="4"/>
        <v>183.14658955956008</v>
      </c>
      <c r="D87" s="2">
        <f t="shared" si="5"/>
        <v>1.25E-3</v>
      </c>
      <c r="E87" s="2">
        <f t="shared" si="6"/>
        <v>183.37552279650953</v>
      </c>
      <c r="F87" s="2">
        <f t="shared" si="7"/>
        <v>1.4224567116614636E-4</v>
      </c>
    </row>
    <row r="88" spans="1:6" x14ac:dyDescent="0.15">
      <c r="A88">
        <v>36.36</v>
      </c>
      <c r="B88">
        <v>0.11600000000000001</v>
      </c>
      <c r="C88" s="2">
        <f t="shared" si="4"/>
        <v>187.74203542107711</v>
      </c>
      <c r="D88" s="2">
        <f t="shared" si="5"/>
        <v>1.2083333333333334E-3</v>
      </c>
      <c r="E88" s="2">
        <f t="shared" si="6"/>
        <v>187.96889038054422</v>
      </c>
      <c r="F88" s="2">
        <f t="shared" si="7"/>
        <v>7.2854385285249686E-5</v>
      </c>
    </row>
    <row r="89" spans="1:6" x14ac:dyDescent="0.15">
      <c r="A89">
        <v>38.06</v>
      </c>
      <c r="B89">
        <v>0.12</v>
      </c>
      <c r="C89" s="2">
        <f t="shared" si="4"/>
        <v>196.51985335880622</v>
      </c>
      <c r="D89" s="2">
        <f t="shared" si="5"/>
        <v>1.25E-3</v>
      </c>
      <c r="E89" s="2">
        <f t="shared" si="6"/>
        <v>196.7655031755047</v>
      </c>
      <c r="F89" s="2">
        <f t="shared" si="7"/>
        <v>6.1415054904565046E-5</v>
      </c>
    </row>
    <row r="90" spans="1:6" x14ac:dyDescent="0.15">
      <c r="A90">
        <v>38.9</v>
      </c>
      <c r="B90">
        <v>0.12</v>
      </c>
      <c r="C90" s="2">
        <f t="shared" si="4"/>
        <v>200.85712810450769</v>
      </c>
      <c r="D90" s="2">
        <f t="shared" si="5"/>
        <v>1.25E-3</v>
      </c>
      <c r="E90" s="2">
        <f t="shared" si="6"/>
        <v>201.10819951463833</v>
      </c>
      <c r="F90" s="2">
        <f t="shared" si="7"/>
        <v>3.5199719900808535E-5</v>
      </c>
    </row>
    <row r="91" spans="1:6" x14ac:dyDescent="0.15">
      <c r="A91">
        <v>40.260000000000005</v>
      </c>
      <c r="B91">
        <v>0.123</v>
      </c>
      <c r="C91" s="2">
        <f t="shared" si="4"/>
        <v>207.87938245469101</v>
      </c>
      <c r="D91" s="2">
        <f t="shared" si="5"/>
        <v>1.2812500000000001E-3</v>
      </c>
      <c r="E91" s="2">
        <f t="shared" si="6"/>
        <v>208.14572791346106</v>
      </c>
      <c r="F91" s="2">
        <f t="shared" si="7"/>
        <v>2.3966343394837136E-5</v>
      </c>
    </row>
    <row r="92" spans="1:6" x14ac:dyDescent="0.15">
      <c r="A92">
        <v>41.83</v>
      </c>
      <c r="B92">
        <v>0.127</v>
      </c>
      <c r="C92" s="2">
        <f t="shared" si="4"/>
        <v>215.98595549129965</v>
      </c>
      <c r="D92" s="2">
        <f t="shared" si="5"/>
        <v>1.3229166666666667E-3</v>
      </c>
      <c r="E92" s="2">
        <f t="shared" si="6"/>
        <v>216.27168691158499</v>
      </c>
      <c r="F92" s="2">
        <f t="shared" si="7"/>
        <v>1.6581117674710141E-5</v>
      </c>
    </row>
    <row r="93" spans="1:6" x14ac:dyDescent="0.15">
      <c r="A93">
        <v>43</v>
      </c>
      <c r="B93">
        <v>0.123</v>
      </c>
      <c r="C93" s="2">
        <f t="shared" si="4"/>
        <v>222.0271596013838</v>
      </c>
      <c r="D93" s="2">
        <f t="shared" si="5"/>
        <v>1.2812500000000001E-3</v>
      </c>
      <c r="E93" s="2">
        <f t="shared" si="6"/>
        <v>222.31163189962305</v>
      </c>
      <c r="F93" s="2">
        <f t="shared" si="7"/>
        <v>-6.1545582688843446E-5</v>
      </c>
    </row>
    <row r="94" spans="1:6" x14ac:dyDescent="0.15">
      <c r="A94">
        <v>44.83</v>
      </c>
      <c r="B94">
        <v>0.12</v>
      </c>
      <c r="C94" s="2">
        <f t="shared" si="4"/>
        <v>231.47622244023341</v>
      </c>
      <c r="D94" s="2">
        <f t="shared" si="5"/>
        <v>1.25E-3</v>
      </c>
      <c r="E94" s="2">
        <f t="shared" si="6"/>
        <v>231.76556771828371</v>
      </c>
      <c r="F94" s="2">
        <f t="shared" si="7"/>
        <v>-1.4986806173285109E-4</v>
      </c>
    </row>
    <row r="95" spans="1:6" x14ac:dyDescent="0.15">
      <c r="A95">
        <v>46.53</v>
      </c>
      <c r="B95">
        <v>0.127</v>
      </c>
      <c r="C95" s="2">
        <f t="shared" si="4"/>
        <v>240.25404037796253</v>
      </c>
      <c r="D95" s="2">
        <f t="shared" si="5"/>
        <v>1.3229166666666667E-3</v>
      </c>
      <c r="E95" s="2">
        <f t="shared" si="6"/>
        <v>240.57187645221254</v>
      </c>
      <c r="F95" s="2">
        <f t="shared" si="7"/>
        <v>-1.3009992341773513E-4</v>
      </c>
    </row>
    <row r="96" spans="1:6" x14ac:dyDescent="0.15">
      <c r="A96">
        <v>47.57</v>
      </c>
      <c r="B96">
        <v>0.12</v>
      </c>
      <c r="C96" s="2">
        <f t="shared" si="4"/>
        <v>245.62399958692623</v>
      </c>
      <c r="D96" s="2">
        <f t="shared" si="5"/>
        <v>1.25E-3</v>
      </c>
      <c r="E96" s="2">
        <f t="shared" si="6"/>
        <v>245.93102958640989</v>
      </c>
      <c r="F96" s="2">
        <f t="shared" si="7"/>
        <v>-2.3537998781653188E-4</v>
      </c>
    </row>
    <row r="97" spans="1:6" x14ac:dyDescent="0.15">
      <c r="A97">
        <v>49.47</v>
      </c>
      <c r="B97">
        <v>0.127</v>
      </c>
      <c r="C97" s="2">
        <f t="shared" si="4"/>
        <v>255.4345019879176</v>
      </c>
      <c r="D97" s="2">
        <f t="shared" si="5"/>
        <v>1.3229166666666667E-3</v>
      </c>
      <c r="E97" s="2">
        <f t="shared" si="6"/>
        <v>255.77242054783909</v>
      </c>
      <c r="F97" s="2">
        <f t="shared" si="7"/>
        <v>-2.2185359593088162E-4</v>
      </c>
    </row>
    <row r="98" spans="1:6" x14ac:dyDescent="0.15">
      <c r="A98">
        <v>50.28</v>
      </c>
      <c r="B98">
        <v>0.13100000000000001</v>
      </c>
      <c r="C98" s="2">
        <f t="shared" si="4"/>
        <v>259.61687406412972</v>
      </c>
      <c r="D98" s="2">
        <f t="shared" si="5"/>
        <v>1.3645833333333333E-3</v>
      </c>
      <c r="E98" s="2">
        <f t="shared" si="6"/>
        <v>259.97114292352973</v>
      </c>
      <c r="F98" s="2">
        <f t="shared" si="7"/>
        <v>-2.0552191674578992E-4</v>
      </c>
    </row>
    <row r="99" spans="1:6" x14ac:dyDescent="0.15">
      <c r="A99">
        <v>52.08</v>
      </c>
      <c r="B99">
        <v>0.13100000000000001</v>
      </c>
      <c r="C99" s="2">
        <f t="shared" si="4"/>
        <v>268.91103423349</v>
      </c>
      <c r="D99" s="2">
        <f t="shared" si="5"/>
        <v>1.3645833333333333E-3</v>
      </c>
      <c r="E99" s="2">
        <f t="shared" si="6"/>
        <v>269.27798574895445</v>
      </c>
      <c r="F99" s="2">
        <f t="shared" si="7"/>
        <v>-2.6169763461098201E-4</v>
      </c>
    </row>
    <row r="100" spans="1:6" x14ac:dyDescent="0.15">
      <c r="A100">
        <v>52.93</v>
      </c>
      <c r="B100">
        <v>0.13100000000000001</v>
      </c>
      <c r="C100" s="2">
        <f t="shared" si="4"/>
        <v>273.29994320235454</v>
      </c>
      <c r="D100" s="2">
        <f t="shared" si="5"/>
        <v>1.3645833333333333E-3</v>
      </c>
      <c r="E100" s="2">
        <f t="shared" si="6"/>
        <v>273.6728837498494</v>
      </c>
      <c r="F100" s="2">
        <f t="shared" si="7"/>
        <v>-2.882250569362112E-4</v>
      </c>
    </row>
    <row r="101" spans="1:6" x14ac:dyDescent="0.15">
      <c r="A101">
        <v>54.34</v>
      </c>
      <c r="B101">
        <v>0.13500000000000001</v>
      </c>
      <c r="C101" s="2">
        <f t="shared" si="4"/>
        <v>280.5803686683534</v>
      </c>
      <c r="D101" s="2">
        <f t="shared" si="5"/>
        <v>1.4062500000000002E-3</v>
      </c>
      <c r="E101" s="2">
        <f t="shared" si="6"/>
        <v>280.97493481179328</v>
      </c>
      <c r="F101" s="2">
        <f t="shared" si="7"/>
        <v>-2.9062034842217361E-4</v>
      </c>
    </row>
    <row r="102" spans="1:6" x14ac:dyDescent="0.15">
      <c r="A102">
        <v>56.05</v>
      </c>
      <c r="B102">
        <v>0.13900000000000001</v>
      </c>
      <c r="C102" s="2">
        <f t="shared" si="4"/>
        <v>289.40982082924563</v>
      </c>
      <c r="D102" s="2">
        <f t="shared" si="5"/>
        <v>1.4479166666666668E-3</v>
      </c>
      <c r="E102" s="2">
        <f t="shared" si="6"/>
        <v>289.82886213232132</v>
      </c>
      <c r="F102" s="2">
        <f t="shared" si="7"/>
        <v>-3.02379990790915E-4</v>
      </c>
    </row>
    <row r="103" spans="1:6" x14ac:dyDescent="0.15">
      <c r="A103">
        <v>57.68</v>
      </c>
      <c r="B103">
        <v>0.14299999999999999</v>
      </c>
      <c r="C103" s="2">
        <f t="shared" si="4"/>
        <v>297.82619920483296</v>
      </c>
      <c r="D103" s="2">
        <f t="shared" si="5"/>
        <v>1.4895833333333332E-3</v>
      </c>
      <c r="E103" s="2">
        <f t="shared" si="6"/>
        <v>298.26983614739845</v>
      </c>
      <c r="F103" s="2">
        <f t="shared" si="7"/>
        <v>-3.1164466568261409E-4</v>
      </c>
    </row>
    <row r="104" spans="1:6" x14ac:dyDescent="0.15">
      <c r="A104">
        <v>58.77</v>
      </c>
      <c r="B104">
        <v>0.15</v>
      </c>
      <c r="C104" s="2">
        <f t="shared" si="4"/>
        <v>303.45432952961227</v>
      </c>
      <c r="D104" s="2">
        <f t="shared" si="5"/>
        <v>1.5624999999999999E-3</v>
      </c>
      <c r="E104" s="2">
        <f t="shared" si="6"/>
        <v>303.92847691950226</v>
      </c>
      <c r="F104" s="2">
        <f t="shared" si="7"/>
        <v>-2.7285662134610188E-4</v>
      </c>
    </row>
    <row r="105" spans="1:6" x14ac:dyDescent="0.15">
      <c r="A105">
        <v>61.13</v>
      </c>
      <c r="B105">
        <v>0.16200000000000001</v>
      </c>
      <c r="C105" s="2">
        <f t="shared" si="4"/>
        <v>315.64000619610681</v>
      </c>
      <c r="D105" s="2">
        <f t="shared" si="5"/>
        <v>1.6875E-3</v>
      </c>
      <c r="E105" s="2">
        <f t="shared" si="6"/>
        <v>316.17264870656277</v>
      </c>
      <c r="F105" s="2">
        <f t="shared" si="7"/>
        <v>-2.2171202450905732E-4</v>
      </c>
    </row>
    <row r="106" spans="1:6" x14ac:dyDescent="0.15">
      <c r="A106">
        <v>62.98</v>
      </c>
      <c r="B106">
        <v>0.158</v>
      </c>
      <c r="C106" s="2">
        <f t="shared" si="4"/>
        <v>325.19233748128261</v>
      </c>
      <c r="D106" s="2">
        <f t="shared" si="5"/>
        <v>1.6458333333333333E-3</v>
      </c>
      <c r="E106" s="2">
        <f t="shared" si="6"/>
        <v>325.72754987005391</v>
      </c>
      <c r="F106" s="2">
        <f t="shared" si="7"/>
        <v>-3.2104551675804678E-4</v>
      </c>
    </row>
    <row r="107" spans="1:6" x14ac:dyDescent="0.15">
      <c r="A107">
        <v>64.41</v>
      </c>
      <c r="B107">
        <v>0.18099999999999999</v>
      </c>
      <c r="C107" s="2">
        <f t="shared" si="4"/>
        <v>332.57603139360771</v>
      </c>
      <c r="D107" s="2">
        <f t="shared" si="5"/>
        <v>1.8854166666666665E-3</v>
      </c>
      <c r="E107" s="2">
        <f t="shared" si="6"/>
        <v>333.20307578613108</v>
      </c>
      <c r="F107" s="2">
        <f t="shared" si="7"/>
        <v>-1.2651293801011951E-4</v>
      </c>
    </row>
    <row r="108" spans="1:6" x14ac:dyDescent="0.15">
      <c r="A108">
        <v>66.430000000000007</v>
      </c>
      <c r="B108">
        <v>0.18099999999999999</v>
      </c>
      <c r="C108" s="2">
        <f t="shared" si="4"/>
        <v>343.00614447255646</v>
      </c>
      <c r="D108" s="2">
        <f t="shared" si="5"/>
        <v>1.8854166666666665E-3</v>
      </c>
      <c r="E108" s="2">
        <f t="shared" si="6"/>
        <v>343.65285397411407</v>
      </c>
      <c r="F108" s="2">
        <f t="shared" si="7"/>
        <v>-1.8955457694772352E-4</v>
      </c>
    </row>
    <row r="109" spans="1:6" x14ac:dyDescent="0.15">
      <c r="A109">
        <v>66.319999999999993</v>
      </c>
      <c r="B109">
        <v>0.18099999999999999</v>
      </c>
      <c r="C109" s="2">
        <f t="shared" si="4"/>
        <v>342.43816801776222</v>
      </c>
      <c r="D109" s="2">
        <f t="shared" si="5"/>
        <v>1.8854166666666665E-3</v>
      </c>
      <c r="E109" s="2">
        <f t="shared" si="6"/>
        <v>343.08380664704572</v>
      </c>
      <c r="F109" s="2">
        <f t="shared" si="7"/>
        <v>-1.8612161641151756E-4</v>
      </c>
    </row>
    <row r="110" spans="1:6" x14ac:dyDescent="0.15">
      <c r="A110">
        <v>69.66</v>
      </c>
      <c r="B110">
        <v>0.193</v>
      </c>
      <c r="C110" s="2">
        <f t="shared" si="4"/>
        <v>359.68399855424178</v>
      </c>
      <c r="D110" s="2">
        <f t="shared" si="5"/>
        <v>2.0104166666666669E-3</v>
      </c>
      <c r="E110" s="2">
        <f t="shared" si="6"/>
        <v>360.40711325966851</v>
      </c>
      <c r="F110" s="2">
        <f t="shared" si="7"/>
        <v>-1.656017978298634E-4</v>
      </c>
    </row>
    <row r="111" spans="1:6" x14ac:dyDescent="0.15">
      <c r="A111">
        <v>69.33</v>
      </c>
      <c r="B111">
        <v>0.189</v>
      </c>
      <c r="C111" s="2">
        <f t="shared" si="4"/>
        <v>357.98006918985908</v>
      </c>
      <c r="D111" s="2">
        <f t="shared" si="5"/>
        <v>1.96875E-3</v>
      </c>
      <c r="E111" s="2">
        <f t="shared" si="6"/>
        <v>358.68484245107663</v>
      </c>
      <c r="F111" s="2">
        <f t="shared" si="7"/>
        <v>-1.968868481957535E-4</v>
      </c>
    </row>
    <row r="112" spans="1:6" x14ac:dyDescent="0.15">
      <c r="A112">
        <v>73.31</v>
      </c>
      <c r="B112">
        <v>0.19700000000000001</v>
      </c>
      <c r="C112" s="2">
        <f t="shared" si="4"/>
        <v>378.53049000877786</v>
      </c>
      <c r="D112" s="2">
        <f t="shared" si="5"/>
        <v>2.0520833333333333E-3</v>
      </c>
      <c r="E112" s="2">
        <f t="shared" si="6"/>
        <v>379.30726611848337</v>
      </c>
      <c r="F112" s="2">
        <f t="shared" si="7"/>
        <v>-2.3793146734437656E-4</v>
      </c>
    </row>
    <row r="113" spans="1:6" x14ac:dyDescent="0.15">
      <c r="A113">
        <v>73.41</v>
      </c>
      <c r="B113">
        <v>0.193</v>
      </c>
      <c r="C113" s="2">
        <f t="shared" si="4"/>
        <v>379.04683224040895</v>
      </c>
      <c r="D113" s="2">
        <f t="shared" si="5"/>
        <v>2.0104166666666669E-3</v>
      </c>
      <c r="E113" s="2">
        <f t="shared" si="6"/>
        <v>379.80887430939225</v>
      </c>
      <c r="F113" s="2">
        <f t="shared" si="7"/>
        <v>-2.8263454338234599E-4</v>
      </c>
    </row>
    <row r="114" spans="1:6" x14ac:dyDescent="0.15">
      <c r="A114">
        <v>76.86</v>
      </c>
      <c r="B114">
        <v>0.19700000000000001</v>
      </c>
      <c r="C114" s="2">
        <f t="shared" si="4"/>
        <v>396.8606392316828</v>
      </c>
      <c r="D114" s="2">
        <f t="shared" si="5"/>
        <v>2.0520833333333333E-3</v>
      </c>
      <c r="E114" s="2">
        <f t="shared" si="6"/>
        <v>397.6750303351061</v>
      </c>
      <c r="F114" s="2">
        <f t="shared" si="7"/>
        <v>-3.4872246646739345E-4</v>
      </c>
    </row>
    <row r="115" spans="1:6" x14ac:dyDescent="0.15">
      <c r="A115">
        <v>78.67</v>
      </c>
      <c r="B115">
        <v>0.19700000000000001</v>
      </c>
      <c r="C115" s="2">
        <f t="shared" si="4"/>
        <v>406.20643362420617</v>
      </c>
      <c r="D115" s="2">
        <f t="shared" si="5"/>
        <v>2.0520833333333333E-3</v>
      </c>
      <c r="E115" s="2">
        <f t="shared" si="6"/>
        <v>407.04000307653916</v>
      </c>
      <c r="F115" s="2">
        <f t="shared" si="7"/>
        <v>-4.0521027165405865E-4</v>
      </c>
    </row>
    <row r="116" spans="1:6" x14ac:dyDescent="0.15">
      <c r="A116">
        <v>80.569999999999993</v>
      </c>
      <c r="B116">
        <v>0.193</v>
      </c>
      <c r="C116" s="2">
        <f t="shared" si="4"/>
        <v>416.01693602519754</v>
      </c>
      <c r="D116" s="2">
        <f t="shared" si="5"/>
        <v>2.0104166666666669E-3</v>
      </c>
      <c r="E116" s="2">
        <f t="shared" si="6"/>
        <v>416.85330340699818</v>
      </c>
      <c r="F116" s="2">
        <f t="shared" si="7"/>
        <v>-5.0608906555722017E-4</v>
      </c>
    </row>
    <row r="117" spans="1:6" x14ac:dyDescent="0.15">
      <c r="A117">
        <v>82.18</v>
      </c>
      <c r="B117">
        <v>0.20399999999999999</v>
      </c>
      <c r="C117" s="2">
        <f t="shared" si="4"/>
        <v>424.33004595445863</v>
      </c>
      <c r="D117" s="2">
        <f t="shared" si="5"/>
        <v>2.1249999999999997E-3</v>
      </c>
      <c r="E117" s="2">
        <f t="shared" si="6"/>
        <v>425.23174730211184</v>
      </c>
      <c r="F117" s="2">
        <f t="shared" si="7"/>
        <v>-4.419882268889043E-4</v>
      </c>
    </row>
    <row r="118" spans="1:6" x14ac:dyDescent="0.15">
      <c r="A118">
        <v>84.240000000000009</v>
      </c>
      <c r="B118">
        <v>0.21199999999999999</v>
      </c>
      <c r="C118" s="2">
        <f t="shared" si="4"/>
        <v>434.96669592605991</v>
      </c>
      <c r="D118" s="2">
        <f t="shared" si="5"/>
        <v>2.2083333333333334E-3</v>
      </c>
      <c r="E118" s="2">
        <f t="shared" si="6"/>
        <v>435.92724737956331</v>
      </c>
      <c r="F118" s="2">
        <f t="shared" si="7"/>
        <v>-4.2312504692868132E-4</v>
      </c>
    </row>
    <row r="119" spans="1:6" x14ac:dyDescent="0.15">
      <c r="A119">
        <v>85.610000000000014</v>
      </c>
      <c r="B119">
        <v>0.20799999999999999</v>
      </c>
      <c r="C119" s="2">
        <f t="shared" si="4"/>
        <v>442.04058449940629</v>
      </c>
      <c r="D119" s="2">
        <f t="shared" si="5"/>
        <v>2.1666666666666666E-3</v>
      </c>
      <c r="E119" s="2">
        <f t="shared" si="6"/>
        <v>442.99833909915498</v>
      </c>
      <c r="F119" s="2">
        <f t="shared" si="7"/>
        <v>-5.0745672975620977E-4</v>
      </c>
    </row>
    <row r="120" spans="1:6" x14ac:dyDescent="0.15">
      <c r="A120">
        <v>87.09</v>
      </c>
      <c r="B120">
        <v>0.20799999999999999</v>
      </c>
      <c r="C120" s="2">
        <f t="shared" si="4"/>
        <v>449.68244952754691</v>
      </c>
      <c r="D120" s="2">
        <f t="shared" si="5"/>
        <v>2.1666666666666666E-3</v>
      </c>
      <c r="E120" s="2">
        <f t="shared" si="6"/>
        <v>450.65676150152325</v>
      </c>
      <c r="F120" s="2">
        <f t="shared" si="7"/>
        <v>-5.5364565333425623E-4</v>
      </c>
    </row>
    <row r="121" spans="1:6" x14ac:dyDescent="0.15">
      <c r="A121">
        <v>89.63</v>
      </c>
      <c r="B121">
        <v>0.21199999999999999</v>
      </c>
      <c r="C121" s="2">
        <f t="shared" si="4"/>
        <v>462.79754221097744</v>
      </c>
      <c r="D121" s="2">
        <f t="shared" si="5"/>
        <v>2.2083333333333334E-3</v>
      </c>
      <c r="E121" s="2">
        <f t="shared" si="6"/>
        <v>463.81955345002672</v>
      </c>
      <c r="F121" s="2">
        <f t="shared" si="7"/>
        <v>-5.9134011320278275E-4</v>
      </c>
    </row>
    <row r="122" spans="1:6" x14ac:dyDescent="0.15">
      <c r="A122">
        <v>90.25</v>
      </c>
      <c r="B122">
        <v>0.23100000000000001</v>
      </c>
      <c r="C122" s="2">
        <f t="shared" si="4"/>
        <v>465.99886404709042</v>
      </c>
      <c r="D122" s="2">
        <f t="shared" si="5"/>
        <v>2.40625E-3</v>
      </c>
      <c r="E122" s="2">
        <f t="shared" si="6"/>
        <v>467.12017381370373</v>
      </c>
      <c r="F122" s="2">
        <f t="shared" si="7"/>
        <v>-4.1322846009893407E-4</v>
      </c>
    </row>
    <row r="123" spans="1:6" x14ac:dyDescent="0.15">
      <c r="A123">
        <v>92.960000000000008</v>
      </c>
      <c r="B123">
        <v>0.23899999999999999</v>
      </c>
      <c r="C123" s="2">
        <f t="shared" si="4"/>
        <v>479.99173852429402</v>
      </c>
      <c r="D123" s="2">
        <f t="shared" si="5"/>
        <v>2.4895833333333332E-3</v>
      </c>
      <c r="E123" s="2">
        <f t="shared" si="6"/>
        <v>481.18671795666182</v>
      </c>
      <c r="F123" s="2">
        <f t="shared" si="7"/>
        <v>-4.1467428575384449E-4</v>
      </c>
    </row>
    <row r="124" spans="1:6" x14ac:dyDescent="0.15">
      <c r="A124">
        <v>95.210000000000008</v>
      </c>
      <c r="B124">
        <v>0.255</v>
      </c>
      <c r="C124" s="2">
        <f t="shared" si="4"/>
        <v>491.60943873599433</v>
      </c>
      <c r="D124" s="2">
        <f t="shared" si="5"/>
        <v>2.6562500000000002E-3</v>
      </c>
      <c r="E124" s="2">
        <f t="shared" si="6"/>
        <v>492.91527630763682</v>
      </c>
      <c r="F124" s="2">
        <f t="shared" si="7"/>
        <v>-3.1865498499505191E-4</v>
      </c>
    </row>
    <row r="125" spans="1:6" x14ac:dyDescent="0.15">
      <c r="A125">
        <v>97.62</v>
      </c>
      <c r="B125">
        <v>0.251</v>
      </c>
      <c r="C125" s="2">
        <f t="shared" si="4"/>
        <v>504.05328651830439</v>
      </c>
      <c r="D125" s="2">
        <f t="shared" si="5"/>
        <v>2.6145833333333333E-3</v>
      </c>
      <c r="E125" s="2">
        <f t="shared" si="6"/>
        <v>505.37117584034701</v>
      </c>
      <c r="F125" s="2">
        <f t="shared" si="7"/>
        <v>-4.3542517574691108E-4</v>
      </c>
    </row>
    <row r="126" spans="1:6" x14ac:dyDescent="0.15">
      <c r="A126">
        <v>97.830000000000013</v>
      </c>
      <c r="B126">
        <v>0.27400000000000002</v>
      </c>
      <c r="C126" s="2">
        <f t="shared" si="4"/>
        <v>505.13760520472982</v>
      </c>
      <c r="D126" s="2">
        <f t="shared" si="5"/>
        <v>2.8541666666666667E-3</v>
      </c>
      <c r="E126" s="2">
        <f t="shared" si="6"/>
        <v>506.57935211958494</v>
      </c>
      <c r="F126" s="2">
        <f t="shared" si="7"/>
        <v>-2.0304899927150099E-4</v>
      </c>
    </row>
    <row r="127" spans="1:6" x14ac:dyDescent="0.15">
      <c r="A127">
        <v>101.36000000000001</v>
      </c>
      <c r="B127">
        <v>0.27</v>
      </c>
      <c r="C127" s="2">
        <f t="shared" si="4"/>
        <v>523.36448598130858</v>
      </c>
      <c r="D127" s="2">
        <f t="shared" si="5"/>
        <v>2.8125000000000003E-3</v>
      </c>
      <c r="E127" s="2">
        <f t="shared" si="6"/>
        <v>524.83644859813103</v>
      </c>
      <c r="F127" s="2">
        <f t="shared" si="7"/>
        <v>-3.5476476841418431E-4</v>
      </c>
    </row>
    <row r="128" spans="1:6" x14ac:dyDescent="0.15">
      <c r="A128">
        <v>103.52000000000001</v>
      </c>
      <c r="B128">
        <v>0.27400000000000002</v>
      </c>
      <c r="C128" s="2">
        <f t="shared" si="4"/>
        <v>534.51747818454078</v>
      </c>
      <c r="D128" s="2">
        <f t="shared" si="5"/>
        <v>2.8541666666666667E-3</v>
      </c>
      <c r="E128" s="2">
        <f t="shared" si="6"/>
        <v>536.04308015352581</v>
      </c>
      <c r="F128" s="2">
        <f t="shared" si="7"/>
        <v>-3.8062668518980139E-4</v>
      </c>
    </row>
    <row r="129" spans="1:6" x14ac:dyDescent="0.15">
      <c r="A129">
        <v>104.83000000000001</v>
      </c>
      <c r="B129">
        <v>0.27400000000000002</v>
      </c>
      <c r="C129" s="2">
        <f t="shared" si="4"/>
        <v>541.28156141890861</v>
      </c>
      <c r="D129" s="2">
        <f t="shared" si="5"/>
        <v>2.8541666666666667E-3</v>
      </c>
      <c r="E129" s="2">
        <f t="shared" si="6"/>
        <v>542.82646920879176</v>
      </c>
      <c r="F129" s="2">
        <f t="shared" si="7"/>
        <v>-4.215101243028028E-4</v>
      </c>
    </row>
    <row r="130" spans="1:6" x14ac:dyDescent="0.15">
      <c r="A130">
        <v>107.50999999999999</v>
      </c>
      <c r="B130">
        <v>0.28599999999999998</v>
      </c>
      <c r="C130" s="2">
        <f t="shared" si="4"/>
        <v>555.11953322662259</v>
      </c>
      <c r="D130" s="2">
        <f t="shared" si="5"/>
        <v>2.9791666666666664E-3</v>
      </c>
      <c r="E130" s="2">
        <f t="shared" si="6"/>
        <v>556.77332683602697</v>
      </c>
      <c r="F130" s="2">
        <f t="shared" si="7"/>
        <v>-3.8051304935389453E-4</v>
      </c>
    </row>
    <row r="131" spans="1:6" x14ac:dyDescent="0.15">
      <c r="A131">
        <v>108.72999999999999</v>
      </c>
      <c r="B131">
        <v>0.309</v>
      </c>
      <c r="C131" s="2">
        <f t="shared" ref="C131:C194" si="8">A131*1000/193.67</f>
        <v>561.41890845252226</v>
      </c>
      <c r="D131" s="2">
        <f t="shared" ref="D131:D194" si="9">B131/96</f>
        <v>3.2187499999999998E-3</v>
      </c>
      <c r="E131" s="2">
        <f t="shared" ref="E131:E194" si="10">C131*(1+D131)</f>
        <v>563.22597556410381</v>
      </c>
      <c r="F131" s="2">
        <f t="shared" ref="F131:F194" si="11">LN(1+D131)-C131/165448</f>
        <v>-1.7974453313170363E-4</v>
      </c>
    </row>
    <row r="132" spans="1:6" x14ac:dyDescent="0.15">
      <c r="A132">
        <v>112.38999999999999</v>
      </c>
      <c r="B132">
        <v>0.32</v>
      </c>
      <c r="C132" s="2">
        <f t="shared" si="8"/>
        <v>580.31703413022149</v>
      </c>
      <c r="D132" s="2">
        <f t="shared" si="9"/>
        <v>3.3333333333333335E-3</v>
      </c>
      <c r="E132" s="2">
        <f t="shared" si="10"/>
        <v>582.25142424398894</v>
      </c>
      <c r="F132" s="2">
        <f t="shared" si="11"/>
        <v>-1.7975931336353503E-4</v>
      </c>
    </row>
    <row r="133" spans="1:6" x14ac:dyDescent="0.15">
      <c r="A133">
        <v>114.38</v>
      </c>
      <c r="B133">
        <v>0.32400000000000001</v>
      </c>
      <c r="C133" s="2">
        <f t="shared" si="8"/>
        <v>590.59224453968091</v>
      </c>
      <c r="D133" s="2">
        <f t="shared" si="9"/>
        <v>3.375E-3</v>
      </c>
      <c r="E133" s="2">
        <f t="shared" si="10"/>
        <v>592.58549336500232</v>
      </c>
      <c r="F133" s="2">
        <f t="shared" si="11"/>
        <v>-2.0033731340768531E-4</v>
      </c>
    </row>
    <row r="134" spans="1:6" x14ac:dyDescent="0.15">
      <c r="A134">
        <v>116.37</v>
      </c>
      <c r="B134">
        <v>0.34300000000000003</v>
      </c>
      <c r="C134" s="2">
        <f t="shared" si="8"/>
        <v>600.86745494914032</v>
      </c>
      <c r="D134" s="2">
        <f t="shared" si="9"/>
        <v>3.5729166666666669E-3</v>
      </c>
      <c r="E134" s="2">
        <f t="shared" si="10"/>
        <v>603.01430429338575</v>
      </c>
      <c r="F134" s="2">
        <f t="shared" si="11"/>
        <v>-6.5211197062297818E-5</v>
      </c>
    </row>
    <row r="135" spans="1:6" x14ac:dyDescent="0.15">
      <c r="A135">
        <v>118.74000000000001</v>
      </c>
      <c r="B135">
        <v>0.34300000000000003</v>
      </c>
      <c r="C135" s="2">
        <f t="shared" si="8"/>
        <v>613.10476583879802</v>
      </c>
      <c r="D135" s="2">
        <f t="shared" si="9"/>
        <v>3.5729166666666669E-3</v>
      </c>
      <c r="E135" s="2">
        <f t="shared" si="10"/>
        <v>615.29533807507619</v>
      </c>
      <c r="F135" s="2">
        <f t="shared" si="11"/>
        <v>-1.3917589225146722E-4</v>
      </c>
    </row>
    <row r="136" spans="1:6" x14ac:dyDescent="0.15">
      <c r="A136">
        <v>119.94</v>
      </c>
      <c r="B136">
        <v>0.34699999999999998</v>
      </c>
      <c r="C136" s="2">
        <f t="shared" si="8"/>
        <v>619.3008726183715</v>
      </c>
      <c r="D136" s="2">
        <f t="shared" si="9"/>
        <v>3.6145833333333329E-3</v>
      </c>
      <c r="E136" s="2">
        <f t="shared" si="10"/>
        <v>621.53938723085673</v>
      </c>
      <c r="F136" s="2">
        <f t="shared" si="11"/>
        <v>-1.3510890753925392E-4</v>
      </c>
    </row>
    <row r="137" spans="1:6" x14ac:dyDescent="0.15">
      <c r="A137">
        <v>122.72</v>
      </c>
      <c r="B137">
        <v>0.34699999999999998</v>
      </c>
      <c r="C137" s="2">
        <f t="shared" si="8"/>
        <v>633.65518665771674</v>
      </c>
      <c r="D137" s="2">
        <f t="shared" si="9"/>
        <v>3.6145833333333329E-3</v>
      </c>
      <c r="E137" s="2">
        <f t="shared" si="10"/>
        <v>635.94558613448999</v>
      </c>
      <c r="F137" s="2">
        <f t="shared" si="11"/>
        <v>-2.2186918290882738E-4</v>
      </c>
    </row>
    <row r="138" spans="1:6" x14ac:dyDescent="0.15">
      <c r="A138">
        <v>125.72</v>
      </c>
      <c r="B138">
        <v>0.35499999999999998</v>
      </c>
      <c r="C138" s="2">
        <f t="shared" si="8"/>
        <v>649.14545360665056</v>
      </c>
      <c r="D138" s="2">
        <f t="shared" si="9"/>
        <v>3.6979166666666666E-3</v>
      </c>
      <c r="E138" s="2">
        <f t="shared" si="10"/>
        <v>651.54593939863344</v>
      </c>
      <c r="F138" s="2">
        <f t="shared" si="11"/>
        <v>-2.3246562351450333E-4</v>
      </c>
    </row>
    <row r="139" spans="1:6" x14ac:dyDescent="0.15">
      <c r="A139">
        <v>127.16</v>
      </c>
      <c r="B139">
        <v>0.36699999999999999</v>
      </c>
      <c r="C139" s="2">
        <f t="shared" si="8"/>
        <v>656.5807817421387</v>
      </c>
      <c r="D139" s="2">
        <f t="shared" si="9"/>
        <v>3.8229166666666667E-3</v>
      </c>
      <c r="E139" s="2">
        <f t="shared" si="10"/>
        <v>659.09083535567368</v>
      </c>
      <c r="F139" s="2">
        <f t="shared" si="11"/>
        <v>-1.5287448875941217E-4</v>
      </c>
    </row>
    <row r="140" spans="1:6" x14ac:dyDescent="0.15">
      <c r="A140">
        <v>128.80000000000001</v>
      </c>
      <c r="B140">
        <v>0.35899999999999999</v>
      </c>
      <c r="C140" s="2">
        <f t="shared" si="8"/>
        <v>665.04879434088923</v>
      </c>
      <c r="D140" s="2">
        <f t="shared" si="9"/>
        <v>3.739583333333333E-3</v>
      </c>
      <c r="E140" s="2">
        <f t="shared" si="10"/>
        <v>667.53579972805983</v>
      </c>
      <c r="F140" s="2">
        <f t="shared" si="11"/>
        <v>-2.8707622569455055E-4</v>
      </c>
    </row>
    <row r="141" spans="1:6" x14ac:dyDescent="0.15">
      <c r="A141">
        <v>111.86000000000001</v>
      </c>
      <c r="B141">
        <v>0.41299999999999998</v>
      </c>
      <c r="C141" s="2">
        <f t="shared" si="8"/>
        <v>577.58042030257661</v>
      </c>
      <c r="D141" s="2">
        <f t="shared" si="9"/>
        <v>4.3020833333333331E-3</v>
      </c>
      <c r="E141" s="2">
        <f t="shared" si="10"/>
        <v>580.06521940241998</v>
      </c>
      <c r="F141" s="2">
        <f t="shared" si="11"/>
        <v>8.0184705036042856E-4</v>
      </c>
    </row>
    <row r="142" spans="1:6" x14ac:dyDescent="0.15">
      <c r="A142">
        <v>119.88999999999999</v>
      </c>
      <c r="B142">
        <v>0.41699999999999998</v>
      </c>
      <c r="C142" s="2">
        <f t="shared" si="8"/>
        <v>619.04270150255581</v>
      </c>
      <c r="D142" s="2">
        <f t="shared" si="9"/>
        <v>4.3437499999999995E-3</v>
      </c>
      <c r="E142" s="2">
        <f t="shared" si="10"/>
        <v>621.7316682372076</v>
      </c>
      <c r="F142" s="2">
        <f t="shared" si="11"/>
        <v>5.9272825166107159E-4</v>
      </c>
    </row>
    <row r="143" spans="1:6" x14ac:dyDescent="0.15">
      <c r="A143">
        <v>126.52000000000001</v>
      </c>
      <c r="B143">
        <v>0.44</v>
      </c>
      <c r="C143" s="2">
        <f t="shared" si="8"/>
        <v>653.27619145969959</v>
      </c>
      <c r="D143" s="2">
        <f t="shared" si="9"/>
        <v>4.5833333333333334E-3</v>
      </c>
      <c r="E143" s="2">
        <f t="shared" si="10"/>
        <v>656.27037400388986</v>
      </c>
      <c r="F143" s="2">
        <f t="shared" si="11"/>
        <v>6.243330538540752E-4</v>
      </c>
    </row>
    <row r="144" spans="1:6" x14ac:dyDescent="0.15">
      <c r="A144">
        <v>131.04</v>
      </c>
      <c r="B144">
        <v>0.44400000000000001</v>
      </c>
      <c r="C144" s="2">
        <f t="shared" si="8"/>
        <v>676.61486032942628</v>
      </c>
      <c r="D144" s="2">
        <f t="shared" si="9"/>
        <v>4.6249999999999998E-3</v>
      </c>
      <c r="E144" s="2">
        <f t="shared" si="10"/>
        <v>679.7442040584499</v>
      </c>
      <c r="F144" s="2">
        <f t="shared" si="11"/>
        <v>5.2474529015958827E-4</v>
      </c>
    </row>
    <row r="145" spans="1:6" x14ac:dyDescent="0.15">
      <c r="A145">
        <v>133.66</v>
      </c>
      <c r="B145">
        <v>0.45100000000000001</v>
      </c>
      <c r="C145" s="2">
        <f t="shared" si="8"/>
        <v>690.14302679816183</v>
      </c>
      <c r="D145" s="2">
        <f t="shared" si="9"/>
        <v>4.6979166666666671E-3</v>
      </c>
      <c r="E145" s="2">
        <f t="shared" si="10"/>
        <v>693.38526122614076</v>
      </c>
      <c r="F145" s="2">
        <f t="shared" si="11"/>
        <v>5.1555675769755782E-4</v>
      </c>
    </row>
    <row r="146" spans="1:6" x14ac:dyDescent="0.15">
      <c r="A146">
        <v>134.61000000000001</v>
      </c>
      <c r="B146">
        <v>0.46700000000000003</v>
      </c>
      <c r="C146" s="2">
        <f t="shared" si="8"/>
        <v>695.04827799865757</v>
      </c>
      <c r="D146" s="2">
        <f t="shared" si="9"/>
        <v>4.8645833333333336E-3</v>
      </c>
      <c r="E146" s="2">
        <f t="shared" si="10"/>
        <v>698.4293982676719</v>
      </c>
      <c r="F146" s="2">
        <f t="shared" si="11"/>
        <v>6.5178204613300112E-4</v>
      </c>
    </row>
    <row r="147" spans="1:6" x14ac:dyDescent="0.15">
      <c r="A147">
        <v>137.41</v>
      </c>
      <c r="B147">
        <v>0.49</v>
      </c>
      <c r="C147" s="2">
        <f t="shared" si="8"/>
        <v>709.50586048432911</v>
      </c>
      <c r="D147" s="2">
        <f t="shared" si="9"/>
        <v>5.1041666666666666E-3</v>
      </c>
      <c r="E147" s="2">
        <f t="shared" si="10"/>
        <v>713.12729664721792</v>
      </c>
      <c r="F147" s="2">
        <f t="shared" si="11"/>
        <v>8.0279268009177378E-4</v>
      </c>
    </row>
    <row r="148" spans="1:6" x14ac:dyDescent="0.15">
      <c r="A148">
        <v>139.08000000000001</v>
      </c>
      <c r="B148">
        <v>0.54</v>
      </c>
      <c r="C148" s="2">
        <f t="shared" si="8"/>
        <v>718.1287757525688</v>
      </c>
      <c r="D148" s="2">
        <f t="shared" si="9"/>
        <v>5.6250000000000007E-3</v>
      </c>
      <c r="E148" s="2">
        <f t="shared" si="10"/>
        <v>722.16825011617698</v>
      </c>
      <c r="F148" s="2">
        <f t="shared" si="11"/>
        <v>1.2687282974601088E-3</v>
      </c>
    </row>
    <row r="149" spans="1:6" x14ac:dyDescent="0.15">
      <c r="A149">
        <v>139.38999999999999</v>
      </c>
      <c r="B149">
        <v>0.53200000000000003</v>
      </c>
      <c r="C149" s="2">
        <f t="shared" si="8"/>
        <v>719.72943667062532</v>
      </c>
      <c r="D149" s="2">
        <f t="shared" si="9"/>
        <v>5.541666666666667E-3</v>
      </c>
      <c r="E149" s="2">
        <f t="shared" si="10"/>
        <v>723.71793729884178</v>
      </c>
      <c r="F149" s="2">
        <f t="shared" si="11"/>
        <v>1.1761829515145039E-3</v>
      </c>
    </row>
    <row r="150" spans="1:6" x14ac:dyDescent="0.15">
      <c r="A150">
        <v>140.1</v>
      </c>
      <c r="B150">
        <v>0.54</v>
      </c>
      <c r="C150" s="2">
        <f t="shared" si="8"/>
        <v>723.39546651520629</v>
      </c>
      <c r="D150" s="2">
        <f t="shared" si="9"/>
        <v>5.6250000000000007E-3</v>
      </c>
      <c r="E150" s="2">
        <f t="shared" si="10"/>
        <v>727.46456601435432</v>
      </c>
      <c r="F150" s="2">
        <f t="shared" si="11"/>
        <v>1.2368953906698333E-3</v>
      </c>
    </row>
    <row r="151" spans="1:6" x14ac:dyDescent="0.15">
      <c r="A151">
        <v>140.18</v>
      </c>
      <c r="B151">
        <v>0.621</v>
      </c>
      <c r="C151" s="2">
        <f t="shared" si="8"/>
        <v>723.80854030051125</v>
      </c>
      <c r="D151" s="2">
        <f t="shared" si="9"/>
        <v>6.4687499999999997E-3</v>
      </c>
      <c r="E151" s="2">
        <f t="shared" si="10"/>
        <v>728.49067679558016</v>
      </c>
      <c r="F151" s="2">
        <f t="shared" si="11"/>
        <v>2.0730773565057776E-3</v>
      </c>
    </row>
    <row r="152" spans="1:6" x14ac:dyDescent="0.15">
      <c r="A152">
        <v>140.63</v>
      </c>
      <c r="B152">
        <v>0.67100000000000004</v>
      </c>
      <c r="C152" s="2">
        <f t="shared" si="8"/>
        <v>726.13208034285128</v>
      </c>
      <c r="D152" s="2">
        <f t="shared" si="9"/>
        <v>6.9895833333333338E-3</v>
      </c>
      <c r="E152" s="2">
        <f t="shared" si="10"/>
        <v>731.20744102941433</v>
      </c>
      <c r="F152" s="2">
        <f t="shared" si="11"/>
        <v>2.5763854241756092E-3</v>
      </c>
    </row>
    <row r="153" spans="1:6" x14ac:dyDescent="0.15">
      <c r="A153">
        <v>140.56</v>
      </c>
      <c r="B153">
        <v>0.69399999999999995</v>
      </c>
      <c r="C153" s="2">
        <f t="shared" si="8"/>
        <v>725.77064078070953</v>
      </c>
      <c r="D153" s="2">
        <f t="shared" si="9"/>
        <v>7.2291666666666659E-3</v>
      </c>
      <c r="E153" s="2">
        <f t="shared" si="10"/>
        <v>731.01735770468667</v>
      </c>
      <c r="F153" s="2">
        <f t="shared" si="11"/>
        <v>2.8164621059502196E-3</v>
      </c>
    </row>
    <row r="154" spans="1:6" x14ac:dyDescent="0.15">
      <c r="A154">
        <v>140.99</v>
      </c>
      <c r="B154">
        <v>0.74099999999999999</v>
      </c>
      <c r="C154" s="2">
        <f t="shared" si="8"/>
        <v>727.99091237672337</v>
      </c>
      <c r="D154" s="2">
        <f t="shared" si="9"/>
        <v>7.7187499999999999E-3</v>
      </c>
      <c r="E154" s="2">
        <f t="shared" si="10"/>
        <v>733.61009223163126</v>
      </c>
      <c r="F154" s="2">
        <f t="shared" si="11"/>
        <v>3.2889937138577078E-3</v>
      </c>
    </row>
    <row r="155" spans="1:6" x14ac:dyDescent="0.15">
      <c r="A155">
        <v>141.18</v>
      </c>
      <c r="B155">
        <v>0.77600000000000002</v>
      </c>
      <c r="C155" s="2">
        <f t="shared" si="8"/>
        <v>728.97196261682245</v>
      </c>
      <c r="D155" s="2">
        <f t="shared" si="9"/>
        <v>8.083333333333333E-3</v>
      </c>
      <c r="E155" s="2">
        <f t="shared" si="10"/>
        <v>734.86448598130846</v>
      </c>
      <c r="F155" s="2">
        <f t="shared" si="11"/>
        <v>3.6447893851511027E-3</v>
      </c>
    </row>
    <row r="156" spans="1:6" x14ac:dyDescent="0.15">
      <c r="A156">
        <v>140.99</v>
      </c>
      <c r="B156">
        <v>0.83</v>
      </c>
      <c r="C156" s="2">
        <f t="shared" si="8"/>
        <v>727.99091237672337</v>
      </c>
      <c r="D156" s="2">
        <f t="shared" si="9"/>
        <v>8.6458333333333335E-3</v>
      </c>
      <c r="E156" s="2">
        <f t="shared" si="10"/>
        <v>734.28500047331374</v>
      </c>
      <c r="F156" s="2">
        <f t="shared" si="11"/>
        <v>4.2085530101515275E-3</v>
      </c>
    </row>
    <row r="157" spans="1:6" x14ac:dyDescent="0.15">
      <c r="A157">
        <v>141.38</v>
      </c>
      <c r="B157">
        <v>0.86399999999999999</v>
      </c>
      <c r="C157" s="2">
        <f t="shared" si="8"/>
        <v>730.00464708008474</v>
      </c>
      <c r="D157" s="2">
        <f t="shared" si="9"/>
        <v>8.9999999999999993E-3</v>
      </c>
      <c r="E157" s="2">
        <f t="shared" si="10"/>
        <v>736.5746889038054</v>
      </c>
      <c r="F157" s="2">
        <f t="shared" si="11"/>
        <v>4.5474508204824586E-3</v>
      </c>
    </row>
    <row r="158" spans="1:6" x14ac:dyDescent="0.15">
      <c r="A158">
        <v>141.54</v>
      </c>
      <c r="B158">
        <v>0.93400000000000005</v>
      </c>
      <c r="C158" s="2">
        <f t="shared" si="8"/>
        <v>730.83079465069454</v>
      </c>
      <c r="D158" s="2">
        <f t="shared" si="9"/>
        <v>9.7291666666666672E-3</v>
      </c>
      <c r="E158" s="2">
        <f t="shared" si="10"/>
        <v>737.94116925698347</v>
      </c>
      <c r="F158" s="2">
        <f t="shared" si="11"/>
        <v>5.2648591307270769E-3</v>
      </c>
    </row>
    <row r="159" spans="1:6" x14ac:dyDescent="0.15">
      <c r="A159">
        <v>141.66999999999999</v>
      </c>
      <c r="B159">
        <v>0.96799999999999997</v>
      </c>
      <c r="C159" s="2">
        <f t="shared" si="8"/>
        <v>731.50203955181496</v>
      </c>
      <c r="D159" s="2">
        <f t="shared" si="9"/>
        <v>1.0083333333333333E-2</v>
      </c>
      <c r="E159" s="2">
        <f t="shared" si="10"/>
        <v>738.87801845062904</v>
      </c>
      <c r="F159" s="2">
        <f t="shared" si="11"/>
        <v>5.6114946170624774E-3</v>
      </c>
    </row>
    <row r="160" spans="1:6" x14ac:dyDescent="0.15">
      <c r="A160">
        <v>141.55000000000001</v>
      </c>
      <c r="B160">
        <v>1.022</v>
      </c>
      <c r="C160" s="2">
        <f t="shared" si="8"/>
        <v>730.88242887385763</v>
      </c>
      <c r="D160" s="2">
        <f t="shared" si="9"/>
        <v>1.0645833333333334E-2</v>
      </c>
      <c r="E160" s="2">
        <f t="shared" si="10"/>
        <v>738.66328139791051</v>
      </c>
      <c r="F160" s="2">
        <f t="shared" si="11"/>
        <v>6.171969407636463E-3</v>
      </c>
    </row>
    <row r="161" spans="1:6" x14ac:dyDescent="0.15">
      <c r="A161">
        <v>141.78</v>
      </c>
      <c r="B161">
        <v>1.0569999999999999</v>
      </c>
      <c r="C161" s="2">
        <f t="shared" si="8"/>
        <v>732.07001600660919</v>
      </c>
      <c r="D161" s="2">
        <f t="shared" si="9"/>
        <v>1.1010416666666667E-2</v>
      </c>
      <c r="E161" s="2">
        <f t="shared" si="10"/>
        <v>740.13041191201535</v>
      </c>
      <c r="F161" s="2">
        <f t="shared" si="11"/>
        <v>6.5254692714434397E-3</v>
      </c>
    </row>
    <row r="162" spans="1:6" x14ac:dyDescent="0.15">
      <c r="A162">
        <v>141.63999999999999</v>
      </c>
      <c r="B162">
        <v>1.0920000000000001</v>
      </c>
      <c r="C162" s="2">
        <f t="shared" si="8"/>
        <v>731.34713688232569</v>
      </c>
      <c r="D162" s="2">
        <f t="shared" si="9"/>
        <v>1.1375000000000001E-2</v>
      </c>
      <c r="E162" s="2">
        <f t="shared" si="10"/>
        <v>739.66621056436213</v>
      </c>
      <c r="F162" s="2">
        <f t="shared" si="11"/>
        <v>6.8903863245189422E-3</v>
      </c>
    </row>
    <row r="163" spans="1:6" x14ac:dyDescent="0.15">
      <c r="A163">
        <v>142.01</v>
      </c>
      <c r="B163">
        <v>1.1339999999999999</v>
      </c>
      <c r="C163" s="2">
        <f t="shared" si="8"/>
        <v>733.25760313936087</v>
      </c>
      <c r="D163" s="2">
        <f t="shared" si="9"/>
        <v>1.1812499999999998E-2</v>
      </c>
      <c r="E163" s="2">
        <f t="shared" si="10"/>
        <v>741.91920857644459</v>
      </c>
      <c r="F163" s="2">
        <f t="shared" si="11"/>
        <v>7.3113249673453819E-3</v>
      </c>
    </row>
    <row r="164" spans="1:6" x14ac:dyDescent="0.15">
      <c r="A164">
        <v>141.80000000000001</v>
      </c>
      <c r="B164">
        <v>1.181</v>
      </c>
      <c r="C164" s="2">
        <f t="shared" si="8"/>
        <v>732.17328445293549</v>
      </c>
      <c r="D164" s="2">
        <f t="shared" si="9"/>
        <v>1.2302083333333333E-2</v>
      </c>
      <c r="E164" s="2">
        <f t="shared" si="10"/>
        <v>741.18054121271587</v>
      </c>
      <c r="F164" s="2">
        <f t="shared" si="11"/>
        <v>7.8016294216512096E-3</v>
      </c>
    </row>
    <row r="165" spans="1:6" x14ac:dyDescent="0.15">
      <c r="A165">
        <v>142.26</v>
      </c>
      <c r="B165">
        <v>1.2190000000000001</v>
      </c>
      <c r="C165" s="2">
        <f t="shared" si="8"/>
        <v>734.54845871843861</v>
      </c>
      <c r="D165" s="2">
        <f t="shared" si="9"/>
        <v>1.2697916666666668E-2</v>
      </c>
      <c r="E165" s="2">
        <f t="shared" si="10"/>
        <v>743.8756938348738</v>
      </c>
      <c r="F165" s="2">
        <f t="shared" si="11"/>
        <v>8.1782199119004185E-3</v>
      </c>
    </row>
    <row r="166" spans="1:6" x14ac:dyDescent="0.15">
      <c r="A166">
        <v>142.03</v>
      </c>
      <c r="B166">
        <v>1.266</v>
      </c>
      <c r="C166" s="2">
        <f t="shared" si="8"/>
        <v>733.36087158568705</v>
      </c>
      <c r="D166" s="2">
        <f t="shared" si="9"/>
        <v>1.31875E-2</v>
      </c>
      <c r="E166" s="2">
        <f t="shared" si="10"/>
        <v>743.03206807972322</v>
      </c>
      <c r="F166" s="2">
        <f t="shared" si="11"/>
        <v>8.6687256927697014E-3</v>
      </c>
    </row>
    <row r="167" spans="1:6" x14ac:dyDescent="0.15">
      <c r="A167">
        <v>142.36000000000001</v>
      </c>
      <c r="B167">
        <v>1.304</v>
      </c>
      <c r="C167" s="2">
        <f t="shared" si="8"/>
        <v>735.06480095006975</v>
      </c>
      <c r="D167" s="2">
        <f t="shared" si="9"/>
        <v>1.3583333333333334E-2</v>
      </c>
      <c r="E167" s="2">
        <f t="shared" si="10"/>
        <v>745.04943116297488</v>
      </c>
      <c r="F167" s="2">
        <f t="shared" si="11"/>
        <v>9.0490317398052612E-3</v>
      </c>
    </row>
    <row r="168" spans="1:6" x14ac:dyDescent="0.15">
      <c r="A168">
        <v>142.47999999999999</v>
      </c>
      <c r="B168">
        <v>1.3620000000000001</v>
      </c>
      <c r="C168" s="2">
        <f t="shared" si="8"/>
        <v>735.68441162802708</v>
      </c>
      <c r="D168" s="2">
        <f t="shared" si="9"/>
        <v>1.41875E-2</v>
      </c>
      <c r="E168" s="2">
        <f t="shared" si="10"/>
        <v>746.12193421799975</v>
      </c>
      <c r="F168" s="2">
        <f t="shared" si="11"/>
        <v>9.6411791612669787E-3</v>
      </c>
    </row>
    <row r="169" spans="1:6" x14ac:dyDescent="0.15">
      <c r="A169">
        <v>142.36000000000001</v>
      </c>
      <c r="B169">
        <v>1.397</v>
      </c>
      <c r="C169" s="2">
        <f t="shared" si="8"/>
        <v>735.06480095006975</v>
      </c>
      <c r="D169" s="2">
        <f t="shared" si="9"/>
        <v>1.4552083333333334E-2</v>
      </c>
      <c r="E169" s="2">
        <f t="shared" si="10"/>
        <v>745.76152518889523</v>
      </c>
      <c r="F169" s="2">
        <f t="shared" si="11"/>
        <v>1.0004342776449088E-2</v>
      </c>
    </row>
    <row r="170" spans="1:6" x14ac:dyDescent="0.15">
      <c r="A170">
        <v>142.69</v>
      </c>
      <c r="B170">
        <v>1.4390000000000001</v>
      </c>
      <c r="C170" s="2">
        <f t="shared" si="8"/>
        <v>736.76873031445245</v>
      </c>
      <c r="D170" s="2">
        <f t="shared" si="9"/>
        <v>1.4989583333333334E-2</v>
      </c>
      <c r="E170" s="2">
        <f t="shared" si="10"/>
        <v>747.81258659489515</v>
      </c>
      <c r="F170" s="2">
        <f t="shared" si="11"/>
        <v>1.0425175725206215E-2</v>
      </c>
    </row>
    <row r="171" spans="1:6" x14ac:dyDescent="0.15">
      <c r="A171">
        <v>142.53</v>
      </c>
      <c r="B171">
        <v>1.4970000000000001</v>
      </c>
      <c r="C171" s="2">
        <f t="shared" si="8"/>
        <v>735.94258274384265</v>
      </c>
      <c r="D171" s="2">
        <f t="shared" si="9"/>
        <v>1.5593750000000002E-2</v>
      </c>
      <c r="E171" s="2">
        <f t="shared" si="10"/>
        <v>747.41868739350446</v>
      </c>
      <c r="F171" s="2">
        <f t="shared" si="11"/>
        <v>1.1025236238854834E-2</v>
      </c>
    </row>
    <row r="172" spans="1:6" x14ac:dyDescent="0.15">
      <c r="A172">
        <v>142.94999999999999</v>
      </c>
      <c r="B172">
        <v>1.524</v>
      </c>
      <c r="C172" s="2">
        <f t="shared" si="8"/>
        <v>738.1112201166934</v>
      </c>
      <c r="D172" s="2">
        <f t="shared" si="9"/>
        <v>1.5875E-2</v>
      </c>
      <c r="E172" s="2">
        <f t="shared" si="10"/>
        <v>749.82873573604593</v>
      </c>
      <c r="F172" s="2">
        <f t="shared" si="11"/>
        <v>1.1289021830771255E-2</v>
      </c>
    </row>
    <row r="173" spans="1:6" x14ac:dyDescent="0.15">
      <c r="A173">
        <v>142.66</v>
      </c>
      <c r="B173">
        <v>1.57</v>
      </c>
      <c r="C173" s="2">
        <f t="shared" si="8"/>
        <v>736.61382764496318</v>
      </c>
      <c r="D173" s="2">
        <f t="shared" si="9"/>
        <v>1.6354166666666666E-2</v>
      </c>
      <c r="E173" s="2">
        <f t="shared" si="10"/>
        <v>748.66053295124016</v>
      </c>
      <c r="F173" s="2">
        <f t="shared" si="11"/>
        <v>1.1769639923884509E-2</v>
      </c>
    </row>
    <row r="174" spans="1:6" x14ac:dyDescent="0.15">
      <c r="A174">
        <v>143.01</v>
      </c>
      <c r="B174">
        <v>1.609</v>
      </c>
      <c r="C174" s="2">
        <f t="shared" si="8"/>
        <v>738.42102545567207</v>
      </c>
      <c r="D174" s="2">
        <f t="shared" si="9"/>
        <v>1.6760416666666667E-2</v>
      </c>
      <c r="E174" s="2">
        <f t="shared" si="10"/>
        <v>750.79726951773637</v>
      </c>
      <c r="F174" s="2">
        <f t="shared" si="11"/>
        <v>1.2158350030207207E-2</v>
      </c>
    </row>
    <row r="175" spans="1:6" x14ac:dyDescent="0.15">
      <c r="A175">
        <v>142.96</v>
      </c>
      <c r="B175">
        <v>1.663</v>
      </c>
      <c r="C175" s="2">
        <f t="shared" si="8"/>
        <v>738.16285433985649</v>
      </c>
      <c r="D175" s="2">
        <f t="shared" si="9"/>
        <v>1.7322916666666667E-2</v>
      </c>
      <c r="E175" s="2">
        <f t="shared" si="10"/>
        <v>750.94998795201457</v>
      </c>
      <c r="F175" s="2">
        <f t="shared" si="11"/>
        <v>1.2712985166479802E-2</v>
      </c>
    </row>
    <row r="176" spans="1:6" x14ac:dyDescent="0.15">
      <c r="A176">
        <v>143.26</v>
      </c>
      <c r="B176">
        <v>1.698</v>
      </c>
      <c r="C176" s="2">
        <f t="shared" si="8"/>
        <v>739.71188103474992</v>
      </c>
      <c r="D176" s="2">
        <f t="shared" si="9"/>
        <v>1.7687499999999998E-2</v>
      </c>
      <c r="E176" s="2">
        <f t="shared" si="10"/>
        <v>752.79553493055209</v>
      </c>
      <c r="F176" s="2">
        <f t="shared" si="11"/>
        <v>1.3061933574875714E-2</v>
      </c>
    </row>
    <row r="177" spans="1:6" x14ac:dyDescent="0.15">
      <c r="A177">
        <v>143.41999999999999</v>
      </c>
      <c r="B177">
        <v>1.74</v>
      </c>
      <c r="C177" s="2">
        <f t="shared" si="8"/>
        <v>740.53802860535973</v>
      </c>
      <c r="D177" s="2">
        <f t="shared" si="9"/>
        <v>1.8124999999999999E-2</v>
      </c>
      <c r="E177" s="2">
        <f t="shared" si="10"/>
        <v>753.96028037383178</v>
      </c>
      <c r="F177" s="2">
        <f t="shared" si="11"/>
        <v>1.3486744009602579E-2</v>
      </c>
    </row>
    <row r="178" spans="1:6" x14ac:dyDescent="0.15">
      <c r="A178">
        <v>143.22</v>
      </c>
      <c r="B178">
        <v>1.7589999999999999</v>
      </c>
      <c r="C178" s="2">
        <f t="shared" si="8"/>
        <v>739.50534414209744</v>
      </c>
      <c r="D178" s="2">
        <f t="shared" si="9"/>
        <v>1.8322916666666664E-2</v>
      </c>
      <c r="E178" s="2">
        <f t="shared" si="10"/>
        <v>753.05523893736779</v>
      </c>
      <c r="F178" s="2">
        <f t="shared" si="11"/>
        <v>1.3687360152421113E-2</v>
      </c>
    </row>
    <row r="179" spans="1:6" x14ac:dyDescent="0.15">
      <c r="A179">
        <v>143.35</v>
      </c>
      <c r="B179">
        <v>1.798</v>
      </c>
      <c r="C179" s="2">
        <f t="shared" si="8"/>
        <v>740.17658904321786</v>
      </c>
      <c r="D179" s="2">
        <f t="shared" si="9"/>
        <v>1.8729166666666668E-2</v>
      </c>
      <c r="E179" s="2">
        <f t="shared" si="10"/>
        <v>754.03947974217317</v>
      </c>
      <c r="F179" s="2">
        <f t="shared" si="11"/>
        <v>1.4082163712763331E-2</v>
      </c>
    </row>
    <row r="180" spans="1:6" x14ac:dyDescent="0.15">
      <c r="A180">
        <v>143.38</v>
      </c>
      <c r="B180">
        <v>1.837</v>
      </c>
      <c r="C180" s="2">
        <f t="shared" si="8"/>
        <v>740.33149171270725</v>
      </c>
      <c r="D180" s="2">
        <f t="shared" si="9"/>
        <v>1.9135416666666665E-2</v>
      </c>
      <c r="E180" s="2">
        <f t="shared" si="10"/>
        <v>754.49804327808477</v>
      </c>
      <c r="F180" s="2">
        <f t="shared" si="11"/>
        <v>1.4479929119893133E-2</v>
      </c>
    </row>
    <row r="181" spans="1:6" x14ac:dyDescent="0.15">
      <c r="A181">
        <v>143.69</v>
      </c>
      <c r="B181">
        <v>1.887</v>
      </c>
      <c r="C181" s="2">
        <f t="shared" si="8"/>
        <v>741.93215263076377</v>
      </c>
      <c r="D181" s="2">
        <f t="shared" si="9"/>
        <v>1.965625E-2</v>
      </c>
      <c r="E181" s="2">
        <f t="shared" si="10"/>
        <v>756.51575650591212</v>
      </c>
      <c r="F181" s="2">
        <f t="shared" si="11"/>
        <v>1.4981177969442511E-2</v>
      </c>
    </row>
    <row r="182" spans="1:6" x14ac:dyDescent="0.15">
      <c r="A182">
        <v>143.66999999999999</v>
      </c>
      <c r="B182">
        <v>1.921</v>
      </c>
      <c r="C182" s="2">
        <f t="shared" si="8"/>
        <v>741.82888418443747</v>
      </c>
      <c r="D182" s="2">
        <f t="shared" si="9"/>
        <v>2.0010416666666666E-2</v>
      </c>
      <c r="E182" s="2">
        <f t="shared" si="10"/>
        <v>756.67318925233644</v>
      </c>
      <c r="F182" s="2">
        <f t="shared" si="11"/>
        <v>1.5329081114727174E-2</v>
      </c>
    </row>
    <row r="183" spans="1:6" x14ac:dyDescent="0.15">
      <c r="A183">
        <v>143.88999999999999</v>
      </c>
      <c r="B183">
        <v>1.964</v>
      </c>
      <c r="C183" s="2">
        <f t="shared" si="8"/>
        <v>742.96483709402594</v>
      </c>
      <c r="D183" s="2">
        <f t="shared" si="9"/>
        <v>2.0458333333333332E-2</v>
      </c>
      <c r="E183" s="2">
        <f t="shared" si="10"/>
        <v>758.16465938624117</v>
      </c>
      <c r="F183" s="2">
        <f t="shared" si="11"/>
        <v>1.5761248306865955E-2</v>
      </c>
    </row>
    <row r="184" spans="1:6" x14ac:dyDescent="0.15">
      <c r="A184">
        <v>143.97</v>
      </c>
      <c r="B184">
        <v>1.9990000000000001</v>
      </c>
      <c r="C184" s="2">
        <f t="shared" si="8"/>
        <v>743.3779108793309</v>
      </c>
      <c r="D184" s="2">
        <f t="shared" si="9"/>
        <v>2.0822916666666667E-2</v>
      </c>
      <c r="E184" s="2">
        <f t="shared" si="10"/>
        <v>758.85720716941194</v>
      </c>
      <c r="F184" s="2">
        <f t="shared" si="11"/>
        <v>1.6115961901790134E-2</v>
      </c>
    </row>
    <row r="185" spans="1:6" x14ac:dyDescent="0.15">
      <c r="A185">
        <v>144.24</v>
      </c>
      <c r="B185">
        <v>2.0289999999999999</v>
      </c>
      <c r="C185" s="2">
        <f t="shared" si="8"/>
        <v>744.77203490473494</v>
      </c>
      <c r="D185" s="2">
        <f t="shared" si="9"/>
        <v>2.1135416666666667E-2</v>
      </c>
      <c r="E185" s="2">
        <f t="shared" si="10"/>
        <v>760.51310218412766</v>
      </c>
      <c r="F185" s="2">
        <f t="shared" si="11"/>
        <v>1.6413614269947523E-2</v>
      </c>
    </row>
    <row r="186" spans="1:6" x14ac:dyDescent="0.15">
      <c r="A186">
        <v>144.22999999999999</v>
      </c>
      <c r="B186">
        <v>2.08</v>
      </c>
      <c r="C186" s="2">
        <f t="shared" si="8"/>
        <v>744.72040068157185</v>
      </c>
      <c r="D186" s="2">
        <f t="shared" si="9"/>
        <v>2.1666666666666667E-2</v>
      </c>
      <c r="E186" s="2">
        <f t="shared" si="10"/>
        <v>760.85600936300591</v>
      </c>
      <c r="F186" s="2">
        <f t="shared" si="11"/>
        <v>1.6934045282455856E-2</v>
      </c>
    </row>
    <row r="187" spans="1:6" x14ac:dyDescent="0.15">
      <c r="A187">
        <v>144.43</v>
      </c>
      <c r="B187">
        <v>2.1219999999999999</v>
      </c>
      <c r="C187" s="2">
        <f t="shared" si="8"/>
        <v>745.75308514483402</v>
      </c>
      <c r="D187" s="2">
        <f t="shared" si="9"/>
        <v>2.2104166666666664E-2</v>
      </c>
      <c r="E187" s="2">
        <f t="shared" si="10"/>
        <v>762.23733563105623</v>
      </c>
      <c r="F187" s="2">
        <f t="shared" si="11"/>
        <v>1.7355933734918567E-2</v>
      </c>
    </row>
    <row r="188" spans="1:6" x14ac:dyDescent="0.15">
      <c r="A188">
        <v>144.69</v>
      </c>
      <c r="B188">
        <v>2.157</v>
      </c>
      <c r="C188" s="2">
        <f t="shared" si="8"/>
        <v>747.09557494707497</v>
      </c>
      <c r="D188" s="2">
        <f t="shared" si="9"/>
        <v>2.2468749999999999E-2</v>
      </c>
      <c r="E188" s="2">
        <f t="shared" si="10"/>
        <v>763.88187864666713</v>
      </c>
      <c r="F188" s="2">
        <f t="shared" si="11"/>
        <v>1.7704454666196481E-2</v>
      </c>
    </row>
    <row r="189" spans="1:6" x14ac:dyDescent="0.15">
      <c r="A189">
        <v>144.63</v>
      </c>
      <c r="B189">
        <v>2.2029999999999998</v>
      </c>
      <c r="C189" s="2">
        <f t="shared" si="8"/>
        <v>746.7857696080963</v>
      </c>
      <c r="D189" s="2">
        <f t="shared" si="9"/>
        <v>2.2947916666666665E-2</v>
      </c>
      <c r="E189" s="2">
        <f t="shared" si="10"/>
        <v>763.92294721691542</v>
      </c>
      <c r="F189" s="2">
        <f t="shared" si="11"/>
        <v>1.8174854393644132E-2</v>
      </c>
    </row>
    <row r="190" spans="1:6" x14ac:dyDescent="0.15">
      <c r="A190">
        <v>144.91999999999999</v>
      </c>
      <c r="B190">
        <v>2.23</v>
      </c>
      <c r="C190" s="2">
        <f t="shared" si="8"/>
        <v>748.28316207982652</v>
      </c>
      <c r="D190" s="2">
        <f t="shared" si="9"/>
        <v>2.3229166666666665E-2</v>
      </c>
      <c r="E190" s="2">
        <f t="shared" si="10"/>
        <v>765.66515636563918</v>
      </c>
      <c r="F190" s="2">
        <f t="shared" si="11"/>
        <v>1.8440706756151067E-2</v>
      </c>
    </row>
    <row r="191" spans="1:6" x14ac:dyDescent="0.15">
      <c r="A191">
        <v>144.74</v>
      </c>
      <c r="B191">
        <v>2.2799999999999998</v>
      </c>
      <c r="C191" s="2">
        <f t="shared" si="8"/>
        <v>747.35374606289054</v>
      </c>
      <c r="D191" s="2">
        <f t="shared" si="9"/>
        <v>2.3749999999999997E-2</v>
      </c>
      <c r="E191" s="2">
        <f t="shared" si="10"/>
        <v>765.10339753188418</v>
      </c>
      <c r="F191" s="2">
        <f t="shared" si="11"/>
        <v>1.89552042941377E-2</v>
      </c>
    </row>
    <row r="192" spans="1:6" x14ac:dyDescent="0.15">
      <c r="A192">
        <v>145.16999999999999</v>
      </c>
      <c r="B192">
        <v>2.3109999999999999</v>
      </c>
      <c r="C192" s="2">
        <f t="shared" si="8"/>
        <v>749.57401765890438</v>
      </c>
      <c r="D192" s="2">
        <f t="shared" si="9"/>
        <v>2.4072916666666666E-2</v>
      </c>
      <c r="E192" s="2">
        <f t="shared" si="10"/>
        <v>767.61845052150568</v>
      </c>
      <c r="F192" s="2">
        <f t="shared" si="11"/>
        <v>1.9257160118633328E-2</v>
      </c>
    </row>
    <row r="193" spans="1:6" x14ac:dyDescent="0.15">
      <c r="A193">
        <v>145.05000000000001</v>
      </c>
      <c r="B193">
        <v>2.3540000000000001</v>
      </c>
      <c r="C193" s="2">
        <f t="shared" si="8"/>
        <v>748.95440698094706</v>
      </c>
      <c r="D193" s="2">
        <f t="shared" si="9"/>
        <v>2.4520833333333335E-2</v>
      </c>
      <c r="E193" s="2">
        <f t="shared" si="10"/>
        <v>767.31939316879232</v>
      </c>
      <c r="F193" s="2">
        <f t="shared" si="11"/>
        <v>1.969819701491568E-2</v>
      </c>
    </row>
    <row r="194" spans="1:6" x14ac:dyDescent="0.15">
      <c r="A194">
        <v>145.47999999999999</v>
      </c>
      <c r="B194">
        <v>2.3879999999999999</v>
      </c>
      <c r="C194" s="2">
        <f t="shared" si="8"/>
        <v>751.1746785769609</v>
      </c>
      <c r="D194" s="2">
        <f t="shared" si="9"/>
        <v>2.4874999999999998E-2</v>
      </c>
      <c r="E194" s="2">
        <f t="shared" si="10"/>
        <v>769.86014870656277</v>
      </c>
      <c r="F194" s="2">
        <f t="shared" si="11"/>
        <v>2.0030407581411315E-2</v>
      </c>
    </row>
    <row r="195" spans="1:6" x14ac:dyDescent="0.15">
      <c r="A195">
        <v>145.30000000000001</v>
      </c>
      <c r="B195">
        <v>2.423</v>
      </c>
      <c r="C195" s="2">
        <f t="shared" ref="C195:C258" si="12">A195*1000/193.67</f>
        <v>750.2452625600248</v>
      </c>
      <c r="D195" s="2">
        <f t="shared" ref="D195:D258" si="13">B195/96</f>
        <v>2.5239583333333333E-2</v>
      </c>
      <c r="E195" s="2">
        <f t="shared" ref="E195:E258" si="14">C195*(1+D195)</f>
        <v>769.18114038484714</v>
      </c>
      <c r="F195" s="2">
        <f t="shared" ref="F195:F258" si="15">LN(1+D195)-C195/165448</f>
        <v>2.0391696333863292E-2</v>
      </c>
    </row>
    <row r="196" spans="1:6" x14ac:dyDescent="0.15">
      <c r="A196">
        <v>145.76</v>
      </c>
      <c r="B196">
        <v>2.4580000000000002</v>
      </c>
      <c r="C196" s="2">
        <f t="shared" si="12"/>
        <v>752.62043682552803</v>
      </c>
      <c r="D196" s="2">
        <f t="shared" si="13"/>
        <v>2.5604166666666667E-2</v>
      </c>
      <c r="E196" s="2">
        <f t="shared" si="14"/>
        <v>771.89065592674831</v>
      </c>
      <c r="F196" s="2">
        <f t="shared" si="15"/>
        <v>2.0732885040727792E-2</v>
      </c>
    </row>
    <row r="197" spans="1:6" x14ac:dyDescent="0.15">
      <c r="A197">
        <v>145.93</v>
      </c>
      <c r="B197">
        <v>2.4769999999999999</v>
      </c>
      <c r="C197" s="2">
        <f t="shared" si="12"/>
        <v>753.49821861930093</v>
      </c>
      <c r="D197" s="2">
        <f t="shared" si="13"/>
        <v>2.5802083333333333E-2</v>
      </c>
      <c r="E197" s="2">
        <f t="shared" si="14"/>
        <v>772.94004244763426</v>
      </c>
      <c r="F197" s="2">
        <f t="shared" si="15"/>
        <v>2.0920536623913924E-2</v>
      </c>
    </row>
    <row r="198" spans="1:6" x14ac:dyDescent="0.15">
      <c r="A198">
        <v>145.72999999999999</v>
      </c>
      <c r="B198">
        <v>2.5270000000000001</v>
      </c>
      <c r="C198" s="2">
        <f t="shared" si="12"/>
        <v>752.46553415603864</v>
      </c>
      <c r="D198" s="2">
        <f t="shared" si="13"/>
        <v>2.6322916666666668E-2</v>
      </c>
      <c r="E198" s="2">
        <f t="shared" si="14"/>
        <v>772.27262170616689</v>
      </c>
      <c r="F198" s="2">
        <f t="shared" si="15"/>
        <v>2.143438228776242E-2</v>
      </c>
    </row>
    <row r="199" spans="1:6" x14ac:dyDescent="0.15">
      <c r="A199">
        <v>145.81</v>
      </c>
      <c r="B199">
        <v>2.5659999999999998</v>
      </c>
      <c r="C199" s="2">
        <f t="shared" si="12"/>
        <v>752.8786079413436</v>
      </c>
      <c r="D199" s="2">
        <f t="shared" si="13"/>
        <v>2.6729166666666665E-2</v>
      </c>
      <c r="E199" s="2">
        <f t="shared" si="14"/>
        <v>773.00242573277581</v>
      </c>
      <c r="F199" s="2">
        <f t="shared" si="15"/>
        <v>2.1827637853441613E-2</v>
      </c>
    </row>
    <row r="200" spans="1:6" x14ac:dyDescent="0.15">
      <c r="A200">
        <v>146.1</v>
      </c>
      <c r="B200">
        <v>2.601</v>
      </c>
      <c r="C200" s="2">
        <f t="shared" si="12"/>
        <v>754.37600041307383</v>
      </c>
      <c r="D200" s="2">
        <f t="shared" si="13"/>
        <v>2.709375E-2</v>
      </c>
      <c r="E200" s="2">
        <f t="shared" si="14"/>
        <v>774.81487517426547</v>
      </c>
      <c r="F200" s="2">
        <f t="shared" si="15"/>
        <v>2.2173616310428683E-2</v>
      </c>
    </row>
    <row r="201" spans="1:6" x14ac:dyDescent="0.15">
      <c r="A201">
        <v>146.08000000000001</v>
      </c>
      <c r="B201">
        <v>2.6309999999999998</v>
      </c>
      <c r="C201" s="2">
        <f t="shared" si="12"/>
        <v>754.27273196674764</v>
      </c>
      <c r="D201" s="2">
        <f t="shared" si="13"/>
        <v>2.7406249999999997E-2</v>
      </c>
      <c r="E201" s="2">
        <f t="shared" si="14"/>
        <v>774.94451902721141</v>
      </c>
      <c r="F201" s="2">
        <f t="shared" si="15"/>
        <v>2.247845075755657E-2</v>
      </c>
    </row>
    <row r="202" spans="1:6" x14ac:dyDescent="0.15">
      <c r="A202">
        <v>146.34</v>
      </c>
      <c r="B202">
        <v>2.6739999999999999</v>
      </c>
      <c r="C202" s="2">
        <f t="shared" si="12"/>
        <v>755.61522176898859</v>
      </c>
      <c r="D202" s="2">
        <f t="shared" si="13"/>
        <v>2.7854166666666666E-2</v>
      </c>
      <c r="E202" s="2">
        <f t="shared" si="14"/>
        <v>776.66225409201229</v>
      </c>
      <c r="F202" s="2">
        <f t="shared" si="15"/>
        <v>2.2906209888082996E-2</v>
      </c>
    </row>
    <row r="203" spans="1:6" x14ac:dyDescent="0.15">
      <c r="A203">
        <v>146.41999999999999</v>
      </c>
      <c r="B203">
        <v>2.7010000000000001</v>
      </c>
      <c r="C203" s="2">
        <f t="shared" si="12"/>
        <v>756.02829555429344</v>
      </c>
      <c r="D203" s="2">
        <f t="shared" si="13"/>
        <v>2.8135416666666666E-2</v>
      </c>
      <c r="E203" s="2">
        <f t="shared" si="14"/>
        <v>777.2994666615034</v>
      </c>
      <c r="F203" s="2">
        <f t="shared" si="15"/>
        <v>2.3177304071521781E-2</v>
      </c>
    </row>
    <row r="204" spans="1:6" x14ac:dyDescent="0.15">
      <c r="A204">
        <v>146.61000000000001</v>
      </c>
      <c r="B204">
        <v>2.7429999999999999</v>
      </c>
      <c r="C204" s="2">
        <f t="shared" si="12"/>
        <v>757.00934579439252</v>
      </c>
      <c r="D204" s="2">
        <f t="shared" si="13"/>
        <v>2.8572916666666667E-2</v>
      </c>
      <c r="E204" s="2">
        <f t="shared" si="14"/>
        <v>778.63931074766356</v>
      </c>
      <c r="F204" s="2">
        <f t="shared" si="15"/>
        <v>2.3596811504789105E-2</v>
      </c>
    </row>
    <row r="205" spans="1:6" x14ac:dyDescent="0.15">
      <c r="A205">
        <v>146.66999999999999</v>
      </c>
      <c r="B205">
        <v>2.778</v>
      </c>
      <c r="C205" s="2">
        <f t="shared" si="12"/>
        <v>757.31915113337129</v>
      </c>
      <c r="D205" s="2">
        <f t="shared" si="13"/>
        <v>2.8937500000000001E-2</v>
      </c>
      <c r="E205" s="2">
        <f t="shared" si="14"/>
        <v>779.23407406929323</v>
      </c>
      <c r="F205" s="2">
        <f t="shared" si="15"/>
        <v>2.394933168205484E-2</v>
      </c>
    </row>
    <row r="206" spans="1:6" x14ac:dyDescent="0.15">
      <c r="A206">
        <v>146.83000000000001</v>
      </c>
      <c r="B206">
        <v>2.8279999999999998</v>
      </c>
      <c r="C206" s="2">
        <f t="shared" si="12"/>
        <v>758.1452987039811</v>
      </c>
      <c r="D206" s="2">
        <f t="shared" si="13"/>
        <v>2.9458333333333333E-2</v>
      </c>
      <c r="E206" s="2">
        <f t="shared" si="14"/>
        <v>780.47899562830253</v>
      </c>
      <c r="F206" s="2">
        <f t="shared" si="15"/>
        <v>2.445039580408636E-2</v>
      </c>
    </row>
    <row r="207" spans="1:6" x14ac:dyDescent="0.15">
      <c r="A207">
        <v>146.85</v>
      </c>
      <c r="B207">
        <v>2.863</v>
      </c>
      <c r="C207" s="2">
        <f t="shared" si="12"/>
        <v>758.24856715030728</v>
      </c>
      <c r="D207" s="2">
        <f t="shared" si="13"/>
        <v>2.9822916666666668E-2</v>
      </c>
      <c r="E207" s="2">
        <f t="shared" si="14"/>
        <v>780.86175098105025</v>
      </c>
      <c r="F207" s="2">
        <f t="shared" si="15"/>
        <v>2.4803859578471706E-2</v>
      </c>
    </row>
    <row r="208" spans="1:6" x14ac:dyDescent="0.15">
      <c r="A208">
        <v>147.33000000000001</v>
      </c>
      <c r="B208">
        <v>2.9049999999999998</v>
      </c>
      <c r="C208" s="2">
        <f t="shared" si="12"/>
        <v>760.7270098621367</v>
      </c>
      <c r="D208" s="2">
        <f t="shared" si="13"/>
        <v>3.0260416666666665E-2</v>
      </c>
      <c r="E208" s="2">
        <f t="shared" si="14"/>
        <v>783.74692615015238</v>
      </c>
      <c r="F208" s="2">
        <f t="shared" si="15"/>
        <v>2.5213619492937021E-2</v>
      </c>
    </row>
    <row r="209" spans="1:6" x14ac:dyDescent="0.15">
      <c r="A209">
        <v>147.12</v>
      </c>
      <c r="B209">
        <v>2.944</v>
      </c>
      <c r="C209" s="2">
        <f t="shared" si="12"/>
        <v>759.64269117571132</v>
      </c>
      <c r="D209" s="2">
        <f t="shared" si="13"/>
        <v>3.0666666666666665E-2</v>
      </c>
      <c r="E209" s="2">
        <f t="shared" si="14"/>
        <v>782.93840037176642</v>
      </c>
      <c r="F209" s="2">
        <f t="shared" si="15"/>
        <v>2.5614413383550784E-2</v>
      </c>
    </row>
    <row r="210" spans="1:6" x14ac:dyDescent="0.15">
      <c r="A210">
        <v>147.44999999999999</v>
      </c>
      <c r="B210">
        <v>2.9750000000000001</v>
      </c>
      <c r="C210" s="2">
        <f t="shared" si="12"/>
        <v>761.34662054009402</v>
      </c>
      <c r="D210" s="2">
        <f t="shared" si="13"/>
        <v>3.0989583333333334E-2</v>
      </c>
      <c r="E210" s="2">
        <f t="shared" si="14"/>
        <v>784.94043508287302</v>
      </c>
      <c r="F210" s="2">
        <f t="shared" si="15"/>
        <v>2.5917373969234464E-2</v>
      </c>
    </row>
    <row r="211" spans="1:6" x14ac:dyDescent="0.15">
      <c r="A211">
        <v>147.44</v>
      </c>
      <c r="B211">
        <v>3.04</v>
      </c>
      <c r="C211" s="2">
        <f t="shared" si="12"/>
        <v>761.29498631693093</v>
      </c>
      <c r="D211" s="2">
        <f t="shared" si="13"/>
        <v>3.1666666666666669E-2</v>
      </c>
      <c r="E211" s="2">
        <f t="shared" si="14"/>
        <v>785.40266088363376</v>
      </c>
      <c r="F211" s="2">
        <f t="shared" si="15"/>
        <v>2.657420200064764E-2</v>
      </c>
    </row>
    <row r="212" spans="1:6" x14ac:dyDescent="0.15">
      <c r="A212">
        <v>147.76</v>
      </c>
      <c r="B212">
        <v>3.0750000000000002</v>
      </c>
      <c r="C212" s="2">
        <f t="shared" si="12"/>
        <v>762.94728145815054</v>
      </c>
      <c r="D212" s="2">
        <f t="shared" si="13"/>
        <v>3.2031250000000004E-2</v>
      </c>
      <c r="E212" s="2">
        <f t="shared" si="14"/>
        <v>787.38543656735692</v>
      </c>
      <c r="F212" s="2">
        <f t="shared" si="15"/>
        <v>2.6917545346573125E-2</v>
      </c>
    </row>
    <row r="213" spans="1:6" x14ac:dyDescent="0.15">
      <c r="A213">
        <v>147.66999999999999</v>
      </c>
      <c r="B213">
        <v>3.0979999999999999</v>
      </c>
      <c r="C213" s="2">
        <f t="shared" si="12"/>
        <v>762.48257344968249</v>
      </c>
      <c r="D213" s="2">
        <f t="shared" si="13"/>
        <v>3.2270833333333332E-2</v>
      </c>
      <c r="E213" s="2">
        <f t="shared" si="14"/>
        <v>787.08852149704819</v>
      </c>
      <c r="F213" s="2">
        <f t="shared" si="15"/>
        <v>2.7152474553545601E-2</v>
      </c>
    </row>
    <row r="214" spans="1:6" x14ac:dyDescent="0.15">
      <c r="A214">
        <v>147.94999999999999</v>
      </c>
      <c r="B214">
        <v>3.137</v>
      </c>
      <c r="C214" s="2">
        <f t="shared" si="12"/>
        <v>763.92833169824962</v>
      </c>
      <c r="D214" s="2">
        <f t="shared" si="13"/>
        <v>3.2677083333333336E-2</v>
      </c>
      <c r="E214" s="2">
        <f t="shared" si="14"/>
        <v>788.89128145384768</v>
      </c>
      <c r="F214" s="2">
        <f t="shared" si="15"/>
        <v>2.7537208507496927E-2</v>
      </c>
    </row>
    <row r="215" spans="1:6" x14ac:dyDescent="0.15">
      <c r="A215">
        <v>147.93</v>
      </c>
      <c r="B215">
        <v>3.1749999999999998</v>
      </c>
      <c r="C215" s="2">
        <f t="shared" si="12"/>
        <v>763.82506325192344</v>
      </c>
      <c r="D215" s="2">
        <f t="shared" si="13"/>
        <v>3.3072916666666667E-2</v>
      </c>
      <c r="E215" s="2">
        <f t="shared" si="14"/>
        <v>789.08698591676557</v>
      </c>
      <c r="F215" s="2">
        <f t="shared" si="15"/>
        <v>2.7921067186003148E-2</v>
      </c>
    </row>
    <row r="216" spans="1:6" x14ac:dyDescent="0.15">
      <c r="A216">
        <v>148.29</v>
      </c>
      <c r="B216">
        <v>3.214</v>
      </c>
      <c r="C216" s="2">
        <f t="shared" si="12"/>
        <v>765.68389528579553</v>
      </c>
      <c r="D216" s="2">
        <f t="shared" si="13"/>
        <v>3.3479166666666664E-2</v>
      </c>
      <c r="E216" s="2">
        <f t="shared" si="14"/>
        <v>791.3183540300513</v>
      </c>
      <c r="F216" s="2">
        <f t="shared" si="15"/>
        <v>2.8302999007356611E-2</v>
      </c>
    </row>
    <row r="217" spans="1:6" x14ac:dyDescent="0.15">
      <c r="A217">
        <v>148.16</v>
      </c>
      <c r="B217">
        <v>3.2450000000000001</v>
      </c>
      <c r="C217" s="2">
        <f t="shared" si="12"/>
        <v>765.012650384675</v>
      </c>
      <c r="D217" s="2">
        <f t="shared" si="13"/>
        <v>3.3802083333333337E-2</v>
      </c>
      <c r="E217" s="2">
        <f t="shared" si="14"/>
        <v>790.87167174403191</v>
      </c>
      <c r="F217" s="2">
        <f t="shared" si="15"/>
        <v>2.861946324175639E-2</v>
      </c>
    </row>
    <row r="218" spans="1:6" x14ac:dyDescent="0.15">
      <c r="A218">
        <v>148.21</v>
      </c>
      <c r="B218">
        <v>3.2719999999999998</v>
      </c>
      <c r="C218" s="2">
        <f t="shared" si="12"/>
        <v>765.27082150049057</v>
      </c>
      <c r="D218" s="2">
        <f t="shared" si="13"/>
        <v>3.4083333333333334E-2</v>
      </c>
      <c r="E218" s="2">
        <f t="shared" si="14"/>
        <v>791.35380199996553</v>
      </c>
      <c r="F218" s="2">
        <f t="shared" si="15"/>
        <v>2.8889919812926552E-2</v>
      </c>
    </row>
    <row r="219" spans="1:6" x14ac:dyDescent="0.15">
      <c r="A219">
        <v>148.65</v>
      </c>
      <c r="B219">
        <v>3.3180000000000001</v>
      </c>
      <c r="C219" s="2">
        <f t="shared" si="12"/>
        <v>767.54272731966751</v>
      </c>
      <c r="D219" s="2">
        <f t="shared" si="13"/>
        <v>3.4562500000000003E-2</v>
      </c>
      <c r="E219" s="2">
        <f t="shared" si="14"/>
        <v>794.07092283265354</v>
      </c>
      <c r="F219" s="2">
        <f t="shared" si="15"/>
        <v>2.9339454004546833E-2</v>
      </c>
    </row>
    <row r="220" spans="1:6" x14ac:dyDescent="0.15">
      <c r="A220">
        <v>148.77000000000001</v>
      </c>
      <c r="B220">
        <v>3.3610000000000002</v>
      </c>
      <c r="C220" s="2">
        <f t="shared" si="12"/>
        <v>768.16233799762483</v>
      </c>
      <c r="D220" s="2">
        <f t="shared" si="13"/>
        <v>3.5010416666666669E-2</v>
      </c>
      <c r="E220" s="2">
        <f t="shared" si="14"/>
        <v>795.05602151856249</v>
      </c>
      <c r="F220" s="2">
        <f t="shared" si="15"/>
        <v>2.9768567997366803E-2</v>
      </c>
    </row>
    <row r="221" spans="1:6" x14ac:dyDescent="0.15">
      <c r="A221">
        <v>148.57</v>
      </c>
      <c r="B221">
        <v>3.3839999999999999</v>
      </c>
      <c r="C221" s="2">
        <f t="shared" si="12"/>
        <v>767.12965353436266</v>
      </c>
      <c r="D221" s="2">
        <f t="shared" si="13"/>
        <v>3.5249999999999997E-2</v>
      </c>
      <c r="E221" s="2">
        <f t="shared" si="14"/>
        <v>794.17097382144891</v>
      </c>
      <c r="F221" s="2">
        <f t="shared" si="15"/>
        <v>3.0006262108410953E-2</v>
      </c>
    </row>
    <row r="222" spans="1:6" x14ac:dyDescent="0.15">
      <c r="A222">
        <v>148.88999999999999</v>
      </c>
      <c r="B222">
        <v>3.415</v>
      </c>
      <c r="C222" s="2">
        <f t="shared" si="12"/>
        <v>768.78194867558227</v>
      </c>
      <c r="D222" s="2">
        <f t="shared" si="13"/>
        <v>3.5572916666666669E-2</v>
      </c>
      <c r="E222" s="2">
        <f t="shared" si="14"/>
        <v>796.12976487065646</v>
      </c>
      <c r="F222" s="2">
        <f t="shared" si="15"/>
        <v>3.0308148112792539E-2</v>
      </c>
    </row>
    <row r="223" spans="1:6" x14ac:dyDescent="0.15">
      <c r="A223">
        <v>148.81</v>
      </c>
      <c r="B223">
        <v>3.415</v>
      </c>
      <c r="C223" s="2">
        <f t="shared" si="12"/>
        <v>768.36887489027731</v>
      </c>
      <c r="D223" s="2">
        <f t="shared" si="13"/>
        <v>3.5572916666666669E-2</v>
      </c>
      <c r="E223" s="2">
        <f t="shared" si="14"/>
        <v>795.70199684600959</v>
      </c>
      <c r="F223" s="2">
        <f t="shared" si="15"/>
        <v>3.0310644811364328E-2</v>
      </c>
    </row>
    <row r="224" spans="1:6" x14ac:dyDescent="0.15">
      <c r="A224">
        <v>149.15</v>
      </c>
      <c r="B224">
        <v>3.5230000000000001</v>
      </c>
      <c r="C224" s="2">
        <f t="shared" si="12"/>
        <v>770.12443847782311</v>
      </c>
      <c r="D224" s="2">
        <f t="shared" si="13"/>
        <v>3.669791666666667E-2</v>
      </c>
      <c r="E224" s="2">
        <f t="shared" si="14"/>
        <v>798.38640094404582</v>
      </c>
      <c r="F224" s="2">
        <f t="shared" si="15"/>
        <v>3.1385799363450685E-2</v>
      </c>
    </row>
    <row r="225" spans="1:6" x14ac:dyDescent="0.15">
      <c r="A225">
        <v>148.93</v>
      </c>
      <c r="B225">
        <v>3.55</v>
      </c>
      <c r="C225" s="2">
        <f t="shared" si="12"/>
        <v>768.98848556823464</v>
      </c>
      <c r="D225" s="2">
        <f t="shared" si="13"/>
        <v>3.6979166666666667E-2</v>
      </c>
      <c r="E225" s="2">
        <f t="shared" si="14"/>
        <v>797.42503894080994</v>
      </c>
      <c r="F225" s="2">
        <f t="shared" si="15"/>
        <v>3.1663922563667284E-2</v>
      </c>
    </row>
    <row r="226" spans="1:6" x14ac:dyDescent="0.15">
      <c r="A226">
        <v>149.35</v>
      </c>
      <c r="B226">
        <v>3.5840000000000001</v>
      </c>
      <c r="C226" s="2">
        <f t="shared" si="12"/>
        <v>771.15712294108539</v>
      </c>
      <c r="D226" s="2">
        <f t="shared" si="13"/>
        <v>3.7333333333333336E-2</v>
      </c>
      <c r="E226" s="2">
        <f t="shared" si="14"/>
        <v>799.94698886421929</v>
      </c>
      <c r="F226" s="2">
        <f t="shared" si="15"/>
        <v>3.1992293501832025E-2</v>
      </c>
    </row>
    <row r="227" spans="1:6" x14ac:dyDescent="0.15">
      <c r="A227">
        <v>149.22</v>
      </c>
      <c r="B227">
        <v>3.6269999999999998</v>
      </c>
      <c r="C227" s="2">
        <f t="shared" si="12"/>
        <v>770.48587803996497</v>
      </c>
      <c r="D227" s="2">
        <f t="shared" si="13"/>
        <v>3.7781249999999995E-2</v>
      </c>
      <c r="E227" s="2">
        <f t="shared" si="14"/>
        <v>799.59579761966245</v>
      </c>
      <c r="F227" s="2">
        <f t="shared" si="15"/>
        <v>3.2428053712321443E-2</v>
      </c>
    </row>
    <row r="228" spans="1:6" x14ac:dyDescent="0.15">
      <c r="A228">
        <v>149.31</v>
      </c>
      <c r="B228">
        <v>3.6539999999999999</v>
      </c>
      <c r="C228" s="2">
        <f t="shared" si="12"/>
        <v>770.95058604843291</v>
      </c>
      <c r="D228" s="2">
        <f t="shared" si="13"/>
        <v>3.8062499999999999E-2</v>
      </c>
      <c r="E228" s="2">
        <f t="shared" si="14"/>
        <v>800.29489272990145</v>
      </c>
      <c r="F228" s="2">
        <f t="shared" si="15"/>
        <v>3.2696219080162972E-2</v>
      </c>
    </row>
    <row r="229" spans="1:6" x14ac:dyDescent="0.15">
      <c r="A229">
        <v>149.44</v>
      </c>
      <c r="B229">
        <v>3.7120000000000002</v>
      </c>
      <c r="C229" s="2">
        <f t="shared" si="12"/>
        <v>771.62183094955344</v>
      </c>
      <c r="D229" s="2">
        <f t="shared" si="13"/>
        <v>3.8666666666666669E-2</v>
      </c>
      <c r="E229" s="2">
        <f t="shared" si="14"/>
        <v>801.45787507960279</v>
      </c>
      <c r="F229" s="2">
        <f t="shared" si="15"/>
        <v>3.3274006408295295E-2</v>
      </c>
    </row>
    <row r="230" spans="1:6" x14ac:dyDescent="0.15">
      <c r="A230">
        <v>149.5</v>
      </c>
      <c r="B230">
        <v>3.7389999999999999</v>
      </c>
      <c r="C230" s="2">
        <f t="shared" si="12"/>
        <v>771.9316362885321</v>
      </c>
      <c r="D230" s="2">
        <f t="shared" si="13"/>
        <v>3.8947916666666665E-2</v>
      </c>
      <c r="E230" s="2">
        <f t="shared" si="14"/>
        <v>801.99676533106151</v>
      </c>
      <c r="F230" s="2">
        <f t="shared" si="15"/>
        <v>3.3542877076076998E-2</v>
      </c>
    </row>
    <row r="231" spans="1:6" x14ac:dyDescent="0.15">
      <c r="A231">
        <v>149.66</v>
      </c>
      <c r="B231">
        <v>3.7770000000000001</v>
      </c>
      <c r="C231" s="2">
        <f t="shared" si="12"/>
        <v>772.75778385914191</v>
      </c>
      <c r="D231" s="2">
        <f t="shared" si="13"/>
        <v>3.9343750000000004E-2</v>
      </c>
      <c r="E231" s="2">
        <f t="shared" si="14"/>
        <v>803.16097291785002</v>
      </c>
      <c r="F231" s="2">
        <f t="shared" si="15"/>
        <v>3.3918805514370098E-2</v>
      </c>
    </row>
    <row r="232" spans="1:6" x14ac:dyDescent="0.15">
      <c r="A232">
        <v>149.76</v>
      </c>
      <c r="B232">
        <v>3.8119999999999998</v>
      </c>
      <c r="C232" s="2">
        <f t="shared" si="12"/>
        <v>773.27412609077305</v>
      </c>
      <c r="D232" s="2">
        <f t="shared" si="13"/>
        <v>3.9708333333333332E-2</v>
      </c>
      <c r="E232" s="2">
        <f t="shared" si="14"/>
        <v>803.97955284762747</v>
      </c>
      <c r="F232" s="2">
        <f t="shared" si="15"/>
        <v>3.426640537585271E-2</v>
      </c>
    </row>
    <row r="233" spans="1:6" x14ac:dyDescent="0.15">
      <c r="A233">
        <v>149.85999999999999</v>
      </c>
      <c r="B233">
        <v>3.847</v>
      </c>
      <c r="C233" s="2">
        <f t="shared" si="12"/>
        <v>773.79046832240397</v>
      </c>
      <c r="D233" s="2">
        <f t="shared" si="13"/>
        <v>4.0072916666666666E-2</v>
      </c>
      <c r="E233" s="2">
        <f t="shared" si="14"/>
        <v>804.79850927694861</v>
      </c>
      <c r="F233" s="2">
        <f t="shared" si="15"/>
        <v>3.461388227542582E-2</v>
      </c>
    </row>
    <row r="234" spans="1:6" x14ac:dyDescent="0.15">
      <c r="A234">
        <v>149.94</v>
      </c>
      <c r="B234">
        <v>3.8889999999999998</v>
      </c>
      <c r="C234" s="2">
        <f t="shared" si="12"/>
        <v>774.20354210770904</v>
      </c>
      <c r="D234" s="2">
        <f t="shared" si="13"/>
        <v>4.0510416666666667E-2</v>
      </c>
      <c r="E234" s="2">
        <f t="shared" si="14"/>
        <v>805.56685018330165</v>
      </c>
      <c r="F234" s="2">
        <f t="shared" si="15"/>
        <v>3.5031940715827901E-2</v>
      </c>
    </row>
    <row r="235" spans="1:6" x14ac:dyDescent="0.15">
      <c r="A235">
        <v>150.29</v>
      </c>
      <c r="B235">
        <v>3.9350000000000001</v>
      </c>
      <c r="C235" s="2">
        <f t="shared" si="12"/>
        <v>776.01073991841793</v>
      </c>
      <c r="D235" s="2">
        <f t="shared" si="13"/>
        <v>4.0989583333333336E-2</v>
      </c>
      <c r="E235" s="2">
        <f t="shared" si="14"/>
        <v>807.81909680986564</v>
      </c>
      <c r="F235" s="2">
        <f t="shared" si="15"/>
        <v>3.5481422824246794E-2</v>
      </c>
    </row>
    <row r="236" spans="1:6" x14ac:dyDescent="0.15">
      <c r="A236">
        <v>150.13</v>
      </c>
      <c r="B236">
        <v>3.97</v>
      </c>
      <c r="C236" s="2">
        <f t="shared" si="12"/>
        <v>775.18459234780823</v>
      </c>
      <c r="D236" s="2">
        <f t="shared" si="13"/>
        <v>4.1354166666666671E-2</v>
      </c>
      <c r="E236" s="2">
        <f t="shared" si="14"/>
        <v>807.24170517719153</v>
      </c>
      <c r="F236" s="2">
        <f t="shared" si="15"/>
        <v>3.5836582553974553E-2</v>
      </c>
    </row>
    <row r="237" spans="1:6" x14ac:dyDescent="0.15">
      <c r="A237">
        <v>150.38</v>
      </c>
      <c r="B237">
        <v>4.0129999999999999</v>
      </c>
      <c r="C237" s="2">
        <f t="shared" si="12"/>
        <v>776.47544792688598</v>
      </c>
      <c r="D237" s="2">
        <f t="shared" si="13"/>
        <v>4.180208333333333E-2</v>
      </c>
      <c r="E237" s="2">
        <f t="shared" si="14"/>
        <v>808.93373930741291</v>
      </c>
      <c r="F237" s="2">
        <f t="shared" si="15"/>
        <v>3.6258816930671997E-2</v>
      </c>
    </row>
    <row r="238" spans="1:6" x14ac:dyDescent="0.15">
      <c r="A238">
        <v>150.28</v>
      </c>
      <c r="B238">
        <v>4.0590000000000002</v>
      </c>
      <c r="C238" s="2">
        <f t="shared" si="12"/>
        <v>775.95910569525483</v>
      </c>
      <c r="D238" s="2">
        <f t="shared" si="13"/>
        <v>4.2281249999999999E-2</v>
      </c>
      <c r="E238" s="2">
        <f t="shared" si="14"/>
        <v>808.76762663293232</v>
      </c>
      <c r="F238" s="2">
        <f t="shared" si="15"/>
        <v>3.6721772271583998E-2</v>
      </c>
    </row>
    <row r="239" spans="1:6" x14ac:dyDescent="0.15">
      <c r="A239">
        <v>150.23999999999998</v>
      </c>
      <c r="B239">
        <v>4.0819999999999999</v>
      </c>
      <c r="C239" s="2">
        <f t="shared" si="12"/>
        <v>775.75256880260224</v>
      </c>
      <c r="D239" s="2">
        <f t="shared" si="13"/>
        <v>4.2520833333333334E-2</v>
      </c>
      <c r="E239" s="2">
        <f t="shared" si="14"/>
        <v>808.7382144885629</v>
      </c>
      <c r="F239" s="2">
        <f t="shared" si="15"/>
        <v>3.6952858586116841E-2</v>
      </c>
    </row>
    <row r="240" spans="1:6" x14ac:dyDescent="0.15">
      <c r="A240">
        <v>150.73999999999998</v>
      </c>
      <c r="B240">
        <v>4.117</v>
      </c>
      <c r="C240" s="2">
        <f t="shared" si="12"/>
        <v>778.33427996075784</v>
      </c>
      <c r="D240" s="2">
        <f t="shared" si="13"/>
        <v>4.2885416666666669E-2</v>
      </c>
      <c r="E240" s="2">
        <f t="shared" si="14"/>
        <v>811.71346986282481</v>
      </c>
      <c r="F240" s="2">
        <f t="shared" si="15"/>
        <v>3.7286906319769657E-2</v>
      </c>
    </row>
    <row r="241" spans="1:6" x14ac:dyDescent="0.15">
      <c r="A241">
        <v>150.47</v>
      </c>
      <c r="B241">
        <v>4.1520000000000001</v>
      </c>
      <c r="C241" s="2">
        <f t="shared" si="12"/>
        <v>776.94015593535403</v>
      </c>
      <c r="D241" s="2">
        <f t="shared" si="13"/>
        <v>4.3250000000000004E-2</v>
      </c>
      <c r="E241" s="2">
        <f t="shared" si="14"/>
        <v>810.54281767955808</v>
      </c>
      <c r="F241" s="2">
        <f t="shared" si="15"/>
        <v>3.7644862563316381E-2</v>
      </c>
    </row>
    <row r="242" spans="1:6" x14ac:dyDescent="0.15">
      <c r="A242">
        <v>150.94999999999999</v>
      </c>
      <c r="B242">
        <v>4.1980000000000004</v>
      </c>
      <c r="C242" s="2">
        <f t="shared" si="12"/>
        <v>779.41859864718344</v>
      </c>
      <c r="D242" s="2">
        <f t="shared" si="13"/>
        <v>4.3729166666666673E-2</v>
      </c>
      <c r="E242" s="2">
        <f t="shared" si="14"/>
        <v>813.50192445052585</v>
      </c>
      <c r="F242" s="2">
        <f t="shared" si="15"/>
        <v>3.8089078786243472E-2</v>
      </c>
    </row>
    <row r="243" spans="1:6" x14ac:dyDescent="0.15">
      <c r="A243">
        <v>150.65</v>
      </c>
      <c r="B243">
        <v>4.2329999999999997</v>
      </c>
      <c r="C243" s="2">
        <f t="shared" si="12"/>
        <v>777.86957195229002</v>
      </c>
      <c r="D243" s="2">
        <f t="shared" si="13"/>
        <v>4.4093749999999994E-2</v>
      </c>
      <c r="E243" s="2">
        <f t="shared" si="14"/>
        <v>812.16875839056138</v>
      </c>
      <c r="F243" s="2">
        <f t="shared" si="15"/>
        <v>3.8447688781351227E-2</v>
      </c>
    </row>
    <row r="244" spans="1:6" x14ac:dyDescent="0.15">
      <c r="A244">
        <v>151.13999999999999</v>
      </c>
      <c r="B244">
        <v>4.2750000000000004</v>
      </c>
      <c r="C244" s="2">
        <f t="shared" si="12"/>
        <v>780.39964888728252</v>
      </c>
      <c r="D244" s="2">
        <f t="shared" si="13"/>
        <v>4.4531250000000001E-2</v>
      </c>
      <c r="E244" s="2">
        <f t="shared" si="14"/>
        <v>815.15182075179428</v>
      </c>
      <c r="F244" s="2">
        <f t="shared" si="15"/>
        <v>3.885133241153297E-2</v>
      </c>
    </row>
    <row r="245" spans="1:6" x14ac:dyDescent="0.15">
      <c r="A245">
        <v>150.82</v>
      </c>
      <c r="B245">
        <v>4.3170000000000002</v>
      </c>
      <c r="C245" s="2">
        <f t="shared" si="12"/>
        <v>778.74735374606291</v>
      </c>
      <c r="D245" s="2">
        <f t="shared" si="13"/>
        <v>4.4968750000000002E-2</v>
      </c>
      <c r="E245" s="2">
        <f t="shared" si="14"/>
        <v>813.76664880983117</v>
      </c>
      <c r="F245" s="2">
        <f t="shared" si="15"/>
        <v>3.9280079680951423E-2</v>
      </c>
    </row>
    <row r="246" spans="1:6" x14ac:dyDescent="0.15">
      <c r="A246">
        <v>151.26999999999998</v>
      </c>
      <c r="B246">
        <v>4.3639999999999999</v>
      </c>
      <c r="C246" s="2">
        <f t="shared" si="12"/>
        <v>781.07089378840283</v>
      </c>
      <c r="D246" s="2">
        <f t="shared" si="13"/>
        <v>4.545833333333333E-2</v>
      </c>
      <c r="E246" s="2">
        <f t="shared" si="14"/>
        <v>816.57707483520062</v>
      </c>
      <c r="F246" s="2">
        <f t="shared" si="15"/>
        <v>3.9734440840749528E-2</v>
      </c>
    </row>
    <row r="247" spans="1:6" x14ac:dyDescent="0.15">
      <c r="A247">
        <v>151</v>
      </c>
      <c r="B247">
        <v>4.3949999999999996</v>
      </c>
      <c r="C247" s="2">
        <f t="shared" si="12"/>
        <v>779.67676976299902</v>
      </c>
      <c r="D247" s="2">
        <f t="shared" si="13"/>
        <v>4.5781249999999996E-2</v>
      </c>
      <c r="E247" s="2">
        <f t="shared" si="14"/>
        <v>815.37134687871139</v>
      </c>
      <c r="F247" s="2">
        <f t="shared" si="15"/>
        <v>4.0051695198632435E-2</v>
      </c>
    </row>
    <row r="248" spans="1:6" x14ac:dyDescent="0.15">
      <c r="A248">
        <v>151.43</v>
      </c>
      <c r="B248">
        <v>4.4409999999999998</v>
      </c>
      <c r="C248" s="2">
        <f t="shared" si="12"/>
        <v>781.89704135901286</v>
      </c>
      <c r="D248" s="2">
        <f t="shared" si="13"/>
        <v>4.6260416666666665E-2</v>
      </c>
      <c r="E248" s="2">
        <f t="shared" si="14"/>
        <v>818.06792428271467</v>
      </c>
      <c r="F248" s="2">
        <f t="shared" si="15"/>
        <v>4.0496360655667384E-2</v>
      </c>
    </row>
    <row r="249" spans="1:6" x14ac:dyDescent="0.15">
      <c r="A249">
        <v>151.29</v>
      </c>
      <c r="B249">
        <v>4.4909999999999997</v>
      </c>
      <c r="C249" s="2">
        <f t="shared" si="12"/>
        <v>781.17416223472924</v>
      </c>
      <c r="D249" s="2">
        <f t="shared" si="13"/>
        <v>4.6781249999999996E-2</v>
      </c>
      <c r="E249" s="2">
        <f t="shared" si="14"/>
        <v>817.71846601177265</v>
      </c>
      <c r="F249" s="2">
        <f t="shared" si="15"/>
        <v>4.0998410695877716E-2</v>
      </c>
    </row>
    <row r="250" spans="1:6" x14ac:dyDescent="0.15">
      <c r="A250">
        <v>151.29</v>
      </c>
      <c r="B250">
        <v>4.5220000000000002</v>
      </c>
      <c r="C250" s="2">
        <f t="shared" si="12"/>
        <v>781.17416223472924</v>
      </c>
      <c r="D250" s="2">
        <f t="shared" si="13"/>
        <v>4.7104166666666669E-2</v>
      </c>
      <c r="E250" s="2">
        <f t="shared" si="14"/>
        <v>817.97072016832772</v>
      </c>
      <c r="F250" s="2">
        <f t="shared" si="15"/>
        <v>4.1306848461054778E-2</v>
      </c>
    </row>
    <row r="251" spans="1:6" x14ac:dyDescent="0.15">
      <c r="A251">
        <v>151.57999999999998</v>
      </c>
      <c r="B251">
        <v>4.5570000000000004</v>
      </c>
      <c r="C251" s="2">
        <f t="shared" si="12"/>
        <v>782.67155470645935</v>
      </c>
      <c r="D251" s="2">
        <f t="shared" si="13"/>
        <v>4.7468750000000004E-2</v>
      </c>
      <c r="E251" s="2">
        <f t="shared" si="14"/>
        <v>819.82399506893159</v>
      </c>
      <c r="F251" s="2">
        <f t="shared" si="15"/>
        <v>4.1645919814691866E-2</v>
      </c>
    </row>
    <row r="252" spans="1:6" x14ac:dyDescent="0.15">
      <c r="A252">
        <v>151.38</v>
      </c>
      <c r="B252">
        <v>4.6029999999999998</v>
      </c>
      <c r="C252" s="2">
        <f t="shared" si="12"/>
        <v>781.63887024319729</v>
      </c>
      <c r="D252" s="2">
        <f t="shared" si="13"/>
        <v>4.7947916666666666E-2</v>
      </c>
      <c r="E252" s="2">
        <f t="shared" si="14"/>
        <v>819.11682565704564</v>
      </c>
      <c r="F252" s="2">
        <f t="shared" si="15"/>
        <v>4.2109508954259321E-2</v>
      </c>
    </row>
    <row r="253" spans="1:6" x14ac:dyDescent="0.15">
      <c r="A253">
        <v>151.63999999999999</v>
      </c>
      <c r="B253">
        <v>4.6340000000000003</v>
      </c>
      <c r="C253" s="2">
        <f t="shared" si="12"/>
        <v>782.98136004543812</v>
      </c>
      <c r="D253" s="2">
        <f t="shared" si="13"/>
        <v>4.8270833333333339E-2</v>
      </c>
      <c r="E253" s="2">
        <f t="shared" si="14"/>
        <v>820.77652277929803</v>
      </c>
      <c r="F253" s="2">
        <f t="shared" si="15"/>
        <v>4.2409489122251821E-2</v>
      </c>
    </row>
    <row r="254" spans="1:6" x14ac:dyDescent="0.15">
      <c r="A254">
        <v>151.54</v>
      </c>
      <c r="B254">
        <v>4.68</v>
      </c>
      <c r="C254" s="2">
        <f t="shared" si="12"/>
        <v>782.46501781380709</v>
      </c>
      <c r="D254" s="2">
        <f t="shared" si="13"/>
        <v>4.8749999999999995E-2</v>
      </c>
      <c r="E254" s="2">
        <f t="shared" si="14"/>
        <v>820.61018743223019</v>
      </c>
      <c r="F254" s="2">
        <f t="shared" si="15"/>
        <v>4.2869607529672747E-2</v>
      </c>
    </row>
    <row r="255" spans="1:6" x14ac:dyDescent="0.15">
      <c r="A255">
        <v>151.76999999999998</v>
      </c>
      <c r="B255">
        <v>4.726</v>
      </c>
      <c r="C255" s="2">
        <f t="shared" si="12"/>
        <v>783.65260494655843</v>
      </c>
      <c r="D255" s="2">
        <f t="shared" si="13"/>
        <v>4.9229166666666664E-2</v>
      </c>
      <c r="E255" s="2">
        <f t="shared" si="14"/>
        <v>822.23116964424003</v>
      </c>
      <c r="F255" s="2">
        <f t="shared" si="15"/>
        <v>4.3319218304133794E-2</v>
      </c>
    </row>
    <row r="256" spans="1:6" x14ac:dyDescent="0.15">
      <c r="A256">
        <v>151.66</v>
      </c>
      <c r="B256">
        <v>4.7569999999999997</v>
      </c>
      <c r="C256" s="2">
        <f t="shared" si="12"/>
        <v>783.08462849176442</v>
      </c>
      <c r="D256" s="2">
        <f t="shared" si="13"/>
        <v>4.955208333333333E-2</v>
      </c>
      <c r="E256" s="2">
        <f t="shared" si="14"/>
        <v>821.8881032598407</v>
      </c>
      <c r="F256" s="2">
        <f t="shared" si="15"/>
        <v>4.3630369536133327E-2</v>
      </c>
    </row>
    <row r="257" spans="1:6" x14ac:dyDescent="0.15">
      <c r="A257">
        <v>152.03</v>
      </c>
      <c r="B257">
        <v>4.8150000000000004</v>
      </c>
      <c r="C257" s="2">
        <f t="shared" si="12"/>
        <v>784.9950947487996</v>
      </c>
      <c r="D257" s="2">
        <f t="shared" si="13"/>
        <v>5.0156250000000006E-2</v>
      </c>
      <c r="E257" s="2">
        <f t="shared" si="14"/>
        <v>824.36750496979403</v>
      </c>
      <c r="F257" s="2">
        <f t="shared" si="15"/>
        <v>4.4194299073844152E-2</v>
      </c>
    </row>
    <row r="258" spans="1:6" x14ac:dyDescent="0.15">
      <c r="A258">
        <v>151.84</v>
      </c>
      <c r="B258">
        <v>4.8540000000000001</v>
      </c>
      <c r="C258" s="2">
        <f t="shared" si="12"/>
        <v>784.01404450870041</v>
      </c>
      <c r="D258" s="2">
        <f t="shared" si="13"/>
        <v>5.0562500000000003E-2</v>
      </c>
      <c r="E258" s="2">
        <f t="shared" si="14"/>
        <v>823.65575463417167</v>
      </c>
      <c r="F258" s="2">
        <f t="shared" si="15"/>
        <v>4.4587001122225585E-2</v>
      </c>
    </row>
    <row r="259" spans="1:6" x14ac:dyDescent="0.15">
      <c r="A259">
        <v>151.94999999999999</v>
      </c>
      <c r="B259">
        <v>4.8849999999999998</v>
      </c>
      <c r="C259" s="2">
        <f t="shared" ref="C259:C322" si="16">A259*1000/193.67</f>
        <v>784.58202096349464</v>
      </c>
      <c r="D259" s="2">
        <f t="shared" ref="D259:D322" si="17">B259/96</f>
        <v>5.0885416666666662E-2</v>
      </c>
      <c r="E259" s="2">
        <f t="shared" ref="E259:E322" si="18">C259*(1+D259)</f>
        <v>824.50580400939737</v>
      </c>
      <c r="F259" s="2">
        <f t="shared" ref="F259:F322" si="19">LN(1+D259)-C259/165448</f>
        <v>4.4890895949018371E-2</v>
      </c>
    </row>
    <row r="260" spans="1:6" x14ac:dyDescent="0.15">
      <c r="A260">
        <v>152.25</v>
      </c>
      <c r="B260">
        <v>4.9080000000000004</v>
      </c>
      <c r="C260" s="2">
        <f t="shared" si="16"/>
        <v>786.13104765838807</v>
      </c>
      <c r="D260" s="2">
        <f t="shared" si="17"/>
        <v>5.1125000000000004E-2</v>
      </c>
      <c r="E260" s="2">
        <f t="shared" si="18"/>
        <v>826.32199746992319</v>
      </c>
      <c r="F260" s="2">
        <f t="shared" si="19"/>
        <v>4.5109489701494268E-2</v>
      </c>
    </row>
    <row r="261" spans="1:6" x14ac:dyDescent="0.15">
      <c r="A261">
        <v>151.97999999999999</v>
      </c>
      <c r="B261">
        <v>4.9580000000000002</v>
      </c>
      <c r="C261" s="2">
        <f t="shared" si="16"/>
        <v>784.73692363298403</v>
      </c>
      <c r="D261" s="2">
        <f t="shared" si="17"/>
        <v>5.1645833333333335E-2</v>
      </c>
      <c r="E261" s="2">
        <f t="shared" si="18"/>
        <v>825.26531600144585</v>
      </c>
      <c r="F261" s="2">
        <f t="shared" si="19"/>
        <v>4.561329419142509E-2</v>
      </c>
    </row>
    <row r="262" spans="1:6" x14ac:dyDescent="0.15">
      <c r="A262">
        <v>152.32999999999998</v>
      </c>
      <c r="B262">
        <v>4.9930000000000003</v>
      </c>
      <c r="C262" s="2">
        <f t="shared" si="16"/>
        <v>786.5441214436928</v>
      </c>
      <c r="D262" s="2">
        <f t="shared" si="17"/>
        <v>5.201041666666667E-2</v>
      </c>
      <c r="E262" s="2">
        <f t="shared" si="18"/>
        <v>827.45260892669648</v>
      </c>
      <c r="F262" s="2">
        <f t="shared" si="19"/>
        <v>4.5948989872891206E-2</v>
      </c>
    </row>
    <row r="263" spans="1:6" x14ac:dyDescent="0.15">
      <c r="A263">
        <v>152.09</v>
      </c>
      <c r="B263">
        <v>5.0389999999999997</v>
      </c>
      <c r="C263" s="2">
        <f t="shared" si="16"/>
        <v>785.30490008777826</v>
      </c>
      <c r="D263" s="2">
        <f t="shared" si="17"/>
        <v>5.2489583333333333E-2</v>
      </c>
      <c r="E263" s="2">
        <f t="shared" si="18"/>
        <v>826.5252270830108</v>
      </c>
      <c r="F263" s="2">
        <f t="shared" si="19"/>
        <v>4.6411853382668816E-2</v>
      </c>
    </row>
    <row r="264" spans="1:6" x14ac:dyDescent="0.15">
      <c r="A264">
        <v>152.47</v>
      </c>
      <c r="B264">
        <v>5.0970000000000004</v>
      </c>
      <c r="C264" s="2">
        <f t="shared" si="16"/>
        <v>787.26700056797654</v>
      </c>
      <c r="D264" s="2">
        <f t="shared" si="17"/>
        <v>5.3093750000000002E-2</v>
      </c>
      <c r="E264" s="2">
        <f t="shared" si="18"/>
        <v>829.06595787938249</v>
      </c>
      <c r="F264" s="2">
        <f t="shared" si="19"/>
        <v>4.6973865137312068E-2</v>
      </c>
    </row>
    <row r="265" spans="1:6" x14ac:dyDescent="0.15">
      <c r="A265">
        <v>152.18</v>
      </c>
      <c r="B265">
        <v>5.12</v>
      </c>
      <c r="C265" s="2">
        <f t="shared" si="16"/>
        <v>785.7696080962462</v>
      </c>
      <c r="D265" s="2">
        <f t="shared" si="17"/>
        <v>5.3333333333333337E-2</v>
      </c>
      <c r="E265" s="2">
        <f t="shared" si="18"/>
        <v>827.67732052804593</v>
      </c>
      <c r="F265" s="2">
        <f t="shared" si="19"/>
        <v>4.7210394072530464E-2</v>
      </c>
    </row>
    <row r="266" spans="1:6" x14ac:dyDescent="0.15">
      <c r="A266">
        <v>152.6</v>
      </c>
      <c r="B266">
        <v>5.17</v>
      </c>
      <c r="C266" s="2">
        <f t="shared" si="16"/>
        <v>787.93824546909696</v>
      </c>
      <c r="D266" s="2">
        <f t="shared" si="17"/>
        <v>5.3854166666666668E-2</v>
      </c>
      <c r="E266" s="2">
        <f t="shared" si="18"/>
        <v>830.3720030636307</v>
      </c>
      <c r="F266" s="2">
        <f t="shared" si="19"/>
        <v>4.7691626224280498E-2</v>
      </c>
    </row>
    <row r="267" spans="1:6" x14ac:dyDescent="0.15">
      <c r="A267">
        <v>152.57</v>
      </c>
      <c r="B267">
        <v>5.2050000000000001</v>
      </c>
      <c r="C267" s="2">
        <f t="shared" si="16"/>
        <v>787.78334279960768</v>
      </c>
      <c r="D267" s="2">
        <f t="shared" si="17"/>
        <v>5.4218750000000003E-2</v>
      </c>
      <c r="E267" s="2">
        <f t="shared" si="18"/>
        <v>830.4959709170239</v>
      </c>
      <c r="F267" s="2">
        <f t="shared" si="19"/>
        <v>4.8038455015944184E-2</v>
      </c>
    </row>
    <row r="268" spans="1:6" x14ac:dyDescent="0.15">
      <c r="A268">
        <v>152.29999999999998</v>
      </c>
      <c r="B268">
        <v>5.24</v>
      </c>
      <c r="C268" s="2">
        <f t="shared" si="16"/>
        <v>786.38921877420341</v>
      </c>
      <c r="D268" s="2">
        <f t="shared" si="17"/>
        <v>5.4583333333333338E-2</v>
      </c>
      <c r="E268" s="2">
        <f t="shared" si="18"/>
        <v>829.31296363229546</v>
      </c>
      <c r="F268" s="2">
        <f t="shared" si="19"/>
        <v>4.8392654303048982E-2</v>
      </c>
    </row>
    <row r="269" spans="1:6" x14ac:dyDescent="0.15">
      <c r="A269">
        <v>152.72999999999999</v>
      </c>
      <c r="B269">
        <v>5.2629999999999999</v>
      </c>
      <c r="C269" s="2">
        <f t="shared" si="16"/>
        <v>788.60949037021749</v>
      </c>
      <c r="D269" s="2">
        <f t="shared" si="17"/>
        <v>5.4822916666666666E-2</v>
      </c>
      <c r="E269" s="2">
        <f t="shared" si="18"/>
        <v>831.84336274332645</v>
      </c>
      <c r="F269" s="2">
        <f t="shared" si="19"/>
        <v>4.8606391677738739E-2</v>
      </c>
    </row>
    <row r="270" spans="1:6" x14ac:dyDescent="0.15">
      <c r="A270">
        <v>152.44</v>
      </c>
      <c r="B270">
        <v>5.359</v>
      </c>
      <c r="C270" s="2">
        <f t="shared" si="16"/>
        <v>787.11209789848715</v>
      </c>
      <c r="D270" s="2">
        <f t="shared" si="17"/>
        <v>5.5822916666666667E-2</v>
      </c>
      <c r="E270" s="2">
        <f t="shared" si="18"/>
        <v>831.05099094679952</v>
      </c>
      <c r="F270" s="2">
        <f t="shared" si="19"/>
        <v>4.9563019543058001E-2</v>
      </c>
    </row>
    <row r="271" spans="1:6" x14ac:dyDescent="0.15">
      <c r="A271">
        <v>152.93</v>
      </c>
      <c r="B271">
        <v>5.375</v>
      </c>
      <c r="C271" s="2">
        <f t="shared" si="16"/>
        <v>789.64217483347966</v>
      </c>
      <c r="D271" s="2">
        <f t="shared" si="17"/>
        <v>5.5989583333333336E-2</v>
      </c>
      <c r="E271" s="2">
        <f t="shared" si="18"/>
        <v>833.85391118483324</v>
      </c>
      <c r="F271" s="2">
        <f t="shared" si="19"/>
        <v>4.9705569560449692E-2</v>
      </c>
    </row>
    <row r="272" spans="1:6" x14ac:dyDescent="0.15">
      <c r="A272">
        <v>152.53</v>
      </c>
      <c r="B272">
        <v>5.4169999999999998</v>
      </c>
      <c r="C272" s="2">
        <f t="shared" si="16"/>
        <v>787.5768059069552</v>
      </c>
      <c r="D272" s="2">
        <f t="shared" si="17"/>
        <v>5.6427083333333329E-2</v>
      </c>
      <c r="E272" s="2">
        <f t="shared" si="18"/>
        <v>832.01746796526743</v>
      </c>
      <c r="F272" s="2">
        <f t="shared" si="19"/>
        <v>5.0132270582604901E-2</v>
      </c>
    </row>
    <row r="273" spans="1:6" x14ac:dyDescent="0.15">
      <c r="A273">
        <v>153.01</v>
      </c>
      <c r="B273">
        <v>5.4359999999999999</v>
      </c>
      <c r="C273" s="2">
        <f t="shared" si="16"/>
        <v>790.05524861878462</v>
      </c>
      <c r="D273" s="2">
        <f t="shared" si="17"/>
        <v>5.6625000000000002E-2</v>
      </c>
      <c r="E273" s="2">
        <f t="shared" si="18"/>
        <v>834.79212707182319</v>
      </c>
      <c r="F273" s="2">
        <f t="shared" si="19"/>
        <v>5.0304618161091844E-2</v>
      </c>
    </row>
    <row r="274" spans="1:6" x14ac:dyDescent="0.15">
      <c r="A274">
        <v>152.65</v>
      </c>
      <c r="B274">
        <v>5.4829999999999997</v>
      </c>
      <c r="C274" s="2">
        <f t="shared" si="16"/>
        <v>788.19641658491253</v>
      </c>
      <c r="D274" s="2">
        <f t="shared" si="17"/>
        <v>5.711458333333333E-2</v>
      </c>
      <c r="E274" s="2">
        <f t="shared" si="18"/>
        <v>833.21392650298617</v>
      </c>
      <c r="F274" s="2">
        <f t="shared" si="19"/>
        <v>5.0779092339358359E-2</v>
      </c>
    </row>
    <row r="275" spans="1:6" x14ac:dyDescent="0.15">
      <c r="A275">
        <v>153</v>
      </c>
      <c r="B275">
        <v>5.548</v>
      </c>
      <c r="C275" s="2">
        <f t="shared" si="16"/>
        <v>790.00361439562153</v>
      </c>
      <c r="D275" s="2">
        <f t="shared" si="17"/>
        <v>5.7791666666666665E-2</v>
      </c>
      <c r="E275" s="2">
        <f t="shared" si="18"/>
        <v>835.6592399442352</v>
      </c>
      <c r="F275" s="2">
        <f t="shared" si="19"/>
        <v>5.1408465614413118E-2</v>
      </c>
    </row>
    <row r="276" spans="1:6" x14ac:dyDescent="0.15">
      <c r="A276">
        <v>152.68</v>
      </c>
      <c r="B276">
        <v>5.5750000000000002</v>
      </c>
      <c r="C276" s="2">
        <f t="shared" si="16"/>
        <v>788.35131925440191</v>
      </c>
      <c r="D276" s="2">
        <f t="shared" si="17"/>
        <v>5.8072916666666669E-2</v>
      </c>
      <c r="E276" s="2">
        <f t="shared" si="18"/>
        <v>834.13317972151958</v>
      </c>
      <c r="F276" s="2">
        <f t="shared" si="19"/>
        <v>5.1684301181700074E-2</v>
      </c>
    </row>
    <row r="277" spans="1:6" x14ac:dyDescent="0.15">
      <c r="A277">
        <v>153.20999999999998</v>
      </c>
      <c r="B277">
        <v>5.6180000000000003</v>
      </c>
      <c r="C277" s="2">
        <f t="shared" si="16"/>
        <v>791.08793308204667</v>
      </c>
      <c r="D277" s="2">
        <f t="shared" si="17"/>
        <v>5.8520833333333334E-2</v>
      </c>
      <c r="E277" s="2">
        <f t="shared" si="18"/>
        <v>837.38305816595232</v>
      </c>
      <c r="F277" s="2">
        <f t="shared" si="19"/>
        <v>5.2091003486655726E-2</v>
      </c>
    </row>
    <row r="278" spans="1:6" x14ac:dyDescent="0.15">
      <c r="A278">
        <v>152.91999999999999</v>
      </c>
      <c r="B278">
        <v>5.6639999999999997</v>
      </c>
      <c r="C278" s="2">
        <f t="shared" si="16"/>
        <v>789.59054061031657</v>
      </c>
      <c r="D278" s="2">
        <f t="shared" si="17"/>
        <v>5.8999999999999997E-2</v>
      </c>
      <c r="E278" s="2">
        <f t="shared" si="18"/>
        <v>836.17638250632524</v>
      </c>
      <c r="F278" s="2">
        <f t="shared" si="19"/>
        <v>5.2552627299299833E-2</v>
      </c>
    </row>
    <row r="279" spans="1:6" x14ac:dyDescent="0.15">
      <c r="A279">
        <v>152.79</v>
      </c>
      <c r="B279">
        <v>5.6989999999999998</v>
      </c>
      <c r="C279" s="2">
        <f t="shared" si="16"/>
        <v>788.91929570919615</v>
      </c>
      <c r="D279" s="2">
        <f t="shared" si="17"/>
        <v>5.9364583333333332E-2</v>
      </c>
      <c r="E279" s="2">
        <f t="shared" si="18"/>
        <v>835.75316098259941</v>
      </c>
      <c r="F279" s="2">
        <f t="shared" si="19"/>
        <v>5.2900896511853764E-2</v>
      </c>
    </row>
    <row r="280" spans="1:6" x14ac:dyDescent="0.15">
      <c r="A280">
        <v>153.12</v>
      </c>
      <c r="B280">
        <v>5.726</v>
      </c>
      <c r="C280" s="2">
        <f t="shared" si="16"/>
        <v>790.62322507357885</v>
      </c>
      <c r="D280" s="2">
        <f t="shared" si="17"/>
        <v>5.9645833333333335E-2</v>
      </c>
      <c r="E280" s="2">
        <f t="shared" si="18"/>
        <v>837.78060618578013</v>
      </c>
      <c r="F280" s="2">
        <f t="shared" si="19"/>
        <v>5.3156051730366062E-2</v>
      </c>
    </row>
    <row r="281" spans="1:6" x14ac:dyDescent="0.15">
      <c r="A281">
        <v>152.75</v>
      </c>
      <c r="B281">
        <v>5.7569999999999997</v>
      </c>
      <c r="C281" s="2">
        <f t="shared" si="16"/>
        <v>788.71275881654367</v>
      </c>
      <c r="D281" s="2">
        <f t="shared" si="17"/>
        <v>5.9968749999999994E-2</v>
      </c>
      <c r="E281" s="2">
        <f t="shared" si="18"/>
        <v>836.01087707182319</v>
      </c>
      <c r="F281" s="2">
        <f t="shared" si="19"/>
        <v>5.347229272181863E-2</v>
      </c>
    </row>
    <row r="282" spans="1:6" x14ac:dyDescent="0.15">
      <c r="A282">
        <v>153.23999999999998</v>
      </c>
      <c r="B282">
        <v>5.8179999999999996</v>
      </c>
      <c r="C282" s="2">
        <f t="shared" si="16"/>
        <v>791.24283575153606</v>
      </c>
      <c r="D282" s="2">
        <f t="shared" si="17"/>
        <v>6.060416666666666E-2</v>
      </c>
      <c r="E282" s="2">
        <f t="shared" si="18"/>
        <v>839.19544844322809</v>
      </c>
      <c r="F282" s="2">
        <f t="shared" si="19"/>
        <v>5.4056288192796592E-2</v>
      </c>
    </row>
    <row r="283" spans="1:6" x14ac:dyDescent="0.15">
      <c r="A283">
        <v>152.9</v>
      </c>
      <c r="B283">
        <v>5.8490000000000002</v>
      </c>
      <c r="C283" s="2">
        <f t="shared" si="16"/>
        <v>789.48727216399038</v>
      </c>
      <c r="D283" s="2">
        <f t="shared" si="17"/>
        <v>6.0927083333333333E-2</v>
      </c>
      <c r="E283" s="2">
        <f t="shared" si="18"/>
        <v>837.58842898573187</v>
      </c>
      <c r="F283" s="2">
        <f t="shared" si="19"/>
        <v>5.4371317651117745E-2</v>
      </c>
    </row>
    <row r="284" spans="1:6" x14ac:dyDescent="0.15">
      <c r="A284">
        <v>153.38</v>
      </c>
      <c r="B284">
        <v>5.8959999999999999</v>
      </c>
      <c r="C284" s="2">
        <f t="shared" si="16"/>
        <v>791.9657148758198</v>
      </c>
      <c r="D284" s="2">
        <f t="shared" si="17"/>
        <v>6.1416666666666668E-2</v>
      </c>
      <c r="E284" s="2">
        <f t="shared" si="18"/>
        <v>840.6056091977764</v>
      </c>
      <c r="F284" s="2">
        <f t="shared" si="19"/>
        <v>5.481769848286485E-2</v>
      </c>
    </row>
    <row r="285" spans="1:6" x14ac:dyDescent="0.15">
      <c r="A285">
        <v>153.32</v>
      </c>
      <c r="B285">
        <v>5.9420000000000002</v>
      </c>
      <c r="C285" s="2">
        <f t="shared" si="16"/>
        <v>791.65590953684102</v>
      </c>
      <c r="D285" s="2">
        <f t="shared" si="17"/>
        <v>6.1895833333333337E-2</v>
      </c>
      <c r="E285" s="2">
        <f t="shared" si="18"/>
        <v>840.65611177088169</v>
      </c>
      <c r="F285" s="2">
        <f t="shared" si="19"/>
        <v>5.5270909822724652E-2</v>
      </c>
    </row>
    <row r="286" spans="1:6" x14ac:dyDescent="0.15">
      <c r="A286">
        <v>153.01999999999998</v>
      </c>
      <c r="B286">
        <v>5.98</v>
      </c>
      <c r="C286" s="2">
        <f t="shared" si="16"/>
        <v>790.10688284194759</v>
      </c>
      <c r="D286" s="2">
        <f t="shared" si="17"/>
        <v>6.2291666666666669E-2</v>
      </c>
      <c r="E286" s="2">
        <f t="shared" si="18"/>
        <v>839.32395741897722</v>
      </c>
      <c r="F286" s="2">
        <f t="shared" si="19"/>
        <v>5.5652963965989156E-2</v>
      </c>
    </row>
    <row r="287" spans="1:6" x14ac:dyDescent="0.15">
      <c r="A287">
        <v>153.41</v>
      </c>
      <c r="B287">
        <v>6.0229999999999997</v>
      </c>
      <c r="C287" s="2">
        <f t="shared" si="16"/>
        <v>792.12061754530907</v>
      </c>
      <c r="D287" s="2">
        <f t="shared" si="17"/>
        <v>6.2739583333333335E-2</v>
      </c>
      <c r="E287" s="2">
        <f t="shared" si="18"/>
        <v>841.81793503984443</v>
      </c>
      <c r="F287" s="2">
        <f t="shared" si="19"/>
        <v>5.6062354994698367E-2</v>
      </c>
    </row>
    <row r="288" spans="1:6" x14ac:dyDescent="0.15">
      <c r="A288">
        <v>153.04999999999998</v>
      </c>
      <c r="B288">
        <v>6.0650000000000004</v>
      </c>
      <c r="C288" s="2">
        <f t="shared" si="16"/>
        <v>790.26178551143687</v>
      </c>
      <c r="D288" s="2">
        <f t="shared" si="17"/>
        <v>6.3177083333333342E-2</v>
      </c>
      <c r="E288" s="2">
        <f t="shared" si="18"/>
        <v>840.18822018984179</v>
      </c>
      <c r="F288" s="2">
        <f t="shared" si="19"/>
        <v>5.6485177302562521E-2</v>
      </c>
    </row>
    <row r="289" spans="1:6" x14ac:dyDescent="0.15">
      <c r="A289">
        <v>153.51999999999998</v>
      </c>
      <c r="B289">
        <v>6.1120000000000001</v>
      </c>
      <c r="C289" s="2">
        <f t="shared" si="16"/>
        <v>792.68859400010319</v>
      </c>
      <c r="D289" s="2">
        <f t="shared" si="17"/>
        <v>6.3666666666666663E-2</v>
      </c>
      <c r="E289" s="2">
        <f t="shared" si="18"/>
        <v>843.15643448477647</v>
      </c>
      <c r="F289" s="2">
        <f t="shared" si="19"/>
        <v>5.6930894068738941E-2</v>
      </c>
    </row>
    <row r="290" spans="1:6" x14ac:dyDescent="0.15">
      <c r="A290">
        <v>153.13</v>
      </c>
      <c r="B290">
        <v>6.1420000000000003</v>
      </c>
      <c r="C290" s="2">
        <f t="shared" si="16"/>
        <v>790.67485929674194</v>
      </c>
      <c r="D290" s="2">
        <f t="shared" si="17"/>
        <v>6.397916666666667E-2</v>
      </c>
      <c r="E290" s="2">
        <f t="shared" si="18"/>
        <v>841.26157789883143</v>
      </c>
      <c r="F290" s="2">
        <f t="shared" si="19"/>
        <v>5.7236817373536336E-2</v>
      </c>
    </row>
    <row r="291" spans="1:6" x14ac:dyDescent="0.15">
      <c r="A291">
        <v>153.51</v>
      </c>
      <c r="B291">
        <v>6.2039999999999997</v>
      </c>
      <c r="C291" s="2">
        <f t="shared" si="16"/>
        <v>792.63695977694022</v>
      </c>
      <c r="D291" s="2">
        <f t="shared" si="17"/>
        <v>6.4625000000000002E-2</v>
      </c>
      <c r="E291" s="2">
        <f t="shared" si="18"/>
        <v>843.8611233025249</v>
      </c>
      <c r="F291" s="2">
        <f t="shared" si="19"/>
        <v>5.7831772007171399E-2</v>
      </c>
    </row>
    <row r="292" spans="1:6" x14ac:dyDescent="0.15">
      <c r="A292">
        <v>153.16999999999999</v>
      </c>
      <c r="B292">
        <v>6.2309999999999999</v>
      </c>
      <c r="C292" s="2">
        <f t="shared" si="16"/>
        <v>790.88139618939442</v>
      </c>
      <c r="D292" s="2">
        <f t="shared" si="17"/>
        <v>6.4906249999999999E-2</v>
      </c>
      <c r="E292" s="2">
        <f t="shared" si="18"/>
        <v>842.21454181081231</v>
      </c>
      <c r="F292" s="2">
        <f t="shared" si="19"/>
        <v>5.8106525614661286E-2</v>
      </c>
    </row>
    <row r="293" spans="1:6" x14ac:dyDescent="0.15">
      <c r="A293">
        <v>153.5</v>
      </c>
      <c r="B293">
        <v>6.2809999999999997</v>
      </c>
      <c r="C293" s="2">
        <f t="shared" si="16"/>
        <v>792.58532555377712</v>
      </c>
      <c r="D293" s="2">
        <f t="shared" si="17"/>
        <v>6.542708333333333E-2</v>
      </c>
      <c r="E293" s="2">
        <f t="shared" si="18"/>
        <v>844.44187169756117</v>
      </c>
      <c r="F293" s="2">
        <f t="shared" si="19"/>
        <v>5.8585195605257802E-2</v>
      </c>
    </row>
    <row r="294" spans="1:6" x14ac:dyDescent="0.15">
      <c r="A294">
        <v>153.16</v>
      </c>
      <c r="B294">
        <v>6.3159999999999998</v>
      </c>
      <c r="C294" s="2">
        <f t="shared" si="16"/>
        <v>790.82976196623122</v>
      </c>
      <c r="D294" s="2">
        <f t="shared" si="17"/>
        <v>6.5791666666666665E-2</v>
      </c>
      <c r="E294" s="2">
        <f t="shared" si="18"/>
        <v>842.85977005559289</v>
      </c>
      <c r="F294" s="2">
        <f t="shared" si="19"/>
        <v>5.8937942581474681E-2</v>
      </c>
    </row>
    <row r="295" spans="1:6" x14ac:dyDescent="0.15">
      <c r="A295">
        <v>153.63</v>
      </c>
      <c r="B295">
        <v>6.37</v>
      </c>
      <c r="C295" s="2">
        <f t="shared" si="16"/>
        <v>793.25657045489754</v>
      </c>
      <c r="D295" s="2">
        <f t="shared" si="17"/>
        <v>6.6354166666666672E-2</v>
      </c>
      <c r="E295" s="2">
        <f t="shared" si="18"/>
        <v>845.8924491402903</v>
      </c>
      <c r="F295" s="2">
        <f t="shared" si="19"/>
        <v>5.9450911944049112E-2</v>
      </c>
    </row>
    <row r="296" spans="1:6" x14ac:dyDescent="0.15">
      <c r="A296">
        <v>153.6</v>
      </c>
      <c r="B296">
        <v>6.4240000000000004</v>
      </c>
      <c r="C296" s="2">
        <f t="shared" si="16"/>
        <v>793.10166778540827</v>
      </c>
      <c r="D296" s="2">
        <f t="shared" si="17"/>
        <v>6.6916666666666666E-2</v>
      </c>
      <c r="E296" s="2">
        <f t="shared" si="18"/>
        <v>846.17338772138191</v>
      </c>
      <c r="F296" s="2">
        <f t="shared" si="19"/>
        <v>5.9979207418212006E-2</v>
      </c>
    </row>
    <row r="297" spans="1:6" x14ac:dyDescent="0.15">
      <c r="A297">
        <v>153.19999999999999</v>
      </c>
      <c r="B297">
        <v>6.4589999999999996</v>
      </c>
      <c r="C297" s="2">
        <f t="shared" si="16"/>
        <v>791.0362988588837</v>
      </c>
      <c r="D297" s="2">
        <f t="shared" si="17"/>
        <v>6.7281250000000001E-2</v>
      </c>
      <c r="E297" s="2">
        <f t="shared" si="18"/>
        <v>844.25820984148288</v>
      </c>
      <c r="F297" s="2">
        <f t="shared" si="19"/>
        <v>6.0333349324316096E-2</v>
      </c>
    </row>
    <row r="298" spans="1:6" x14ac:dyDescent="0.15">
      <c r="A298">
        <v>153.54999999999998</v>
      </c>
      <c r="B298">
        <v>6.5010000000000003</v>
      </c>
      <c r="C298" s="2">
        <f t="shared" si="16"/>
        <v>792.84349666959247</v>
      </c>
      <c r="D298" s="2">
        <f t="shared" si="17"/>
        <v>6.7718750000000008E-2</v>
      </c>
      <c r="E298" s="2">
        <f t="shared" si="18"/>
        <v>846.53386720968649</v>
      </c>
      <c r="F298" s="2">
        <f t="shared" si="19"/>
        <v>6.0732262339374912E-2</v>
      </c>
    </row>
    <row r="299" spans="1:6" x14ac:dyDescent="0.15">
      <c r="A299">
        <v>153.25</v>
      </c>
      <c r="B299">
        <v>6.5359999999999996</v>
      </c>
      <c r="C299" s="2">
        <f t="shared" si="16"/>
        <v>791.29446997469927</v>
      </c>
      <c r="D299" s="2">
        <f t="shared" si="17"/>
        <v>6.8083333333333329E-2</v>
      </c>
      <c r="E299" s="2">
        <f t="shared" si="18"/>
        <v>845.16843513880997</v>
      </c>
      <c r="F299" s="2">
        <f t="shared" si="19"/>
        <v>6.1083026758108463E-2</v>
      </c>
    </row>
    <row r="300" spans="1:6" x14ac:dyDescent="0.15">
      <c r="A300">
        <v>153.59</v>
      </c>
      <c r="B300">
        <v>6.5709999999999997</v>
      </c>
      <c r="C300" s="2">
        <f t="shared" si="16"/>
        <v>793.05003356224506</v>
      </c>
      <c r="D300" s="2">
        <f t="shared" si="17"/>
        <v>6.8447916666666664E-2</v>
      </c>
      <c r="E300" s="2">
        <f t="shared" si="18"/>
        <v>847.33265617201084</v>
      </c>
      <c r="F300" s="2">
        <f t="shared" si="19"/>
        <v>6.1413701072856951E-2</v>
      </c>
    </row>
    <row r="301" spans="1:6" x14ac:dyDescent="0.15">
      <c r="A301">
        <v>153.28</v>
      </c>
      <c r="B301">
        <v>6.6130000000000004</v>
      </c>
      <c r="C301" s="2">
        <f t="shared" si="16"/>
        <v>791.44937264418866</v>
      </c>
      <c r="D301" s="2">
        <f t="shared" si="17"/>
        <v>6.8885416666666671E-2</v>
      </c>
      <c r="E301" s="2">
        <f t="shared" si="18"/>
        <v>845.96869244935544</v>
      </c>
      <c r="F301" s="2">
        <f t="shared" si="19"/>
        <v>6.1832764431828474E-2</v>
      </c>
    </row>
    <row r="302" spans="1:6" x14ac:dyDescent="0.15">
      <c r="A302">
        <v>153.54</v>
      </c>
      <c r="B302">
        <v>6.6520000000000001</v>
      </c>
      <c r="C302" s="2">
        <f t="shared" si="16"/>
        <v>792.79186244642949</v>
      </c>
      <c r="D302" s="2">
        <f t="shared" si="17"/>
        <v>6.9291666666666668E-2</v>
      </c>
      <c r="E302" s="2">
        <f t="shared" si="18"/>
        <v>847.72573191511344</v>
      </c>
      <c r="F302" s="2">
        <f t="shared" si="19"/>
        <v>6.2204646755817064E-2</v>
      </c>
    </row>
    <row r="303" spans="1:6" x14ac:dyDescent="0.15">
      <c r="A303">
        <v>153.29</v>
      </c>
      <c r="B303">
        <v>6.6859999999999999</v>
      </c>
      <c r="C303" s="2">
        <f t="shared" si="16"/>
        <v>791.50100686735175</v>
      </c>
      <c r="D303" s="2">
        <f t="shared" si="17"/>
        <v>6.9645833333333337E-2</v>
      </c>
      <c r="E303" s="2">
        <f t="shared" si="18"/>
        <v>846.62575407480085</v>
      </c>
      <c r="F303" s="2">
        <f t="shared" si="19"/>
        <v>6.2543610246655904E-2</v>
      </c>
    </row>
    <row r="304" spans="1:6" x14ac:dyDescent="0.15">
      <c r="A304">
        <v>153.56</v>
      </c>
      <c r="B304">
        <v>6.7329999999999997</v>
      </c>
      <c r="C304" s="2">
        <f t="shared" si="16"/>
        <v>792.89513089275579</v>
      </c>
      <c r="D304" s="2">
        <f t="shared" si="17"/>
        <v>7.0135416666666658E-2</v>
      </c>
      <c r="E304" s="2">
        <f t="shared" si="18"/>
        <v>848.50516127089031</v>
      </c>
      <c r="F304" s="2">
        <f t="shared" si="19"/>
        <v>6.299278518992811E-2</v>
      </c>
    </row>
    <row r="305" spans="1:6" x14ac:dyDescent="0.15">
      <c r="A305">
        <v>153.65</v>
      </c>
      <c r="B305">
        <v>6.7910000000000004</v>
      </c>
      <c r="C305" s="2">
        <f t="shared" si="16"/>
        <v>793.35983890122384</v>
      </c>
      <c r="D305" s="2">
        <f t="shared" si="17"/>
        <v>7.0739583333333342E-2</v>
      </c>
      <c r="E305" s="2">
        <f t="shared" si="18"/>
        <v>849.48178333849683</v>
      </c>
      <c r="F305" s="2">
        <f t="shared" si="19"/>
        <v>6.3554387388053385E-2</v>
      </c>
    </row>
    <row r="306" spans="1:6" x14ac:dyDescent="0.15">
      <c r="A306">
        <v>153.35</v>
      </c>
      <c r="B306">
        <v>6.8289999999999997</v>
      </c>
      <c r="C306" s="2">
        <f t="shared" si="16"/>
        <v>791.81081220633041</v>
      </c>
      <c r="D306" s="2">
        <f t="shared" si="17"/>
        <v>7.1135416666666659E-2</v>
      </c>
      <c r="E306" s="2">
        <f t="shared" si="18"/>
        <v>848.13660425379953</v>
      </c>
      <c r="F306" s="2">
        <f t="shared" si="19"/>
        <v>6.3933363862698225E-2</v>
      </c>
    </row>
    <row r="307" spans="1:6" x14ac:dyDescent="0.15">
      <c r="A307">
        <v>153.72</v>
      </c>
      <c r="B307">
        <v>6.8789999999999996</v>
      </c>
      <c r="C307" s="2">
        <f t="shared" si="16"/>
        <v>793.72127846336559</v>
      </c>
      <c r="D307" s="2">
        <f t="shared" si="17"/>
        <v>7.1656249999999991E-2</v>
      </c>
      <c r="E307" s="2">
        <f t="shared" si="18"/>
        <v>850.59636882325617</v>
      </c>
      <c r="F307" s="2">
        <f t="shared" si="19"/>
        <v>6.4407942606337101E-2</v>
      </c>
    </row>
    <row r="308" spans="1:6" x14ac:dyDescent="0.15">
      <c r="A308">
        <v>153.32999999999998</v>
      </c>
      <c r="B308">
        <v>6.9139999999999997</v>
      </c>
      <c r="C308" s="2">
        <f t="shared" si="16"/>
        <v>791.707543760004</v>
      </c>
      <c r="D308" s="2">
        <f t="shared" si="17"/>
        <v>7.2020833333333326E-2</v>
      </c>
      <c r="E308" s="2">
        <f t="shared" si="18"/>
        <v>848.72698081788599</v>
      </c>
      <c r="F308" s="2">
        <f t="shared" si="19"/>
        <v>6.4760261639223118E-2</v>
      </c>
    </row>
    <row r="309" spans="1:6" x14ac:dyDescent="0.15">
      <c r="A309">
        <v>153.60999999999999</v>
      </c>
      <c r="B309">
        <v>6.968</v>
      </c>
      <c r="C309" s="2">
        <f t="shared" si="16"/>
        <v>793.15330200857113</v>
      </c>
      <c r="D309" s="2">
        <f t="shared" si="17"/>
        <v>7.2583333333333333E-2</v>
      </c>
      <c r="E309" s="2">
        <f t="shared" si="18"/>
        <v>850.72301251269312</v>
      </c>
      <c r="F309" s="2">
        <f t="shared" si="19"/>
        <v>6.5276095534089099E-2</v>
      </c>
    </row>
    <row r="310" spans="1:6" x14ac:dyDescent="0.15">
      <c r="A310">
        <v>153.26</v>
      </c>
      <c r="B310">
        <v>7.0069999999999997</v>
      </c>
      <c r="C310" s="2">
        <f t="shared" si="16"/>
        <v>791.34610419786236</v>
      </c>
      <c r="D310" s="2">
        <f t="shared" si="17"/>
        <v>7.298958333333333E-2</v>
      </c>
      <c r="E310" s="2">
        <f t="shared" si="18"/>
        <v>849.106126615721</v>
      </c>
      <c r="F310" s="2">
        <f t="shared" si="19"/>
        <v>6.5665705328693161E-2</v>
      </c>
    </row>
    <row r="311" spans="1:6" x14ac:dyDescent="0.15">
      <c r="A311">
        <v>153.6</v>
      </c>
      <c r="B311">
        <v>7.0570000000000004</v>
      </c>
      <c r="C311" s="2">
        <f t="shared" si="16"/>
        <v>793.10166778540827</v>
      </c>
      <c r="D311" s="2">
        <f t="shared" si="17"/>
        <v>7.3510416666666675E-2</v>
      </c>
      <c r="E311" s="2">
        <f t="shared" si="18"/>
        <v>851.40290184334185</v>
      </c>
      <c r="F311" s="2">
        <f t="shared" si="19"/>
        <v>6.6140380493986003E-2</v>
      </c>
    </row>
    <row r="312" spans="1:6" x14ac:dyDescent="0.15">
      <c r="A312">
        <v>153.22999999999999</v>
      </c>
      <c r="B312">
        <v>7.1029999999999998</v>
      </c>
      <c r="C312" s="2">
        <f t="shared" si="16"/>
        <v>791.19120152837309</v>
      </c>
      <c r="D312" s="2">
        <f t="shared" si="17"/>
        <v>7.3989583333333331E-2</v>
      </c>
      <c r="E312" s="2">
        <f t="shared" si="18"/>
        <v>849.73110886645668</v>
      </c>
      <c r="F312" s="2">
        <f t="shared" si="19"/>
        <v>6.6598183067947819E-2</v>
      </c>
    </row>
    <row r="313" spans="1:6" x14ac:dyDescent="0.15">
      <c r="A313">
        <v>153.6</v>
      </c>
      <c r="B313">
        <v>7.1420000000000003</v>
      </c>
      <c r="C313" s="2">
        <f t="shared" si="16"/>
        <v>793.10166778540827</v>
      </c>
      <c r="D313" s="2">
        <f t="shared" si="17"/>
        <v>7.4395833333333342E-2</v>
      </c>
      <c r="E313" s="2">
        <f t="shared" si="18"/>
        <v>852.10512727836033</v>
      </c>
      <c r="F313" s="2">
        <f t="shared" si="19"/>
        <v>6.6964826828009291E-2</v>
      </c>
    </row>
    <row r="314" spans="1:6" x14ac:dyDescent="0.15">
      <c r="A314">
        <v>153.19999999999999</v>
      </c>
      <c r="B314">
        <v>7.173</v>
      </c>
      <c r="C314" s="2">
        <f t="shared" si="16"/>
        <v>791.0362988588837</v>
      </c>
      <c r="D314" s="2">
        <f t="shared" si="17"/>
        <v>7.471875E-2</v>
      </c>
      <c r="E314" s="2">
        <f t="shared" si="18"/>
        <v>850.14154231424584</v>
      </c>
      <c r="F314" s="2">
        <f t="shared" si="19"/>
        <v>6.7277821677127134E-2</v>
      </c>
    </row>
    <row r="315" spans="1:6" x14ac:dyDescent="0.15">
      <c r="A315">
        <v>153.63</v>
      </c>
      <c r="B315">
        <v>7.2380000000000004</v>
      </c>
      <c r="C315" s="2">
        <f t="shared" si="16"/>
        <v>793.25657045489754</v>
      </c>
      <c r="D315" s="2">
        <f t="shared" si="17"/>
        <v>7.5395833333333342E-2</v>
      </c>
      <c r="E315" s="2">
        <f t="shared" si="18"/>
        <v>853.06481063148658</v>
      </c>
      <c r="F315" s="2">
        <f t="shared" si="19"/>
        <v>6.7894213338832859E-2</v>
      </c>
    </row>
    <row r="316" spans="1:6" x14ac:dyDescent="0.15">
      <c r="A316">
        <v>153.22999999999999</v>
      </c>
      <c r="B316">
        <v>7.2690000000000001</v>
      </c>
      <c r="C316" s="2">
        <f t="shared" si="16"/>
        <v>791.19120152837309</v>
      </c>
      <c r="D316" s="2">
        <f t="shared" si="17"/>
        <v>7.5718750000000001E-2</v>
      </c>
      <c r="E316" s="2">
        <f t="shared" si="18"/>
        <v>851.0992103190996</v>
      </c>
      <c r="F316" s="2">
        <f t="shared" si="19"/>
        <v>6.8206928787343329E-2</v>
      </c>
    </row>
    <row r="317" spans="1:6" x14ac:dyDescent="0.15">
      <c r="A317">
        <v>153.57</v>
      </c>
      <c r="B317">
        <v>7.327</v>
      </c>
      <c r="C317" s="2">
        <f t="shared" si="16"/>
        <v>792.94676511591888</v>
      </c>
      <c r="D317" s="2">
        <f t="shared" si="17"/>
        <v>7.6322916666666671E-2</v>
      </c>
      <c r="E317" s="2">
        <f t="shared" si="18"/>
        <v>853.46677499096404</v>
      </c>
      <c r="F317" s="2">
        <f t="shared" si="19"/>
        <v>6.8757800146471426E-2</v>
      </c>
    </row>
    <row r="318" spans="1:6" x14ac:dyDescent="0.15">
      <c r="A318">
        <v>153.62</v>
      </c>
      <c r="B318">
        <v>7.3689999999999998</v>
      </c>
      <c r="C318" s="2">
        <f t="shared" si="16"/>
        <v>793.20493623173445</v>
      </c>
      <c r="D318" s="2">
        <f t="shared" si="17"/>
        <v>7.6760416666666664E-2</v>
      </c>
      <c r="E318" s="2">
        <f t="shared" si="18"/>
        <v>854.09167763893913</v>
      </c>
      <c r="F318" s="2">
        <f t="shared" si="19"/>
        <v>6.9162633646641297E-2</v>
      </c>
    </row>
    <row r="319" spans="1:6" x14ac:dyDescent="0.15">
      <c r="A319">
        <v>153.13999999999999</v>
      </c>
      <c r="B319">
        <v>7.3849999999999998</v>
      </c>
      <c r="C319" s="2">
        <f t="shared" si="16"/>
        <v>790.72649351990503</v>
      </c>
      <c r="D319" s="2">
        <f t="shared" si="17"/>
        <v>7.6927083333333326E-2</v>
      </c>
      <c r="E319" s="2">
        <f t="shared" si="18"/>
        <v>851.55477638078526</v>
      </c>
      <c r="F319" s="2">
        <f t="shared" si="19"/>
        <v>6.933238714385509E-2</v>
      </c>
    </row>
    <row r="320" spans="1:6" x14ac:dyDescent="0.15">
      <c r="A320">
        <v>153.47999999999999</v>
      </c>
      <c r="B320">
        <v>7.508</v>
      </c>
      <c r="C320" s="2">
        <f t="shared" si="16"/>
        <v>792.48205710745083</v>
      </c>
      <c r="D320" s="2">
        <f t="shared" si="17"/>
        <v>7.8208333333333338E-2</v>
      </c>
      <c r="E320" s="2">
        <f t="shared" si="18"/>
        <v>854.46075799039613</v>
      </c>
      <c r="F320" s="2">
        <f t="shared" si="19"/>
        <v>7.0510796726525618E-2</v>
      </c>
    </row>
    <row r="321" spans="1:6" x14ac:dyDescent="0.15">
      <c r="A321">
        <v>153.12</v>
      </c>
      <c r="B321">
        <v>7.52</v>
      </c>
      <c r="C321" s="2">
        <f t="shared" si="16"/>
        <v>790.62322507357885</v>
      </c>
      <c r="D321" s="2">
        <f t="shared" si="17"/>
        <v>7.8333333333333324E-2</v>
      </c>
      <c r="E321" s="2">
        <f t="shared" si="18"/>
        <v>852.5553777043425</v>
      </c>
      <c r="F321" s="2">
        <f t="shared" si="19"/>
        <v>7.0637958218355251E-2</v>
      </c>
    </row>
    <row r="322" spans="1:6" x14ac:dyDescent="0.15">
      <c r="A322">
        <v>153.4</v>
      </c>
      <c r="B322">
        <v>7.5389999999999997</v>
      </c>
      <c r="C322" s="2">
        <f t="shared" si="16"/>
        <v>792.06898332214598</v>
      </c>
      <c r="D322" s="2">
        <f t="shared" si="17"/>
        <v>7.8531249999999997E-2</v>
      </c>
      <c r="E322" s="2">
        <f t="shared" si="18"/>
        <v>854.27115066866327</v>
      </c>
      <c r="F322" s="2">
        <f t="shared" si="19"/>
        <v>7.081274234473045E-2</v>
      </c>
    </row>
    <row r="323" spans="1:6" x14ac:dyDescent="0.15">
      <c r="A323">
        <v>153.1</v>
      </c>
      <c r="B323">
        <v>7.5780000000000003</v>
      </c>
      <c r="C323" s="2">
        <f t="shared" ref="C323:C386" si="20">A323*1000/193.67</f>
        <v>790.51995662725255</v>
      </c>
      <c r="D323" s="2">
        <f t="shared" ref="D323:D386" si="21">B323/96</f>
        <v>7.8937500000000008E-2</v>
      </c>
      <c r="E323" s="2">
        <f t="shared" ref="E323:E386" si="22">C323*(1+D323)</f>
        <v>852.92162570351638</v>
      </c>
      <c r="F323" s="2">
        <f t="shared" ref="F323:F386" si="23">LN(1+D323)-C323/165448</f>
        <v>7.1198703702874649E-2</v>
      </c>
    </row>
    <row r="324" spans="1:6" x14ac:dyDescent="0.15">
      <c r="A324">
        <v>153.43</v>
      </c>
      <c r="B324">
        <v>7.6239999999999997</v>
      </c>
      <c r="C324" s="2">
        <f t="shared" si="20"/>
        <v>792.22388599163526</v>
      </c>
      <c r="D324" s="2">
        <f t="shared" si="21"/>
        <v>7.9416666666666663E-2</v>
      </c>
      <c r="E324" s="2">
        <f t="shared" si="22"/>
        <v>855.13966627080436</v>
      </c>
      <c r="F324" s="2">
        <f t="shared" si="23"/>
        <v>7.1632415986753989E-2</v>
      </c>
    </row>
    <row r="325" spans="1:6" x14ac:dyDescent="0.15">
      <c r="A325">
        <v>153.10999999999999</v>
      </c>
      <c r="B325">
        <v>7.6740000000000004</v>
      </c>
      <c r="C325" s="2">
        <f t="shared" si="20"/>
        <v>790.57159085041553</v>
      </c>
      <c r="D325" s="2">
        <f t="shared" si="21"/>
        <v>7.9937500000000009E-2</v>
      </c>
      <c r="E325" s="2">
        <f t="shared" si="22"/>
        <v>853.76790739402065</v>
      </c>
      <c r="F325" s="2">
        <f t="shared" si="23"/>
        <v>7.212480011212595E-2</v>
      </c>
    </row>
    <row r="326" spans="1:6" x14ac:dyDescent="0.15">
      <c r="A326">
        <v>153.31</v>
      </c>
      <c r="B326">
        <v>7.7130000000000001</v>
      </c>
      <c r="C326" s="2">
        <f t="shared" si="20"/>
        <v>791.60427531367793</v>
      </c>
      <c r="D326" s="2">
        <f t="shared" si="21"/>
        <v>8.0343750000000005E-2</v>
      </c>
      <c r="E326" s="2">
        <f t="shared" si="22"/>
        <v>855.20473130841117</v>
      </c>
      <c r="F326" s="2">
        <f t="shared" si="23"/>
        <v>7.2494666805084998E-2</v>
      </c>
    </row>
    <row r="327" spans="1:6" x14ac:dyDescent="0.15">
      <c r="A327">
        <v>153.32999999999998</v>
      </c>
      <c r="B327">
        <v>7.782</v>
      </c>
      <c r="C327" s="2">
        <f t="shared" si="20"/>
        <v>791.707543760004</v>
      </c>
      <c r="D327" s="2">
        <f t="shared" si="21"/>
        <v>8.1062499999999996E-2</v>
      </c>
      <c r="E327" s="2">
        <f t="shared" si="22"/>
        <v>855.8853365260494</v>
      </c>
      <c r="F327" s="2">
        <f t="shared" si="23"/>
        <v>7.3159118921855198E-2</v>
      </c>
    </row>
    <row r="328" spans="1:6" x14ac:dyDescent="0.15">
      <c r="A328">
        <v>152.87</v>
      </c>
      <c r="B328">
        <v>7.8129999999999997</v>
      </c>
      <c r="C328" s="2">
        <f t="shared" si="20"/>
        <v>789.33236949450099</v>
      </c>
      <c r="D328" s="2">
        <f t="shared" si="21"/>
        <v>8.1385416666666668E-2</v>
      </c>
      <c r="E328" s="2">
        <f t="shared" si="22"/>
        <v>853.57251327429833</v>
      </c>
      <c r="F328" s="2">
        <f t="shared" si="23"/>
        <v>7.347213338639394E-2</v>
      </c>
    </row>
    <row r="329" spans="1:6" x14ac:dyDescent="0.15">
      <c r="A329">
        <v>153.16999999999999</v>
      </c>
      <c r="B329">
        <v>7.867</v>
      </c>
      <c r="C329" s="2">
        <f t="shared" si="20"/>
        <v>790.88139618939442</v>
      </c>
      <c r="D329" s="2">
        <f t="shared" si="21"/>
        <v>8.1947916666666662E-2</v>
      </c>
      <c r="E329" s="2">
        <f t="shared" si="22"/>
        <v>855.69247893753982</v>
      </c>
      <c r="F329" s="2">
        <f t="shared" si="23"/>
        <v>7.3982801595109962E-2</v>
      </c>
    </row>
    <row r="330" spans="1:6" x14ac:dyDescent="0.15">
      <c r="A330">
        <v>152.79</v>
      </c>
      <c r="B330">
        <v>7.9130000000000003</v>
      </c>
      <c r="C330" s="2">
        <f t="shared" si="20"/>
        <v>788.91929570919615</v>
      </c>
      <c r="D330" s="2">
        <f t="shared" si="21"/>
        <v>8.2427083333333331E-2</v>
      </c>
      <c r="E330" s="2">
        <f t="shared" si="22"/>
        <v>853.94761223989269</v>
      </c>
      <c r="F330" s="2">
        <f t="shared" si="23"/>
        <v>7.4437436933650722E-2</v>
      </c>
    </row>
    <row r="331" spans="1:6" x14ac:dyDescent="0.15">
      <c r="A331">
        <v>153.1</v>
      </c>
      <c r="B331">
        <v>7.9669999999999996</v>
      </c>
      <c r="C331" s="2">
        <f t="shared" si="20"/>
        <v>790.51995662725255</v>
      </c>
      <c r="D331" s="2">
        <f t="shared" si="21"/>
        <v>8.2989583333333325E-2</v>
      </c>
      <c r="E331" s="2">
        <f t="shared" si="22"/>
        <v>856.12487844443308</v>
      </c>
      <c r="F331" s="2">
        <f t="shared" si="23"/>
        <v>7.494729273673513E-2</v>
      </c>
    </row>
    <row r="332" spans="1:6" x14ac:dyDescent="0.15">
      <c r="A332">
        <v>152.63999999999999</v>
      </c>
      <c r="B332">
        <v>7.9980000000000002</v>
      </c>
      <c r="C332" s="2">
        <f t="shared" si="20"/>
        <v>788.14478236174944</v>
      </c>
      <c r="D332" s="2">
        <f t="shared" si="21"/>
        <v>8.3312499999999998E-2</v>
      </c>
      <c r="E332" s="2">
        <f t="shared" si="22"/>
        <v>853.80709454226258</v>
      </c>
      <c r="F332" s="2">
        <f t="shared" si="23"/>
        <v>7.5259775844423685E-2</v>
      </c>
    </row>
    <row r="333" spans="1:6" x14ac:dyDescent="0.15">
      <c r="A333">
        <v>153</v>
      </c>
      <c r="B333">
        <v>8.0640000000000001</v>
      </c>
      <c r="C333" s="2">
        <f t="shared" si="20"/>
        <v>790.00361439562153</v>
      </c>
      <c r="D333" s="2">
        <f t="shared" si="21"/>
        <v>8.4000000000000005E-2</v>
      </c>
      <c r="E333" s="2">
        <f t="shared" si="22"/>
        <v>856.36391800485376</v>
      </c>
      <c r="F333" s="2">
        <f t="shared" si="23"/>
        <v>7.588296699891324E-2</v>
      </c>
    </row>
    <row r="334" spans="1:6" x14ac:dyDescent="0.15">
      <c r="A334">
        <v>152.54999999999998</v>
      </c>
      <c r="B334">
        <v>8.11</v>
      </c>
      <c r="C334" s="2">
        <f t="shared" si="20"/>
        <v>787.68007435328127</v>
      </c>
      <c r="D334" s="2">
        <f t="shared" si="21"/>
        <v>8.4479166666666661E-2</v>
      </c>
      <c r="E334" s="2">
        <f t="shared" si="22"/>
        <v>854.22263063458456</v>
      </c>
      <c r="F334" s="2">
        <f t="shared" si="23"/>
        <v>7.6338948929750294E-2</v>
      </c>
    </row>
    <row r="335" spans="1:6" x14ac:dyDescent="0.15">
      <c r="A335">
        <v>152.88999999999999</v>
      </c>
      <c r="B335">
        <v>8.1449999999999996</v>
      </c>
      <c r="C335" s="2">
        <f t="shared" si="20"/>
        <v>789.43563794082718</v>
      </c>
      <c r="D335" s="2">
        <f t="shared" si="21"/>
        <v>8.4843749999999996E-2</v>
      </c>
      <c r="E335" s="2">
        <f t="shared" si="22"/>
        <v>856.41431784736926</v>
      </c>
      <c r="F335" s="2">
        <f t="shared" si="23"/>
        <v>7.6664464347505151E-2</v>
      </c>
    </row>
    <row r="336" spans="1:6" x14ac:dyDescent="0.15">
      <c r="A336">
        <v>152.44999999999999</v>
      </c>
      <c r="B336">
        <v>8.1950000000000003</v>
      </c>
      <c r="C336" s="2">
        <f t="shared" si="20"/>
        <v>787.16373212165024</v>
      </c>
      <c r="D336" s="2">
        <f t="shared" si="21"/>
        <v>8.5364583333333341E-2</v>
      </c>
      <c r="E336" s="2">
        <f t="shared" si="22"/>
        <v>854.35963612932665</v>
      </c>
      <c r="F336" s="2">
        <f t="shared" si="23"/>
        <v>7.7158180839356577E-2</v>
      </c>
    </row>
    <row r="337" spans="1:6" x14ac:dyDescent="0.15">
      <c r="A337">
        <v>152.79</v>
      </c>
      <c r="B337">
        <v>8.2530000000000001</v>
      </c>
      <c r="C337" s="2">
        <f t="shared" si="20"/>
        <v>788.91929570919615</v>
      </c>
      <c r="D337" s="2">
        <f t="shared" si="21"/>
        <v>8.5968749999999997E-2</v>
      </c>
      <c r="E337" s="2">
        <f t="shared" si="22"/>
        <v>856.74170141219599</v>
      </c>
      <c r="F337" s="2">
        <f t="shared" si="23"/>
        <v>7.7704063590652128E-2</v>
      </c>
    </row>
    <row r="338" spans="1:6" x14ac:dyDescent="0.15">
      <c r="A338">
        <v>152.68</v>
      </c>
      <c r="B338">
        <v>8.3030000000000008</v>
      </c>
      <c r="C338" s="2">
        <f t="shared" si="20"/>
        <v>788.35131925440191</v>
      </c>
      <c r="D338" s="2">
        <f t="shared" si="21"/>
        <v>8.6489583333333342E-2</v>
      </c>
      <c r="E338" s="2">
        <f t="shared" si="22"/>
        <v>856.53549637699882</v>
      </c>
      <c r="F338" s="2">
        <f t="shared" si="23"/>
        <v>7.8186984084109651E-2</v>
      </c>
    </row>
    <row r="339" spans="1:6" x14ac:dyDescent="0.15">
      <c r="A339">
        <v>152.15</v>
      </c>
      <c r="B339">
        <v>8.3490000000000002</v>
      </c>
      <c r="C339" s="2">
        <f t="shared" si="20"/>
        <v>785.61470542675693</v>
      </c>
      <c r="D339" s="2">
        <f t="shared" si="21"/>
        <v>8.6968749999999997E-2</v>
      </c>
      <c r="E339" s="2">
        <f t="shared" si="22"/>
        <v>853.93863433934018</v>
      </c>
      <c r="F339" s="2">
        <f t="shared" si="23"/>
        <v>7.8644450279554245E-2</v>
      </c>
    </row>
    <row r="340" spans="1:6" x14ac:dyDescent="0.15">
      <c r="A340">
        <v>152.48999999999998</v>
      </c>
      <c r="B340">
        <v>8.4030000000000005</v>
      </c>
      <c r="C340" s="2">
        <f t="shared" si="20"/>
        <v>787.37026901430261</v>
      </c>
      <c r="D340" s="2">
        <f t="shared" si="21"/>
        <v>8.7531250000000005E-2</v>
      </c>
      <c r="E340" s="2">
        <f t="shared" si="22"/>
        <v>856.28977287396083</v>
      </c>
      <c r="F340" s="2">
        <f t="shared" si="23"/>
        <v>7.9151199634879529E-2</v>
      </c>
    </row>
    <row r="341" spans="1:6" x14ac:dyDescent="0.15">
      <c r="A341">
        <v>152.09</v>
      </c>
      <c r="B341">
        <v>8.423</v>
      </c>
      <c r="C341" s="2">
        <f t="shared" si="20"/>
        <v>785.30490008777826</v>
      </c>
      <c r="D341" s="2">
        <f t="shared" si="21"/>
        <v>8.7739583333333329E-2</v>
      </c>
      <c r="E341" s="2">
        <f t="shared" si="22"/>
        <v>854.20722481110499</v>
      </c>
      <c r="F341" s="2">
        <f t="shared" si="23"/>
        <v>7.9355230157908602E-2</v>
      </c>
    </row>
    <row r="342" spans="1:6" x14ac:dyDescent="0.15">
      <c r="A342">
        <v>152.19</v>
      </c>
      <c r="B342">
        <v>8.4770000000000003</v>
      </c>
      <c r="C342" s="2">
        <f t="shared" si="20"/>
        <v>785.82124231940941</v>
      </c>
      <c r="D342" s="2">
        <f t="shared" si="21"/>
        <v>8.8302083333333337E-2</v>
      </c>
      <c r="E342" s="2">
        <f t="shared" si="22"/>
        <v>855.21089514380139</v>
      </c>
      <c r="F342" s="2">
        <f t="shared" si="23"/>
        <v>7.9869103073135717E-2</v>
      </c>
    </row>
    <row r="343" spans="1:6" x14ac:dyDescent="0.15">
      <c r="A343">
        <v>151.85</v>
      </c>
      <c r="B343">
        <v>8.5229999999999997</v>
      </c>
      <c r="C343" s="2">
        <f t="shared" si="20"/>
        <v>784.0656787318635</v>
      </c>
      <c r="D343" s="2">
        <f t="shared" si="21"/>
        <v>8.8781249999999992E-2</v>
      </c>
      <c r="E343" s="2">
        <f t="shared" si="22"/>
        <v>853.67600977177676</v>
      </c>
      <c r="F343" s="2">
        <f t="shared" si="23"/>
        <v>8.0319905436733688E-2</v>
      </c>
    </row>
    <row r="344" spans="1:6" x14ac:dyDescent="0.15">
      <c r="A344">
        <v>151.9</v>
      </c>
      <c r="B344">
        <v>8.5690000000000008</v>
      </c>
      <c r="C344" s="2">
        <f t="shared" si="20"/>
        <v>784.32384984767907</v>
      </c>
      <c r="D344" s="2">
        <f t="shared" si="21"/>
        <v>8.9260416666666675E-2</v>
      </c>
      <c r="E344" s="2">
        <f t="shared" si="22"/>
        <v>854.33292348668692</v>
      </c>
      <c r="F344" s="2">
        <f t="shared" si="23"/>
        <v>8.0758342711584608E-2</v>
      </c>
    </row>
    <row r="345" spans="1:6" x14ac:dyDescent="0.15">
      <c r="A345">
        <v>151.54999999999998</v>
      </c>
      <c r="B345">
        <v>8.6189999999999998</v>
      </c>
      <c r="C345" s="2">
        <f t="shared" si="20"/>
        <v>782.51665203696996</v>
      </c>
      <c r="D345" s="2">
        <f t="shared" si="21"/>
        <v>8.9781249999999993E-2</v>
      </c>
      <c r="E345" s="2">
        <f t="shared" si="22"/>
        <v>852.77197520266407</v>
      </c>
      <c r="F345" s="2">
        <f t="shared" si="23"/>
        <v>8.1247304670183998E-2</v>
      </c>
    </row>
    <row r="346" spans="1:6" x14ac:dyDescent="0.15">
      <c r="A346">
        <v>151.84</v>
      </c>
      <c r="B346">
        <v>8.67</v>
      </c>
      <c r="C346" s="2">
        <f t="shared" si="20"/>
        <v>784.01404450870041</v>
      </c>
      <c r="D346" s="2">
        <f t="shared" si="21"/>
        <v>9.0312500000000004E-2</v>
      </c>
      <c r="E346" s="2">
        <f t="shared" si="22"/>
        <v>854.82031290339239</v>
      </c>
      <c r="F346" s="2">
        <f t="shared" si="23"/>
        <v>8.1725618509705819E-2</v>
      </c>
    </row>
    <row r="347" spans="1:6" x14ac:dyDescent="0.15">
      <c r="A347">
        <v>151.31</v>
      </c>
      <c r="B347">
        <v>8.7200000000000006</v>
      </c>
      <c r="C347" s="2">
        <f t="shared" si="20"/>
        <v>781.27743068105542</v>
      </c>
      <c r="D347" s="2">
        <f t="shared" si="21"/>
        <v>9.0833333333333335E-2</v>
      </c>
      <c r="E347" s="2">
        <f t="shared" si="22"/>
        <v>852.24346396791793</v>
      </c>
      <c r="F347" s="2">
        <f t="shared" si="23"/>
        <v>8.2219736872595928E-2</v>
      </c>
    </row>
    <row r="348" spans="1:6" x14ac:dyDescent="0.15">
      <c r="A348">
        <v>151.41999999999999</v>
      </c>
      <c r="B348">
        <v>8.7579999999999991</v>
      </c>
      <c r="C348" s="2">
        <f t="shared" si="20"/>
        <v>781.84540713584965</v>
      </c>
      <c r="D348" s="2">
        <f t="shared" si="21"/>
        <v>9.1229166666666653E-2</v>
      </c>
      <c r="E348" s="2">
        <f t="shared" si="22"/>
        <v>853.17251209101391</v>
      </c>
      <c r="F348" s="2">
        <f t="shared" si="23"/>
        <v>8.257911051148141E-2</v>
      </c>
    </row>
    <row r="349" spans="1:6" x14ac:dyDescent="0.15">
      <c r="A349">
        <v>151.38999999999999</v>
      </c>
      <c r="B349">
        <v>8.8279999999999994</v>
      </c>
      <c r="C349" s="2">
        <f t="shared" si="20"/>
        <v>781.69050446636038</v>
      </c>
      <c r="D349" s="2">
        <f t="shared" si="21"/>
        <v>9.1958333333333322E-2</v>
      </c>
      <c r="E349" s="2">
        <f t="shared" si="22"/>
        <v>853.57346043957943</v>
      </c>
      <c r="F349" s="2">
        <f t="shared" si="23"/>
        <v>8.3248030346803253E-2</v>
      </c>
    </row>
    <row r="350" spans="1:6" x14ac:dyDescent="0.15">
      <c r="A350">
        <v>150.78</v>
      </c>
      <c r="B350">
        <v>8.8699999999999992</v>
      </c>
      <c r="C350" s="2">
        <f t="shared" si="20"/>
        <v>778.54081685341055</v>
      </c>
      <c r="D350" s="2">
        <f t="shared" si="21"/>
        <v>9.239583333333333E-2</v>
      </c>
      <c r="E350" s="2">
        <f t="shared" si="22"/>
        <v>850.47474441059535</v>
      </c>
      <c r="F350" s="2">
        <f t="shared" si="23"/>
        <v>8.3667643745303194E-2</v>
      </c>
    </row>
    <row r="351" spans="1:6" x14ac:dyDescent="0.15">
      <c r="A351">
        <v>150.98999999999998</v>
      </c>
      <c r="B351">
        <v>8.9239999999999995</v>
      </c>
      <c r="C351" s="2">
        <f t="shared" si="20"/>
        <v>779.6251355398357</v>
      </c>
      <c r="D351" s="2">
        <f t="shared" si="21"/>
        <v>9.2958333333333323E-2</v>
      </c>
      <c r="E351" s="2">
        <f t="shared" si="22"/>
        <v>852.09778876439282</v>
      </c>
      <c r="F351" s="2">
        <f t="shared" si="23"/>
        <v>8.4175880622368998E-2</v>
      </c>
    </row>
    <row r="352" spans="1:6" x14ac:dyDescent="0.15">
      <c r="A352">
        <v>150.51</v>
      </c>
      <c r="B352">
        <v>8.9670000000000005</v>
      </c>
      <c r="C352" s="2">
        <f t="shared" si="20"/>
        <v>777.14669282800651</v>
      </c>
      <c r="D352" s="2">
        <f t="shared" si="21"/>
        <v>9.340625000000001E-2</v>
      </c>
      <c r="E352" s="2">
        <f t="shared" si="22"/>
        <v>849.73705110497247</v>
      </c>
      <c r="F352" s="2">
        <f t="shared" si="23"/>
        <v>8.4600597301801431E-2</v>
      </c>
    </row>
    <row r="353" spans="1:6" x14ac:dyDescent="0.15">
      <c r="A353">
        <v>150.70999999999998</v>
      </c>
      <c r="B353">
        <v>9.0280000000000005</v>
      </c>
      <c r="C353" s="2">
        <f t="shared" si="20"/>
        <v>778.17937729126857</v>
      </c>
      <c r="D353" s="2">
        <f t="shared" si="21"/>
        <v>9.4041666666666676E-2</v>
      </c>
      <c r="E353" s="2">
        <f t="shared" si="22"/>
        <v>851.36066289736823</v>
      </c>
      <c r="F353" s="2">
        <f t="shared" si="23"/>
        <v>8.5175321785193964E-2</v>
      </c>
    </row>
    <row r="354" spans="1:6" x14ac:dyDescent="0.15">
      <c r="A354">
        <v>150.01</v>
      </c>
      <c r="B354">
        <v>9.0670000000000002</v>
      </c>
      <c r="C354" s="2">
        <f t="shared" si="20"/>
        <v>774.56498166985079</v>
      </c>
      <c r="D354" s="2">
        <f t="shared" si="21"/>
        <v>9.4447916666666673E-2</v>
      </c>
      <c r="E354" s="2">
        <f t="shared" si="22"/>
        <v>847.72103051152317</v>
      </c>
      <c r="F354" s="2">
        <f t="shared" si="23"/>
        <v>8.556842852215725E-2</v>
      </c>
    </row>
    <row r="355" spans="1:6" x14ac:dyDescent="0.15">
      <c r="A355">
        <v>150.22999999999999</v>
      </c>
      <c r="B355">
        <v>9.1210000000000004</v>
      </c>
      <c r="C355" s="2">
        <f t="shared" si="20"/>
        <v>775.70093457943926</v>
      </c>
      <c r="D355" s="2">
        <f t="shared" si="21"/>
        <v>9.5010416666666667E-2</v>
      </c>
      <c r="E355" s="2">
        <f t="shared" si="22"/>
        <v>849.4006035825546</v>
      </c>
      <c r="F355" s="2">
        <f t="shared" si="23"/>
        <v>8.6075388330318456E-2</v>
      </c>
    </row>
    <row r="356" spans="1:6" x14ac:dyDescent="0.15">
      <c r="A356">
        <v>149.63999999999999</v>
      </c>
      <c r="B356">
        <v>9.1750000000000007</v>
      </c>
      <c r="C356" s="2">
        <f t="shared" si="20"/>
        <v>772.65451541281561</v>
      </c>
      <c r="D356" s="2">
        <f t="shared" si="21"/>
        <v>9.5572916666666674E-2</v>
      </c>
      <c r="E356" s="2">
        <f t="shared" si="22"/>
        <v>846.49936102648849</v>
      </c>
      <c r="F356" s="2">
        <f t="shared" si="23"/>
        <v>8.6607363330222176E-2</v>
      </c>
    </row>
    <row r="357" spans="1:6" x14ac:dyDescent="0.15">
      <c r="A357">
        <v>149.76999999999998</v>
      </c>
      <c r="B357">
        <v>9.2289999999999992</v>
      </c>
      <c r="C357" s="2">
        <f t="shared" si="20"/>
        <v>773.32576031393603</v>
      </c>
      <c r="D357" s="2">
        <f t="shared" si="21"/>
        <v>9.6135416666666654E-2</v>
      </c>
      <c r="E357" s="2">
        <f t="shared" si="22"/>
        <v>847.66975450078303</v>
      </c>
      <c r="F357" s="2">
        <f t="shared" si="23"/>
        <v>8.7116604432582401E-2</v>
      </c>
    </row>
    <row r="358" spans="1:6" x14ac:dyDescent="0.15">
      <c r="A358">
        <v>149.07</v>
      </c>
      <c r="B358">
        <v>9.2720000000000002</v>
      </c>
      <c r="C358" s="2">
        <f t="shared" si="20"/>
        <v>769.71136469251826</v>
      </c>
      <c r="D358" s="2">
        <f t="shared" si="21"/>
        <v>9.658333333333334E-2</v>
      </c>
      <c r="E358" s="2">
        <f t="shared" si="22"/>
        <v>844.05265399907057</v>
      </c>
      <c r="F358" s="2">
        <f t="shared" si="23"/>
        <v>8.7546999678800835E-2</v>
      </c>
    </row>
    <row r="359" spans="1:6" x14ac:dyDescent="0.15">
      <c r="A359">
        <v>149.29999999999998</v>
      </c>
      <c r="B359">
        <v>9.3219999999999992</v>
      </c>
      <c r="C359" s="2">
        <f t="shared" si="20"/>
        <v>770.89895182526971</v>
      </c>
      <c r="D359" s="2">
        <f t="shared" si="21"/>
        <v>9.7104166666666658E-2</v>
      </c>
      <c r="E359" s="2">
        <f t="shared" si="22"/>
        <v>845.75645212646918</v>
      </c>
      <c r="F359" s="2">
        <f t="shared" si="23"/>
        <v>8.8014669015910596E-2</v>
      </c>
    </row>
    <row r="360" spans="1:6" x14ac:dyDescent="0.15">
      <c r="A360">
        <v>149</v>
      </c>
      <c r="B360">
        <v>9.3829999999999991</v>
      </c>
      <c r="C360" s="2">
        <f t="shared" si="20"/>
        <v>769.3499251303765</v>
      </c>
      <c r="D360" s="2">
        <f t="shared" si="21"/>
        <v>9.7739583333333324E-2</v>
      </c>
      <c r="E360" s="2">
        <f t="shared" si="22"/>
        <v>844.54586625015077</v>
      </c>
      <c r="F360" s="2">
        <f t="shared" si="23"/>
        <v>8.8603040218210291E-2</v>
      </c>
    </row>
    <row r="361" spans="1:6" x14ac:dyDescent="0.15">
      <c r="A361">
        <v>148.44</v>
      </c>
      <c r="B361">
        <v>9.43</v>
      </c>
      <c r="C361" s="2">
        <f t="shared" si="20"/>
        <v>766.45840863324213</v>
      </c>
      <c r="D361" s="2">
        <f t="shared" si="21"/>
        <v>9.8229166666666659E-2</v>
      </c>
      <c r="E361" s="2">
        <f t="shared" si="22"/>
        <v>841.74697939794487</v>
      </c>
      <c r="F361" s="2">
        <f t="shared" si="23"/>
        <v>8.9066409921072495E-2</v>
      </c>
    </row>
    <row r="362" spans="1:6" x14ac:dyDescent="0.15">
      <c r="A362">
        <v>148.54</v>
      </c>
      <c r="B362">
        <v>9.4529999999999994</v>
      </c>
      <c r="C362" s="2">
        <f t="shared" si="20"/>
        <v>766.97475086487327</v>
      </c>
      <c r="D362" s="2">
        <f t="shared" si="21"/>
        <v>9.8468749999999994E-2</v>
      </c>
      <c r="E362" s="2">
        <f t="shared" si="22"/>
        <v>842.49779586409863</v>
      </c>
      <c r="F362" s="2">
        <f t="shared" si="23"/>
        <v>8.9281419481237342E-2</v>
      </c>
    </row>
    <row r="363" spans="1:6" x14ac:dyDescent="0.15">
      <c r="A363">
        <v>148.05000000000001</v>
      </c>
      <c r="B363">
        <v>9.5109999999999992</v>
      </c>
      <c r="C363" s="2">
        <f t="shared" si="20"/>
        <v>764.44467392988076</v>
      </c>
      <c r="D363" s="2">
        <f t="shared" si="21"/>
        <v>9.9072916666666663E-2</v>
      </c>
      <c r="E363" s="2">
        <f t="shared" si="22"/>
        <v>840.18043740641303</v>
      </c>
      <c r="F363" s="2">
        <f t="shared" si="23"/>
        <v>8.9846568621457179E-2</v>
      </c>
    </row>
    <row r="364" spans="1:6" x14ac:dyDescent="0.15">
      <c r="A364">
        <v>148</v>
      </c>
      <c r="B364">
        <v>9.5570000000000004</v>
      </c>
      <c r="C364" s="2">
        <f t="shared" si="20"/>
        <v>764.18650281406519</v>
      </c>
      <c r="D364" s="2">
        <f t="shared" si="21"/>
        <v>9.9552083333333333E-2</v>
      </c>
      <c r="E364" s="2">
        <f t="shared" si="22"/>
        <v>840.26286122441968</v>
      </c>
      <c r="F364" s="2">
        <f t="shared" si="23"/>
        <v>9.0284007549624692E-2</v>
      </c>
    </row>
    <row r="365" spans="1:6" x14ac:dyDescent="0.15">
      <c r="A365">
        <v>147.53</v>
      </c>
      <c r="B365">
        <v>9.6110000000000007</v>
      </c>
      <c r="C365" s="2">
        <f t="shared" si="20"/>
        <v>761.75969432539887</v>
      </c>
      <c r="D365" s="2">
        <f t="shared" si="21"/>
        <v>0.10011458333333334</v>
      </c>
      <c r="E365" s="2">
        <f t="shared" si="22"/>
        <v>838.0229487229135</v>
      </c>
      <c r="F365" s="2">
        <f t="shared" si="23"/>
        <v>9.0810116792325521E-2</v>
      </c>
    </row>
    <row r="366" spans="1:6" x14ac:dyDescent="0.15">
      <c r="A366">
        <v>147.53</v>
      </c>
      <c r="B366">
        <v>9.657</v>
      </c>
      <c r="C366" s="2">
        <f t="shared" si="20"/>
        <v>761.75969432539887</v>
      </c>
      <c r="D366" s="2">
        <f t="shared" si="21"/>
        <v>0.10059375</v>
      </c>
      <c r="E366" s="2">
        <f t="shared" si="22"/>
        <v>838.38795857644448</v>
      </c>
      <c r="F366" s="2">
        <f t="shared" si="23"/>
        <v>9.1245582653004198E-2</v>
      </c>
    </row>
    <row r="367" spans="1:6" x14ac:dyDescent="0.15">
      <c r="A367">
        <v>147</v>
      </c>
      <c r="B367">
        <v>9.7110000000000003</v>
      </c>
      <c r="C367" s="2">
        <f t="shared" si="20"/>
        <v>759.02308049775399</v>
      </c>
      <c r="D367" s="2">
        <f t="shared" si="21"/>
        <v>0.10115625</v>
      </c>
      <c r="E367" s="2">
        <f t="shared" si="22"/>
        <v>835.80300898435496</v>
      </c>
      <c r="F367" s="2">
        <f t="shared" si="23"/>
        <v>9.1773080485300737E-2</v>
      </c>
    </row>
    <row r="368" spans="1:6" x14ac:dyDescent="0.15">
      <c r="A368">
        <v>147.11000000000001</v>
      </c>
      <c r="B368">
        <v>9.7620000000000005</v>
      </c>
      <c r="C368" s="2">
        <f t="shared" si="20"/>
        <v>759.59105695254823</v>
      </c>
      <c r="D368" s="2">
        <f t="shared" si="21"/>
        <v>0.1016875</v>
      </c>
      <c r="E368" s="2">
        <f t="shared" si="22"/>
        <v>836.83197255641039</v>
      </c>
      <c r="F368" s="2">
        <f t="shared" si="23"/>
        <v>9.2251978611841562E-2</v>
      </c>
    </row>
    <row r="369" spans="1:6" x14ac:dyDescent="0.15">
      <c r="A369">
        <v>146.46</v>
      </c>
      <c r="B369">
        <v>9.8230000000000004</v>
      </c>
      <c r="C369" s="2">
        <f t="shared" si="20"/>
        <v>756.23483244694592</v>
      </c>
      <c r="D369" s="2">
        <f t="shared" si="21"/>
        <v>0.10232291666666667</v>
      </c>
      <c r="E369" s="2">
        <f t="shared" si="22"/>
        <v>833.61498618784537</v>
      </c>
      <c r="F369" s="2">
        <f t="shared" si="23"/>
        <v>9.2848864724347169E-2</v>
      </c>
    </row>
    <row r="370" spans="1:6" x14ac:dyDescent="0.15">
      <c r="A370">
        <v>146.55000000000001</v>
      </c>
      <c r="B370">
        <v>9.8580000000000005</v>
      </c>
      <c r="C370" s="2">
        <f t="shared" si="20"/>
        <v>756.69954045541385</v>
      </c>
      <c r="D370" s="2">
        <f t="shared" si="21"/>
        <v>0.1026875</v>
      </c>
      <c r="E370" s="2">
        <f t="shared" si="22"/>
        <v>834.40312451592922</v>
      </c>
      <c r="F370" s="2">
        <f t="shared" si="23"/>
        <v>9.3176742209956392E-2</v>
      </c>
    </row>
    <row r="371" spans="1:6" x14ac:dyDescent="0.15">
      <c r="A371">
        <v>145.94999999999999</v>
      </c>
      <c r="B371">
        <v>9.9079999999999995</v>
      </c>
      <c r="C371" s="2">
        <f t="shared" si="20"/>
        <v>753.60148706562711</v>
      </c>
      <c r="D371" s="2">
        <f t="shared" si="21"/>
        <v>0.10320833333333333</v>
      </c>
      <c r="E371" s="2">
        <f t="shared" si="22"/>
        <v>831.379440543192</v>
      </c>
      <c r="F371" s="2">
        <f t="shared" si="23"/>
        <v>9.3667686794457194E-2</v>
      </c>
    </row>
    <row r="372" spans="1:6" x14ac:dyDescent="0.15">
      <c r="A372">
        <v>145.94999999999999</v>
      </c>
      <c r="B372">
        <v>9.9580000000000002</v>
      </c>
      <c r="C372" s="2">
        <f t="shared" si="20"/>
        <v>753.60148706562711</v>
      </c>
      <c r="D372" s="2">
        <f t="shared" si="21"/>
        <v>0.10372916666666666</v>
      </c>
      <c r="E372" s="2">
        <f t="shared" si="22"/>
        <v>831.77194131770534</v>
      </c>
      <c r="F372" s="2">
        <f t="shared" si="23"/>
        <v>9.4139683253806505E-2</v>
      </c>
    </row>
    <row r="373" spans="1:6" x14ac:dyDescent="0.15">
      <c r="A373">
        <v>145.5</v>
      </c>
      <c r="B373">
        <v>10.007999999999999</v>
      </c>
      <c r="C373" s="2">
        <f t="shared" si="20"/>
        <v>751.27794702328708</v>
      </c>
      <c r="D373" s="2">
        <f t="shared" si="21"/>
        <v>0.10425</v>
      </c>
      <c r="E373" s="2">
        <f t="shared" si="22"/>
        <v>829.59867300046471</v>
      </c>
      <c r="F373" s="2">
        <f t="shared" si="23"/>
        <v>9.4625500967062418E-2</v>
      </c>
    </row>
    <row r="374" spans="1:6" x14ac:dyDescent="0.15">
      <c r="A374">
        <v>145.38</v>
      </c>
      <c r="B374">
        <v>10.058999999999999</v>
      </c>
      <c r="C374" s="2">
        <f t="shared" si="20"/>
        <v>750.65833634532976</v>
      </c>
      <c r="D374" s="2">
        <f t="shared" si="21"/>
        <v>0.10478124999999999</v>
      </c>
      <c r="E374" s="2">
        <f t="shared" si="22"/>
        <v>829.3132551505139</v>
      </c>
      <c r="F374" s="2">
        <f t="shared" si="23"/>
        <v>9.5110226091812883E-2</v>
      </c>
    </row>
    <row r="375" spans="1:6" x14ac:dyDescent="0.15">
      <c r="A375">
        <v>145.09</v>
      </c>
      <c r="B375">
        <v>10.128</v>
      </c>
      <c r="C375" s="2">
        <f t="shared" si="20"/>
        <v>749.16094387359942</v>
      </c>
      <c r="D375" s="2">
        <f t="shared" si="21"/>
        <v>0.1055</v>
      </c>
      <c r="E375" s="2">
        <f t="shared" si="22"/>
        <v>828.19742345226416</v>
      </c>
      <c r="F375" s="2">
        <f t="shared" si="23"/>
        <v>9.5769646368107933E-2</v>
      </c>
    </row>
    <row r="376" spans="1:6" x14ac:dyDescent="0.15">
      <c r="A376">
        <v>144.37</v>
      </c>
      <c r="B376">
        <v>10.173999999999999</v>
      </c>
      <c r="C376" s="2">
        <f t="shared" si="20"/>
        <v>745.44327980585535</v>
      </c>
      <c r="D376" s="2">
        <f t="shared" si="21"/>
        <v>0.10597916666666667</v>
      </c>
      <c r="E376" s="2">
        <f t="shared" si="22"/>
        <v>824.44473739694683</v>
      </c>
      <c r="F376" s="2">
        <f t="shared" si="23"/>
        <v>9.6225461614037888E-2</v>
      </c>
    </row>
    <row r="377" spans="1:6" x14ac:dyDescent="0.15">
      <c r="A377">
        <v>144.58000000000001</v>
      </c>
      <c r="B377">
        <v>10.221</v>
      </c>
      <c r="C377" s="2">
        <f t="shared" si="20"/>
        <v>746.52759849228073</v>
      </c>
      <c r="D377" s="2">
        <f t="shared" si="21"/>
        <v>0.10646875</v>
      </c>
      <c r="E377" s="2">
        <f t="shared" si="22"/>
        <v>826.00945874425565</v>
      </c>
      <c r="F377" s="2">
        <f t="shared" si="23"/>
        <v>9.6661479411136453E-2</v>
      </c>
    </row>
    <row r="378" spans="1:6" x14ac:dyDescent="0.15">
      <c r="A378">
        <v>143.81</v>
      </c>
      <c r="B378">
        <v>10.275</v>
      </c>
      <c r="C378" s="2">
        <f t="shared" si="20"/>
        <v>742.55176330872109</v>
      </c>
      <c r="D378" s="2">
        <f t="shared" si="21"/>
        <v>0.10703125000000001</v>
      </c>
      <c r="E378" s="2">
        <f t="shared" si="22"/>
        <v>822.02800672535761</v>
      </c>
      <c r="F378" s="2">
        <f t="shared" si="23"/>
        <v>9.719375500691016E-2</v>
      </c>
    </row>
    <row r="379" spans="1:6" x14ac:dyDescent="0.15">
      <c r="A379">
        <v>143.97999999999999</v>
      </c>
      <c r="B379">
        <v>10.324999999999999</v>
      </c>
      <c r="C379" s="2">
        <f t="shared" si="20"/>
        <v>743.42954510249399</v>
      </c>
      <c r="D379" s="2">
        <f t="shared" si="21"/>
        <v>0.10755208333333333</v>
      </c>
      <c r="E379" s="2">
        <f t="shared" si="22"/>
        <v>823.38694148981938</v>
      </c>
      <c r="F379" s="2">
        <f t="shared" si="23"/>
        <v>9.7658816417288491E-2</v>
      </c>
    </row>
    <row r="380" spans="1:6" x14ac:dyDescent="0.15">
      <c r="A380">
        <v>143.28</v>
      </c>
      <c r="B380">
        <v>10.363</v>
      </c>
      <c r="C380" s="2">
        <f t="shared" si="20"/>
        <v>739.81514948107611</v>
      </c>
      <c r="D380" s="2">
        <f t="shared" si="21"/>
        <v>0.10794791666666666</v>
      </c>
      <c r="E380" s="2">
        <f t="shared" si="22"/>
        <v>819.67665358599675</v>
      </c>
      <c r="F380" s="2">
        <f t="shared" si="23"/>
        <v>9.8037993459645117E-2</v>
      </c>
    </row>
    <row r="381" spans="1:6" x14ac:dyDescent="0.15">
      <c r="A381">
        <v>143.37</v>
      </c>
      <c r="B381">
        <v>10.420999999999999</v>
      </c>
      <c r="C381" s="2">
        <f t="shared" si="20"/>
        <v>740.27985748954416</v>
      </c>
      <c r="D381" s="2">
        <f t="shared" si="21"/>
        <v>0.10855208333333333</v>
      </c>
      <c r="E381" s="2">
        <f t="shared" si="22"/>
        <v>820.63877826973726</v>
      </c>
      <c r="F381" s="2">
        <f t="shared" si="23"/>
        <v>9.8580338458213457E-2</v>
      </c>
    </row>
    <row r="382" spans="1:6" x14ac:dyDescent="0.15">
      <c r="A382">
        <v>143.04</v>
      </c>
      <c r="B382">
        <v>10.456</v>
      </c>
      <c r="C382" s="2">
        <f t="shared" si="20"/>
        <v>738.57592812516145</v>
      </c>
      <c r="D382" s="2">
        <f t="shared" si="21"/>
        <v>0.10891666666666666</v>
      </c>
      <c r="E382" s="2">
        <f t="shared" si="22"/>
        <v>819.01915629679354</v>
      </c>
      <c r="F382" s="2">
        <f t="shared" si="23"/>
        <v>9.8919465727251091E-2</v>
      </c>
    </row>
    <row r="383" spans="1:6" x14ac:dyDescent="0.15">
      <c r="A383">
        <v>142.63</v>
      </c>
      <c r="B383">
        <v>10.494999999999999</v>
      </c>
      <c r="C383" s="2">
        <f t="shared" si="20"/>
        <v>736.45892497547379</v>
      </c>
      <c r="D383" s="2">
        <f t="shared" si="21"/>
        <v>0.10932291666666666</v>
      </c>
      <c r="E383" s="2">
        <f t="shared" si="22"/>
        <v>816.97076265899045</v>
      </c>
      <c r="F383" s="2">
        <f t="shared" si="23"/>
        <v>9.929854275655399E-2</v>
      </c>
    </row>
    <row r="384" spans="1:6" x14ac:dyDescent="0.15">
      <c r="A384">
        <v>142.41</v>
      </c>
      <c r="B384">
        <v>10.555999999999999</v>
      </c>
      <c r="C384" s="2">
        <f t="shared" si="20"/>
        <v>735.32297206588532</v>
      </c>
      <c r="D384" s="2">
        <f t="shared" si="21"/>
        <v>0.10995833333333332</v>
      </c>
      <c r="E384" s="2">
        <f t="shared" si="22"/>
        <v>816.1778605359633</v>
      </c>
      <c r="F384" s="2">
        <f t="shared" si="23"/>
        <v>9.9878041537053194E-2</v>
      </c>
    </row>
    <row r="385" spans="1:6" x14ac:dyDescent="0.15">
      <c r="A385">
        <v>141.94999999999999</v>
      </c>
      <c r="B385">
        <v>10.599</v>
      </c>
      <c r="C385" s="2">
        <f t="shared" si="20"/>
        <v>732.94779780038209</v>
      </c>
      <c r="D385" s="2">
        <f t="shared" si="21"/>
        <v>0.11040625</v>
      </c>
      <c r="E385" s="2">
        <f t="shared" si="22"/>
        <v>813.86981560128061</v>
      </c>
      <c r="F385" s="2">
        <f t="shared" si="23"/>
        <v>0.10029585982855468</v>
      </c>
    </row>
    <row r="386" spans="1:6" x14ac:dyDescent="0.15">
      <c r="A386">
        <v>141.97</v>
      </c>
      <c r="B386">
        <v>10.699</v>
      </c>
      <c r="C386" s="2">
        <f t="shared" si="20"/>
        <v>733.05106624670839</v>
      </c>
      <c r="D386" s="2">
        <f t="shared" si="21"/>
        <v>0.11144791666666666</v>
      </c>
      <c r="E386" s="2">
        <f t="shared" si="22"/>
        <v>814.74808039018262</v>
      </c>
      <c r="F386" s="2">
        <f t="shared" si="23"/>
        <v>0.10123289102176929</v>
      </c>
    </row>
    <row r="387" spans="1:6" x14ac:dyDescent="0.15">
      <c r="A387">
        <v>141.19999999999999</v>
      </c>
      <c r="B387">
        <v>10.715</v>
      </c>
      <c r="C387" s="2">
        <f t="shared" ref="C387:C450" si="24">A387*1000/193.67</f>
        <v>729.07523106314875</v>
      </c>
      <c r="D387" s="2">
        <f t="shared" ref="D387:D450" si="25">B387/96</f>
        <v>0.11161458333333334</v>
      </c>
      <c r="E387" s="2">
        <f t="shared" ref="E387:E450" si="26">C387*(1+D387)</f>
        <v>810.45065919691581</v>
      </c>
      <c r="F387" s="2">
        <f t="shared" ref="F387:F450" si="27">LN(1+D387)-C387/165448</f>
        <v>0.10140686504849231</v>
      </c>
    </row>
    <row r="388" spans="1:6" x14ac:dyDescent="0.15">
      <c r="A388">
        <v>141.13</v>
      </c>
      <c r="B388">
        <v>10.769</v>
      </c>
      <c r="C388" s="2">
        <f t="shared" si="24"/>
        <v>728.71379150100688</v>
      </c>
      <c r="D388" s="2">
        <f t="shared" si="25"/>
        <v>0.11217708333333333</v>
      </c>
      <c r="E388" s="2">
        <f t="shared" si="26"/>
        <v>810.45877921636463</v>
      </c>
      <c r="F388" s="2">
        <f t="shared" si="27"/>
        <v>0.10191494238380321</v>
      </c>
    </row>
    <row r="389" spans="1:6" x14ac:dyDescent="0.15">
      <c r="A389">
        <v>140.68</v>
      </c>
      <c r="B389">
        <v>10.815</v>
      </c>
      <c r="C389" s="2">
        <f t="shared" si="24"/>
        <v>726.39025145866685</v>
      </c>
      <c r="D389" s="2">
        <f t="shared" si="25"/>
        <v>0.11265625</v>
      </c>
      <c r="E389" s="2">
        <f t="shared" si="26"/>
        <v>808.22265322455723</v>
      </c>
      <c r="F389" s="2">
        <f t="shared" si="27"/>
        <v>0.10235973019587523</v>
      </c>
    </row>
    <row r="390" spans="1:6" x14ac:dyDescent="0.15">
      <c r="A390">
        <v>140.5</v>
      </c>
      <c r="B390">
        <v>10.861000000000001</v>
      </c>
      <c r="C390" s="2">
        <f t="shared" si="24"/>
        <v>725.46083544173086</v>
      </c>
      <c r="D390" s="2">
        <f t="shared" si="25"/>
        <v>0.11313541666666667</v>
      </c>
      <c r="E390" s="2">
        <f t="shared" si="26"/>
        <v>807.53614933477922</v>
      </c>
      <c r="F390" s="2">
        <f t="shared" si="27"/>
        <v>0.10279590618985834</v>
      </c>
    </row>
    <row r="391" spans="1:6" x14ac:dyDescent="0.15">
      <c r="A391">
        <v>140</v>
      </c>
      <c r="B391">
        <v>10.923</v>
      </c>
      <c r="C391" s="2">
        <f t="shared" si="24"/>
        <v>722.87912428357515</v>
      </c>
      <c r="D391" s="2">
        <f t="shared" si="25"/>
        <v>0.11378125</v>
      </c>
      <c r="E391" s="2">
        <f t="shared" si="26"/>
        <v>805.12921464346562</v>
      </c>
      <c r="F391" s="2">
        <f t="shared" si="27"/>
        <v>0.10339153527001917</v>
      </c>
    </row>
    <row r="392" spans="1:6" x14ac:dyDescent="0.15">
      <c r="A392">
        <v>139.96</v>
      </c>
      <c r="B392">
        <v>10.968999999999999</v>
      </c>
      <c r="C392" s="2">
        <f t="shared" si="24"/>
        <v>722.67258739092279</v>
      </c>
      <c r="D392" s="2">
        <f t="shared" si="25"/>
        <v>0.11426041666666666</v>
      </c>
      <c r="E392" s="2">
        <f t="shared" si="26"/>
        <v>805.24545833978777</v>
      </c>
      <c r="F392" s="2">
        <f t="shared" si="27"/>
        <v>0.10382290723972289</v>
      </c>
    </row>
    <row r="393" spans="1:6" x14ac:dyDescent="0.15">
      <c r="A393">
        <v>139.35</v>
      </c>
      <c r="B393">
        <v>11.023</v>
      </c>
      <c r="C393" s="2">
        <f t="shared" si="24"/>
        <v>719.52289977797284</v>
      </c>
      <c r="D393" s="2">
        <f t="shared" si="25"/>
        <v>0.11482291666666666</v>
      </c>
      <c r="E393" s="2">
        <f t="shared" si="26"/>
        <v>802.14061773893741</v>
      </c>
      <c r="F393" s="2">
        <f t="shared" si="27"/>
        <v>0.10434663634122354</v>
      </c>
    </row>
    <row r="394" spans="1:6" x14ac:dyDescent="0.15">
      <c r="A394">
        <v>139.30000000000001</v>
      </c>
      <c r="B394">
        <v>11.077</v>
      </c>
      <c r="C394" s="2">
        <f t="shared" si="24"/>
        <v>719.26472866215727</v>
      </c>
      <c r="D394" s="2">
        <f t="shared" si="25"/>
        <v>0.11538541666666667</v>
      </c>
      <c r="E394" s="2">
        <f t="shared" si="26"/>
        <v>802.25738907247717</v>
      </c>
      <c r="F394" s="2">
        <f t="shared" si="27"/>
        <v>0.10485263396741556</v>
      </c>
    </row>
    <row r="395" spans="1:6" x14ac:dyDescent="0.15">
      <c r="A395">
        <v>138.66</v>
      </c>
      <c r="B395">
        <v>11.127000000000001</v>
      </c>
      <c r="C395" s="2">
        <f t="shared" si="24"/>
        <v>715.96013837971816</v>
      </c>
      <c r="D395" s="2">
        <f t="shared" si="25"/>
        <v>0.11590625</v>
      </c>
      <c r="E395" s="2">
        <f t="shared" si="26"/>
        <v>798.94439316879243</v>
      </c>
      <c r="F395" s="2">
        <f t="shared" si="27"/>
        <v>0.10533945225457735</v>
      </c>
    </row>
    <row r="396" spans="1:6" x14ac:dyDescent="0.15">
      <c r="A396">
        <v>138.66</v>
      </c>
      <c r="B396">
        <v>11.166</v>
      </c>
      <c r="C396" s="2">
        <f t="shared" si="24"/>
        <v>715.96013837971816</v>
      </c>
      <c r="D396" s="2">
        <f t="shared" si="25"/>
        <v>0.1163125</v>
      </c>
      <c r="E396" s="2">
        <f t="shared" si="26"/>
        <v>799.23525197500919</v>
      </c>
      <c r="F396" s="2">
        <f t="shared" si="27"/>
        <v>0.1057034398830167</v>
      </c>
    </row>
    <row r="397" spans="1:6" x14ac:dyDescent="0.15">
      <c r="A397">
        <v>138.36000000000001</v>
      </c>
      <c r="B397">
        <v>11.231999999999999</v>
      </c>
      <c r="C397" s="2">
        <f t="shared" si="24"/>
        <v>714.41111168482473</v>
      </c>
      <c r="D397" s="2">
        <f t="shared" si="25"/>
        <v>0.11699999999999999</v>
      </c>
      <c r="E397" s="2">
        <f t="shared" si="26"/>
        <v>797.99721175194918</v>
      </c>
      <c r="F397" s="2">
        <f t="shared" si="27"/>
        <v>0.10632847990715924</v>
      </c>
    </row>
    <row r="398" spans="1:6" x14ac:dyDescent="0.15">
      <c r="A398">
        <v>137.6</v>
      </c>
      <c r="B398">
        <v>11.286</v>
      </c>
      <c r="C398" s="2">
        <f t="shared" si="24"/>
        <v>710.48691072442818</v>
      </c>
      <c r="D398" s="2">
        <f t="shared" si="25"/>
        <v>0.1175625</v>
      </c>
      <c r="E398" s="2">
        <f t="shared" si="26"/>
        <v>794.01352816646875</v>
      </c>
      <c r="F398" s="2">
        <f t="shared" si="27"/>
        <v>0.10685565280981223</v>
      </c>
    </row>
    <row r="399" spans="1:6" x14ac:dyDescent="0.15">
      <c r="A399">
        <v>137.69999999999999</v>
      </c>
      <c r="B399">
        <v>11.336</v>
      </c>
      <c r="C399" s="2">
        <f t="shared" si="24"/>
        <v>711.00325295605933</v>
      </c>
      <c r="D399" s="2">
        <f t="shared" si="25"/>
        <v>0.11808333333333333</v>
      </c>
      <c r="E399" s="2">
        <f t="shared" si="26"/>
        <v>794.96088707595402</v>
      </c>
      <c r="F399" s="2">
        <f t="shared" si="27"/>
        <v>0.10731846740364713</v>
      </c>
    </row>
    <row r="400" spans="1:6" x14ac:dyDescent="0.15">
      <c r="A400">
        <v>136.88</v>
      </c>
      <c r="B400">
        <v>11.39</v>
      </c>
      <c r="C400" s="2">
        <f t="shared" si="24"/>
        <v>706.76924665668412</v>
      </c>
      <c r="D400" s="2">
        <f t="shared" si="25"/>
        <v>0.11864583333333334</v>
      </c>
      <c r="E400" s="2">
        <f t="shared" si="26"/>
        <v>790.62447290063858</v>
      </c>
      <c r="F400" s="2">
        <f t="shared" si="27"/>
        <v>0.10784702514596253</v>
      </c>
    </row>
    <row r="401" spans="1:6" x14ac:dyDescent="0.15">
      <c r="A401">
        <v>136.94999999999999</v>
      </c>
      <c r="B401">
        <v>11.44</v>
      </c>
      <c r="C401" s="2">
        <f t="shared" si="24"/>
        <v>707.13068621882587</v>
      </c>
      <c r="D401" s="2">
        <f t="shared" si="25"/>
        <v>0.11916666666666666</v>
      </c>
      <c r="E401" s="2">
        <f t="shared" si="26"/>
        <v>791.3970929932359</v>
      </c>
      <c r="F401" s="2">
        <f t="shared" si="27"/>
        <v>0.10831032487956921</v>
      </c>
    </row>
    <row r="402" spans="1:6" x14ac:dyDescent="0.15">
      <c r="A402">
        <v>136.77000000000001</v>
      </c>
      <c r="B402">
        <v>11.467000000000001</v>
      </c>
      <c r="C402" s="2">
        <f t="shared" si="24"/>
        <v>706.20127020188988</v>
      </c>
      <c r="D402" s="2">
        <f t="shared" si="25"/>
        <v>0.11944791666666667</v>
      </c>
      <c r="E402" s="2">
        <f t="shared" si="26"/>
        <v>790.55554067485934</v>
      </c>
      <c r="F402" s="2">
        <f t="shared" si="27"/>
        <v>0.10856721393289946</v>
      </c>
    </row>
    <row r="403" spans="1:6" x14ac:dyDescent="0.15">
      <c r="A403">
        <v>136.07</v>
      </c>
      <c r="B403">
        <v>11.502000000000001</v>
      </c>
      <c r="C403" s="2">
        <f t="shared" si="24"/>
        <v>702.586874580472</v>
      </c>
      <c r="D403" s="2">
        <f t="shared" si="25"/>
        <v>0.1198125</v>
      </c>
      <c r="E403" s="2">
        <f t="shared" si="26"/>
        <v>786.76556449114491</v>
      </c>
      <c r="F403" s="2">
        <f t="shared" si="27"/>
        <v>0.10891468839469272</v>
      </c>
    </row>
    <row r="404" spans="1:6" x14ac:dyDescent="0.15">
      <c r="A404">
        <v>136.04</v>
      </c>
      <c r="B404">
        <v>11.544</v>
      </c>
      <c r="C404" s="2">
        <f t="shared" si="24"/>
        <v>702.43197191098261</v>
      </c>
      <c r="D404" s="2">
        <f t="shared" si="25"/>
        <v>0.12025000000000001</v>
      </c>
      <c r="E404" s="2">
        <f t="shared" si="26"/>
        <v>786.89941653327821</v>
      </c>
      <c r="F404" s="2">
        <f t="shared" si="27"/>
        <v>0.10930623876279272</v>
      </c>
    </row>
    <row r="405" spans="1:6" x14ac:dyDescent="0.15">
      <c r="A405">
        <v>135.44999999999999</v>
      </c>
      <c r="B405">
        <v>11.667999999999999</v>
      </c>
      <c r="C405" s="2">
        <f t="shared" si="24"/>
        <v>699.38555274435896</v>
      </c>
      <c r="D405" s="2">
        <f t="shared" si="25"/>
        <v>0.12154166666666666</v>
      </c>
      <c r="E405" s="2">
        <f t="shared" si="26"/>
        <v>784.3900384674962</v>
      </c>
      <c r="F405" s="2">
        <f t="shared" si="27"/>
        <v>0.11047700414160384</v>
      </c>
    </row>
    <row r="406" spans="1:6" x14ac:dyDescent="0.15">
      <c r="A406">
        <v>135.37</v>
      </c>
      <c r="B406">
        <v>11.686999999999999</v>
      </c>
      <c r="C406" s="2">
        <f t="shared" si="24"/>
        <v>698.97247895905411</v>
      </c>
      <c r="D406" s="2">
        <f t="shared" si="25"/>
        <v>0.12173958333333333</v>
      </c>
      <c r="E406" s="2">
        <f t="shared" si="26"/>
        <v>784.06509730899643</v>
      </c>
      <c r="F406" s="2">
        <f t="shared" si="27"/>
        <v>0.1106559536743266</v>
      </c>
    </row>
    <row r="407" spans="1:6" x14ac:dyDescent="0.15">
      <c r="A407">
        <v>134.61000000000001</v>
      </c>
      <c r="B407">
        <v>11.718</v>
      </c>
      <c r="C407" s="2">
        <f t="shared" si="24"/>
        <v>695.04827799865757</v>
      </c>
      <c r="D407" s="2">
        <f t="shared" si="25"/>
        <v>0.1220625</v>
      </c>
      <c r="E407" s="2">
        <f t="shared" si="26"/>
        <v>779.88760843186867</v>
      </c>
      <c r="F407" s="2">
        <f t="shared" si="27"/>
        <v>0.1109675022145586</v>
      </c>
    </row>
    <row r="408" spans="1:6" x14ac:dyDescent="0.15">
      <c r="A408">
        <v>134.32</v>
      </c>
      <c r="B408">
        <v>11.772</v>
      </c>
      <c r="C408" s="2">
        <f t="shared" si="24"/>
        <v>693.55088552692735</v>
      </c>
      <c r="D408" s="2">
        <f t="shared" si="25"/>
        <v>0.122625</v>
      </c>
      <c r="E408" s="2">
        <f t="shared" si="26"/>
        <v>778.59756286466677</v>
      </c>
      <c r="F408" s="2">
        <f t="shared" si="27"/>
        <v>0.11147773610694754</v>
      </c>
    </row>
    <row r="409" spans="1:6" x14ac:dyDescent="0.15">
      <c r="A409">
        <v>133.93</v>
      </c>
      <c r="B409">
        <v>11.83</v>
      </c>
      <c r="C409" s="2">
        <f t="shared" si="24"/>
        <v>691.53715082356587</v>
      </c>
      <c r="D409" s="2">
        <f t="shared" si="25"/>
        <v>0.12322916666666667</v>
      </c>
      <c r="E409" s="2">
        <f t="shared" si="26"/>
        <v>776.75469763859496</v>
      </c>
      <c r="F409" s="2">
        <f t="shared" si="27"/>
        <v>0.11202793592965306</v>
      </c>
    </row>
    <row r="410" spans="1:6" x14ac:dyDescent="0.15">
      <c r="A410">
        <v>133.59</v>
      </c>
      <c r="B410">
        <v>11.872</v>
      </c>
      <c r="C410" s="2">
        <f t="shared" si="24"/>
        <v>689.78158723602007</v>
      </c>
      <c r="D410" s="2">
        <f t="shared" si="25"/>
        <v>0.12366666666666666</v>
      </c>
      <c r="E410" s="2">
        <f t="shared" si="26"/>
        <v>775.08457685754115</v>
      </c>
      <c r="F410" s="2">
        <f t="shared" si="27"/>
        <v>0.11242797305625227</v>
      </c>
    </row>
    <row r="411" spans="1:6" x14ac:dyDescent="0.15">
      <c r="A411">
        <v>133.26</v>
      </c>
      <c r="B411">
        <v>11.926</v>
      </c>
      <c r="C411" s="2">
        <f t="shared" si="24"/>
        <v>688.07765787163737</v>
      </c>
      <c r="D411" s="2">
        <f t="shared" si="25"/>
        <v>0.12422916666666667</v>
      </c>
      <c r="E411" s="2">
        <f t="shared" si="26"/>
        <v>773.55697191098261</v>
      </c>
      <c r="F411" s="2">
        <f t="shared" si="27"/>
        <v>0.11293873997859444</v>
      </c>
    </row>
    <row r="412" spans="1:6" x14ac:dyDescent="0.15">
      <c r="A412">
        <v>132.91</v>
      </c>
      <c r="B412">
        <v>11.98</v>
      </c>
      <c r="C412" s="2">
        <f t="shared" si="24"/>
        <v>686.27046006092837</v>
      </c>
      <c r="D412" s="2">
        <f t="shared" si="25"/>
        <v>0.12479166666666668</v>
      </c>
      <c r="E412" s="2">
        <f t="shared" si="26"/>
        <v>771.91129455603175</v>
      </c>
      <c r="F412" s="2">
        <f t="shared" si="27"/>
        <v>0.11344988073260319</v>
      </c>
    </row>
    <row r="413" spans="1:6" x14ac:dyDescent="0.15">
      <c r="A413">
        <v>132.43</v>
      </c>
      <c r="B413">
        <v>12.026</v>
      </c>
      <c r="C413" s="2">
        <f t="shared" si="24"/>
        <v>683.79201734909907</v>
      </c>
      <c r="D413" s="2">
        <f t="shared" si="25"/>
        <v>0.12527083333333333</v>
      </c>
      <c r="E413" s="2">
        <f t="shared" si="26"/>
        <v>769.45121318910196</v>
      </c>
      <c r="F413" s="2">
        <f t="shared" si="27"/>
        <v>0.11389077502545138</v>
      </c>
    </row>
    <row r="414" spans="1:6" x14ac:dyDescent="0.15">
      <c r="A414">
        <v>132.26</v>
      </c>
      <c r="B414">
        <v>12.077</v>
      </c>
      <c r="C414" s="2">
        <f t="shared" si="24"/>
        <v>682.91423555532606</v>
      </c>
      <c r="D414" s="2">
        <f t="shared" si="25"/>
        <v>0.12580208333333334</v>
      </c>
      <c r="E414" s="2">
        <f t="shared" si="26"/>
        <v>768.82626912617684</v>
      </c>
      <c r="F414" s="2">
        <f t="shared" si="27"/>
        <v>0.11436807766818641</v>
      </c>
    </row>
    <row r="415" spans="1:6" x14ac:dyDescent="0.15">
      <c r="A415">
        <v>131.75</v>
      </c>
      <c r="B415">
        <v>12.146000000000001</v>
      </c>
      <c r="C415" s="2">
        <f t="shared" si="24"/>
        <v>680.28089017400737</v>
      </c>
      <c r="D415" s="2">
        <f t="shared" si="25"/>
        <v>0.12652083333333333</v>
      </c>
      <c r="E415" s="2">
        <f t="shared" si="26"/>
        <v>766.3505952995647</v>
      </c>
      <c r="F415" s="2">
        <f t="shared" si="27"/>
        <v>0.11502222411878073</v>
      </c>
    </row>
    <row r="416" spans="1:6" x14ac:dyDescent="0.15">
      <c r="A416">
        <v>131.38</v>
      </c>
      <c r="B416">
        <v>12.185</v>
      </c>
      <c r="C416" s="2">
        <f t="shared" si="24"/>
        <v>678.37042391697219</v>
      </c>
      <c r="D416" s="2">
        <f t="shared" si="25"/>
        <v>0.12692708333333333</v>
      </c>
      <c r="E416" s="2">
        <f t="shared" si="26"/>
        <v>764.47400324435034</v>
      </c>
      <c r="F416" s="2">
        <f t="shared" si="27"/>
        <v>0.11539432994204066</v>
      </c>
    </row>
    <row r="417" spans="1:6" x14ac:dyDescent="0.15">
      <c r="A417">
        <v>130.86000000000001</v>
      </c>
      <c r="B417">
        <v>12.246</v>
      </c>
      <c r="C417" s="2">
        <f t="shared" si="24"/>
        <v>675.6854443124904</v>
      </c>
      <c r="D417" s="2">
        <f t="shared" si="25"/>
        <v>0.1275625</v>
      </c>
      <c r="E417" s="2">
        <f t="shared" si="26"/>
        <v>761.87756880260247</v>
      </c>
      <c r="F417" s="2">
        <f t="shared" si="27"/>
        <v>0.1159742485420853</v>
      </c>
    </row>
    <row r="418" spans="1:6" x14ac:dyDescent="0.15">
      <c r="A418">
        <v>130.69</v>
      </c>
      <c r="B418">
        <v>12.292999999999999</v>
      </c>
      <c r="C418" s="2">
        <f t="shared" si="24"/>
        <v>674.80766251871739</v>
      </c>
      <c r="D418" s="2">
        <f t="shared" si="25"/>
        <v>0.12805208333333332</v>
      </c>
      <c r="E418" s="2">
        <f t="shared" si="26"/>
        <v>761.21818955353615</v>
      </c>
      <c r="F418" s="2">
        <f t="shared" si="27"/>
        <v>0.1164136559734336</v>
      </c>
    </row>
    <row r="419" spans="1:6" x14ac:dyDescent="0.15">
      <c r="A419">
        <v>130.26</v>
      </c>
      <c r="B419">
        <v>12.35</v>
      </c>
      <c r="C419" s="2">
        <f t="shared" si="24"/>
        <v>672.58739092270355</v>
      </c>
      <c r="D419" s="2">
        <f t="shared" si="25"/>
        <v>0.12864583333333332</v>
      </c>
      <c r="E419" s="2">
        <f t="shared" si="26"/>
        <v>759.11295631744724</v>
      </c>
      <c r="F419" s="2">
        <f t="shared" si="27"/>
        <v>0.11695328706502078</v>
      </c>
    </row>
    <row r="420" spans="1:6" x14ac:dyDescent="0.15">
      <c r="A420">
        <v>129.47999999999999</v>
      </c>
      <c r="B420">
        <v>12.412000000000001</v>
      </c>
      <c r="C420" s="2">
        <f t="shared" si="24"/>
        <v>668.5599215159807</v>
      </c>
      <c r="D420" s="2">
        <f t="shared" si="25"/>
        <v>0.12929166666666667</v>
      </c>
      <c r="E420" s="2">
        <f t="shared" si="26"/>
        <v>754.9991480353176</v>
      </c>
      <c r="F420" s="2">
        <f t="shared" si="27"/>
        <v>0.11754968587936908</v>
      </c>
    </row>
    <row r="421" spans="1:6" x14ac:dyDescent="0.15">
      <c r="A421">
        <v>129.62</v>
      </c>
      <c r="B421">
        <v>12.446999999999999</v>
      </c>
      <c r="C421" s="2">
        <f t="shared" si="24"/>
        <v>669.28280064026444</v>
      </c>
      <c r="D421" s="2">
        <f t="shared" si="25"/>
        <v>0.12965625</v>
      </c>
      <c r="E421" s="2">
        <f t="shared" si="26"/>
        <v>756.05949876077875</v>
      </c>
      <c r="F421" s="2">
        <f t="shared" si="27"/>
        <v>0.11786810704420686</v>
      </c>
    </row>
    <row r="422" spans="1:6" x14ac:dyDescent="0.15">
      <c r="A422">
        <v>129.21</v>
      </c>
      <c r="B422">
        <v>12.493</v>
      </c>
      <c r="C422" s="2">
        <f t="shared" si="24"/>
        <v>667.16579749057689</v>
      </c>
      <c r="D422" s="2">
        <f t="shared" si="25"/>
        <v>0.13013541666666667</v>
      </c>
      <c r="E422" s="2">
        <f t="shared" si="26"/>
        <v>753.98769653276202</v>
      </c>
      <c r="F422" s="2">
        <f t="shared" si="27"/>
        <v>0.11830498302163438</v>
      </c>
    </row>
    <row r="423" spans="1:6" x14ac:dyDescent="0.15">
      <c r="A423">
        <v>128.61000000000001</v>
      </c>
      <c r="B423">
        <v>12.509</v>
      </c>
      <c r="C423" s="2">
        <f t="shared" si="24"/>
        <v>664.06774410079015</v>
      </c>
      <c r="D423" s="2">
        <f t="shared" si="25"/>
        <v>0.13030208333333335</v>
      </c>
      <c r="E423" s="2">
        <f t="shared" si="26"/>
        <v>750.59715463158989</v>
      </c>
      <c r="F423" s="2">
        <f t="shared" si="27"/>
        <v>0.11847117233986207</v>
      </c>
    </row>
    <row r="424" spans="1:6" x14ac:dyDescent="0.15">
      <c r="A424">
        <v>128.43</v>
      </c>
      <c r="B424">
        <v>12.593999999999999</v>
      </c>
      <c r="C424" s="2">
        <f t="shared" si="24"/>
        <v>663.13832808385405</v>
      </c>
      <c r="D424" s="2">
        <f t="shared" si="25"/>
        <v>0.13118749999999998</v>
      </c>
      <c r="E424" s="2">
        <f t="shared" si="26"/>
        <v>750.13378749935464</v>
      </c>
      <c r="F424" s="2">
        <f t="shared" si="27"/>
        <v>0.11925982841727173</v>
      </c>
    </row>
    <row r="425" spans="1:6" x14ac:dyDescent="0.15">
      <c r="A425">
        <v>127.78</v>
      </c>
      <c r="B425">
        <v>12.632</v>
      </c>
      <c r="C425" s="2">
        <f t="shared" si="24"/>
        <v>659.78210357825174</v>
      </c>
      <c r="D425" s="2">
        <f t="shared" si="25"/>
        <v>0.13158333333333333</v>
      </c>
      <c r="E425" s="2">
        <f t="shared" si="26"/>
        <v>746.59843204075673</v>
      </c>
      <c r="F425" s="2">
        <f t="shared" si="27"/>
        <v>0.11962998013487172</v>
      </c>
    </row>
    <row r="426" spans="1:6" x14ac:dyDescent="0.15">
      <c r="A426">
        <v>127.59</v>
      </c>
      <c r="B426">
        <v>12.694000000000001</v>
      </c>
      <c r="C426" s="2">
        <f t="shared" si="24"/>
        <v>658.80105333815254</v>
      </c>
      <c r="D426" s="2">
        <f t="shared" si="25"/>
        <v>0.13222916666666668</v>
      </c>
      <c r="E426" s="2">
        <f t="shared" si="26"/>
        <v>745.91376762017865</v>
      </c>
      <c r="F426" s="2">
        <f t="shared" si="27"/>
        <v>0.12020648120910729</v>
      </c>
    </row>
    <row r="427" spans="1:6" x14ac:dyDescent="0.15">
      <c r="A427">
        <v>127</v>
      </c>
      <c r="B427">
        <v>12.731999999999999</v>
      </c>
      <c r="C427" s="2">
        <f t="shared" si="24"/>
        <v>655.75463417152889</v>
      </c>
      <c r="D427" s="2">
        <f t="shared" si="25"/>
        <v>0.13262499999999999</v>
      </c>
      <c r="E427" s="2">
        <f t="shared" si="26"/>
        <v>742.72409252852788</v>
      </c>
      <c r="F427" s="2">
        <f t="shared" si="27"/>
        <v>0.12057443857737689</v>
      </c>
    </row>
    <row r="428" spans="1:6" x14ac:dyDescent="0.15">
      <c r="A428">
        <v>126.78999999999999</v>
      </c>
      <c r="B428">
        <v>12.786</v>
      </c>
      <c r="C428" s="2">
        <f t="shared" si="24"/>
        <v>654.67031548510352</v>
      </c>
      <c r="D428" s="2">
        <f t="shared" si="25"/>
        <v>0.13318749999999999</v>
      </c>
      <c r="E428" s="2">
        <f t="shared" si="26"/>
        <v>741.86421812877575</v>
      </c>
      <c r="F428" s="2">
        <f t="shared" si="27"/>
        <v>0.12107750305493066</v>
      </c>
    </row>
    <row r="429" spans="1:6" x14ac:dyDescent="0.15">
      <c r="A429">
        <v>126.03</v>
      </c>
      <c r="B429">
        <v>12.843999999999999</v>
      </c>
      <c r="C429" s="2">
        <f t="shared" si="24"/>
        <v>650.74611452470697</v>
      </c>
      <c r="D429" s="2">
        <f t="shared" si="25"/>
        <v>0.13379166666666667</v>
      </c>
      <c r="E429" s="2">
        <f t="shared" si="26"/>
        <v>737.81052176382514</v>
      </c>
      <c r="F429" s="2">
        <f t="shared" si="27"/>
        <v>0.12163423645378675</v>
      </c>
    </row>
    <row r="430" spans="1:6" x14ac:dyDescent="0.15">
      <c r="A430">
        <v>125.50999999999999</v>
      </c>
      <c r="B430">
        <v>12.887</v>
      </c>
      <c r="C430" s="2">
        <f t="shared" si="24"/>
        <v>648.06113492022507</v>
      </c>
      <c r="D430" s="2">
        <f t="shared" si="25"/>
        <v>0.13423958333333333</v>
      </c>
      <c r="E430" s="2">
        <f t="shared" si="26"/>
        <v>735.05659164644328</v>
      </c>
      <c r="F430" s="2">
        <f t="shared" si="27"/>
        <v>0.12204544779951544</v>
      </c>
    </row>
    <row r="431" spans="1:6" x14ac:dyDescent="0.15">
      <c r="A431">
        <v>125.12</v>
      </c>
      <c r="B431">
        <v>12.952</v>
      </c>
      <c r="C431" s="2">
        <f t="shared" si="24"/>
        <v>646.04740021686382</v>
      </c>
      <c r="D431" s="2">
        <f t="shared" si="25"/>
        <v>0.13491666666666666</v>
      </c>
      <c r="E431" s="2">
        <f t="shared" si="26"/>
        <v>733.20996196278895</v>
      </c>
      <c r="F431" s="2">
        <f t="shared" si="27"/>
        <v>0.12265439023254615</v>
      </c>
    </row>
    <row r="432" spans="1:6" x14ac:dyDescent="0.15">
      <c r="A432">
        <v>124.63999999999999</v>
      </c>
      <c r="B432">
        <v>12.999000000000001</v>
      </c>
      <c r="C432" s="2">
        <f t="shared" si="24"/>
        <v>643.56895750503429</v>
      </c>
      <c r="D432" s="2">
        <f t="shared" si="25"/>
        <v>0.13540625000000001</v>
      </c>
      <c r="E432" s="2">
        <f t="shared" si="26"/>
        <v>730.71221665720032</v>
      </c>
      <c r="F432" s="2">
        <f t="shared" si="27"/>
        <v>0.1231006600324535</v>
      </c>
    </row>
    <row r="433" spans="1:6" x14ac:dyDescent="0.15">
      <c r="A433">
        <v>124.11000000000001</v>
      </c>
      <c r="B433">
        <v>13.057</v>
      </c>
      <c r="C433" s="2">
        <f t="shared" si="24"/>
        <v>640.83234367738953</v>
      </c>
      <c r="D433" s="2">
        <f t="shared" si="25"/>
        <v>0.13601041666666666</v>
      </c>
      <c r="E433" s="2">
        <f t="shared" si="26"/>
        <v>727.99221775442788</v>
      </c>
      <c r="F433" s="2">
        <f t="shared" si="27"/>
        <v>0.12364917411105307</v>
      </c>
    </row>
    <row r="434" spans="1:6" x14ac:dyDescent="0.15">
      <c r="A434">
        <v>123.68</v>
      </c>
      <c r="B434">
        <v>13.090999999999999</v>
      </c>
      <c r="C434" s="2">
        <f t="shared" si="24"/>
        <v>638.61207208137557</v>
      </c>
      <c r="D434" s="2">
        <f t="shared" si="25"/>
        <v>0.13636458333333332</v>
      </c>
      <c r="E434" s="2">
        <f t="shared" si="26"/>
        <v>725.69614120238896</v>
      </c>
      <c r="F434" s="2">
        <f t="shared" si="27"/>
        <v>0.12397430885088941</v>
      </c>
    </row>
    <row r="435" spans="1:6" x14ac:dyDescent="0.15">
      <c r="A435">
        <v>123.24000000000001</v>
      </c>
      <c r="B435">
        <v>13.164999999999999</v>
      </c>
      <c r="C435" s="2">
        <f t="shared" si="24"/>
        <v>636.34016626219875</v>
      </c>
      <c r="D435" s="2">
        <f t="shared" si="25"/>
        <v>0.13713541666666665</v>
      </c>
      <c r="E435" s="2">
        <f t="shared" si="26"/>
        <v>723.60494010430136</v>
      </c>
      <c r="F435" s="2">
        <f t="shared" si="27"/>
        <v>0.1246661434974069</v>
      </c>
    </row>
    <row r="436" spans="1:6" x14ac:dyDescent="0.15">
      <c r="A436">
        <v>122.78</v>
      </c>
      <c r="B436">
        <v>13.195</v>
      </c>
      <c r="C436" s="2">
        <f t="shared" si="24"/>
        <v>633.9649919966954</v>
      </c>
      <c r="D436" s="2">
        <f t="shared" si="25"/>
        <v>0.13744791666666667</v>
      </c>
      <c r="E436" s="2">
        <f t="shared" si="26"/>
        <v>721.10215938624117</v>
      </c>
      <c r="F436" s="2">
        <f t="shared" si="27"/>
        <v>0.12495527511585018</v>
      </c>
    </row>
    <row r="437" spans="1:6" x14ac:dyDescent="0.15">
      <c r="A437">
        <v>122.16</v>
      </c>
      <c r="B437">
        <v>13.265000000000001</v>
      </c>
      <c r="C437" s="2">
        <f t="shared" si="24"/>
        <v>630.76367016058248</v>
      </c>
      <c r="D437" s="2">
        <f t="shared" si="25"/>
        <v>0.13817708333333334</v>
      </c>
      <c r="E437" s="2">
        <f t="shared" si="26"/>
        <v>717.92075437600045</v>
      </c>
      <c r="F437" s="2">
        <f t="shared" si="27"/>
        <v>0.12561547413516175</v>
      </c>
    </row>
    <row r="438" spans="1:6" x14ac:dyDescent="0.15">
      <c r="A438">
        <v>121.83000000000001</v>
      </c>
      <c r="B438">
        <v>13.288</v>
      </c>
      <c r="C438" s="2">
        <f t="shared" si="24"/>
        <v>629.05974079619989</v>
      </c>
      <c r="D438" s="2">
        <f t="shared" si="25"/>
        <v>0.13841666666666666</v>
      </c>
      <c r="E438" s="2">
        <f t="shared" si="26"/>
        <v>716.13209325140724</v>
      </c>
      <c r="F438" s="2">
        <f t="shared" si="27"/>
        <v>0.12583624827984069</v>
      </c>
    </row>
    <row r="439" spans="1:6" x14ac:dyDescent="0.15">
      <c r="A439">
        <v>121.19</v>
      </c>
      <c r="B439">
        <v>13.356999999999999</v>
      </c>
      <c r="C439" s="2">
        <f t="shared" si="24"/>
        <v>625.75515051376055</v>
      </c>
      <c r="D439" s="2">
        <f t="shared" si="25"/>
        <v>0.13913541666666665</v>
      </c>
      <c r="E439" s="2">
        <f t="shared" si="26"/>
        <v>712.8198541118054</v>
      </c>
      <c r="F439" s="2">
        <f t="shared" si="27"/>
        <v>0.12648738198907264</v>
      </c>
    </row>
    <row r="440" spans="1:6" x14ac:dyDescent="0.15">
      <c r="A440">
        <v>120.91</v>
      </c>
      <c r="B440">
        <v>13.391999999999999</v>
      </c>
      <c r="C440" s="2">
        <f t="shared" si="24"/>
        <v>624.30939226519342</v>
      </c>
      <c r="D440" s="2">
        <f t="shared" si="25"/>
        <v>0.13949999999999999</v>
      </c>
      <c r="E440" s="2">
        <f t="shared" si="26"/>
        <v>711.40055248618785</v>
      </c>
      <c r="F440" s="2">
        <f t="shared" si="27"/>
        <v>0.12681612189966834</v>
      </c>
    </row>
    <row r="441" spans="1:6" x14ac:dyDescent="0.15">
      <c r="A441">
        <v>120.44</v>
      </c>
      <c r="B441">
        <v>13.465</v>
      </c>
      <c r="C441" s="2">
        <f t="shared" si="24"/>
        <v>621.8825837765271</v>
      </c>
      <c r="D441" s="2">
        <f t="shared" si="25"/>
        <v>0.14026041666666667</v>
      </c>
      <c r="E441" s="2">
        <f t="shared" si="26"/>
        <v>709.10809409476599</v>
      </c>
      <c r="F441" s="2">
        <f t="shared" si="27"/>
        <v>0.12749789229163891</v>
      </c>
    </row>
    <row r="442" spans="1:6" x14ac:dyDescent="0.15">
      <c r="A442">
        <v>120.11000000000001</v>
      </c>
      <c r="B442">
        <v>13.5</v>
      </c>
      <c r="C442" s="2">
        <f t="shared" si="24"/>
        <v>620.17865441214451</v>
      </c>
      <c r="D442" s="2">
        <f t="shared" si="25"/>
        <v>0.140625</v>
      </c>
      <c r="E442" s="2">
        <f t="shared" si="26"/>
        <v>707.39127768885237</v>
      </c>
      <c r="F442" s="2">
        <f t="shared" si="27"/>
        <v>0.1278278769705036</v>
      </c>
    </row>
    <row r="443" spans="1:6" x14ac:dyDescent="0.15">
      <c r="A443">
        <v>119.36000000000001</v>
      </c>
      <c r="B443">
        <v>13.566000000000001</v>
      </c>
      <c r="C443" s="2">
        <f t="shared" si="24"/>
        <v>616.30608767491105</v>
      </c>
      <c r="D443" s="2">
        <f t="shared" si="25"/>
        <v>0.14131250000000001</v>
      </c>
      <c r="E443" s="2">
        <f t="shared" si="26"/>
        <v>703.39784168947187</v>
      </c>
      <c r="F443" s="2">
        <f t="shared" si="27"/>
        <v>0.12845384167101065</v>
      </c>
    </row>
    <row r="444" spans="1:6" x14ac:dyDescent="0.15">
      <c r="A444">
        <v>119.19</v>
      </c>
      <c r="B444">
        <v>13.507999999999999</v>
      </c>
      <c r="C444" s="2">
        <f t="shared" si="24"/>
        <v>615.42830588113804</v>
      </c>
      <c r="D444" s="2">
        <f t="shared" si="25"/>
        <v>0.14070833333333332</v>
      </c>
      <c r="E444" s="2">
        <f t="shared" si="26"/>
        <v>702.02419708782986</v>
      </c>
      <c r="F444" s="2">
        <f t="shared" si="27"/>
        <v>0.12792964569610474</v>
      </c>
    </row>
    <row r="445" spans="1:6" x14ac:dyDescent="0.15">
      <c r="A445">
        <v>118.34</v>
      </c>
      <c r="B445">
        <v>13.666</v>
      </c>
      <c r="C445" s="2">
        <f t="shared" si="24"/>
        <v>611.03939691227345</v>
      </c>
      <c r="D445" s="2">
        <f t="shared" si="25"/>
        <v>0.14235416666666667</v>
      </c>
      <c r="E445" s="2">
        <f t="shared" si="26"/>
        <v>698.0234010602228</v>
      </c>
      <c r="F445" s="2">
        <f t="shared" si="27"/>
        <v>0.1293979502212782</v>
      </c>
    </row>
    <row r="446" spans="1:6" x14ac:dyDescent="0.15">
      <c r="A446">
        <v>117.99000000000001</v>
      </c>
      <c r="B446">
        <v>13.709</v>
      </c>
      <c r="C446" s="2">
        <f t="shared" si="24"/>
        <v>609.23219910156467</v>
      </c>
      <c r="D446" s="2">
        <f t="shared" si="25"/>
        <v>0.14280208333333333</v>
      </c>
      <c r="E446" s="2">
        <f t="shared" si="26"/>
        <v>696.2318263670162</v>
      </c>
      <c r="F446" s="2">
        <f t="shared" si="27"/>
        <v>0.1298008960745729</v>
      </c>
    </row>
    <row r="447" spans="1:6" x14ac:dyDescent="0.15">
      <c r="A447">
        <v>117.21000000000001</v>
      </c>
      <c r="B447">
        <v>13.763</v>
      </c>
      <c r="C447" s="2">
        <f t="shared" si="24"/>
        <v>605.20472969484183</v>
      </c>
      <c r="D447" s="2">
        <f t="shared" si="25"/>
        <v>0.14336458333333332</v>
      </c>
      <c r="E447" s="2">
        <f t="shared" si="26"/>
        <v>691.96965359890544</v>
      </c>
      <c r="F447" s="2">
        <f t="shared" si="27"/>
        <v>0.1303173290027442</v>
      </c>
    </row>
    <row r="448" spans="1:6" x14ac:dyDescent="0.15">
      <c r="A448">
        <v>116.94999999999999</v>
      </c>
      <c r="B448">
        <v>13.817</v>
      </c>
      <c r="C448" s="2">
        <f t="shared" si="24"/>
        <v>603.86223989260077</v>
      </c>
      <c r="D448" s="2">
        <f t="shared" si="25"/>
        <v>0.14392708333333334</v>
      </c>
      <c r="E448" s="2">
        <f t="shared" si="26"/>
        <v>690.77437081547635</v>
      </c>
      <c r="F448" s="2">
        <f t="shared" si="27"/>
        <v>0.13081729135661302</v>
      </c>
    </row>
    <row r="449" spans="1:6" x14ac:dyDescent="0.15">
      <c r="A449">
        <v>116.16</v>
      </c>
      <c r="B449">
        <v>13.859</v>
      </c>
      <c r="C449" s="2">
        <f t="shared" si="24"/>
        <v>599.78313626271495</v>
      </c>
      <c r="D449" s="2">
        <f t="shared" si="25"/>
        <v>0.14436458333333332</v>
      </c>
      <c r="E449" s="2">
        <f t="shared" si="26"/>
        <v>686.37057881964165</v>
      </c>
      <c r="F449" s="2">
        <f t="shared" si="27"/>
        <v>0.13122432758489308</v>
      </c>
    </row>
    <row r="450" spans="1:6" x14ac:dyDescent="0.15">
      <c r="A450">
        <v>115.77000000000001</v>
      </c>
      <c r="B450">
        <v>13.909000000000001</v>
      </c>
      <c r="C450" s="2">
        <f t="shared" si="24"/>
        <v>597.7694015593537</v>
      </c>
      <c r="D450" s="2">
        <f t="shared" si="25"/>
        <v>0.14488541666666668</v>
      </c>
      <c r="E450" s="2">
        <f t="shared" si="26"/>
        <v>684.37747037486463</v>
      </c>
      <c r="F450" s="2">
        <f t="shared" si="27"/>
        <v>0.13169152429768816</v>
      </c>
    </row>
    <row r="451" spans="1:6" x14ac:dyDescent="0.15">
      <c r="A451">
        <v>115</v>
      </c>
      <c r="B451">
        <v>13.955</v>
      </c>
      <c r="C451" s="2">
        <f t="shared" ref="C451:C514" si="28">A451*1000/193.67</f>
        <v>593.79356637579394</v>
      </c>
      <c r="D451" s="2">
        <f t="shared" ref="D451:D514" si="29">B451/96</f>
        <v>0.14536458333333332</v>
      </c>
      <c r="E451" s="2">
        <f t="shared" ref="E451:E514" si="30">C451*(1+D451)</f>
        <v>680.11012073802522</v>
      </c>
      <c r="F451" s="2">
        <f t="shared" ref="F451:F514" si="31">LN(1+D451)-C451/165448</f>
        <v>0.13213399551803207</v>
      </c>
    </row>
    <row r="452" spans="1:6" x14ac:dyDescent="0.15">
      <c r="A452">
        <v>114.72999999999999</v>
      </c>
      <c r="B452">
        <v>14.044</v>
      </c>
      <c r="C452" s="2">
        <f t="shared" si="28"/>
        <v>592.39944235038979</v>
      </c>
      <c r="D452" s="2">
        <f t="shared" si="29"/>
        <v>0.14629166666666668</v>
      </c>
      <c r="E452" s="2">
        <f t="shared" si="30"/>
        <v>679.0625441042323</v>
      </c>
      <c r="F452" s="2">
        <f t="shared" si="31"/>
        <v>0.13295151650664394</v>
      </c>
    </row>
    <row r="453" spans="1:6" x14ac:dyDescent="0.15">
      <c r="A453">
        <v>113.87</v>
      </c>
      <c r="B453">
        <v>14.074999999999999</v>
      </c>
      <c r="C453" s="2">
        <f t="shared" si="28"/>
        <v>587.95889915836221</v>
      </c>
      <c r="D453" s="2">
        <f t="shared" si="29"/>
        <v>0.14661458333333333</v>
      </c>
      <c r="E453" s="2">
        <f t="shared" si="30"/>
        <v>674.16224817559078</v>
      </c>
      <c r="F453" s="2">
        <f t="shared" si="31"/>
        <v>0.13326002184436486</v>
      </c>
    </row>
    <row r="454" spans="1:6" x14ac:dyDescent="0.15">
      <c r="A454">
        <v>113.49000000000001</v>
      </c>
      <c r="B454">
        <v>14.141</v>
      </c>
      <c r="C454" s="2">
        <f t="shared" si="28"/>
        <v>585.99679867816405</v>
      </c>
      <c r="D454" s="2">
        <f t="shared" si="29"/>
        <v>0.14730208333333333</v>
      </c>
      <c r="E454" s="2">
        <f t="shared" si="30"/>
        <v>672.31534795012158</v>
      </c>
      <c r="F454" s="2">
        <f t="shared" si="31"/>
        <v>0.13387129266743183</v>
      </c>
    </row>
    <row r="455" spans="1:6" x14ac:dyDescent="0.15">
      <c r="A455">
        <v>112.77000000000001</v>
      </c>
      <c r="B455">
        <v>14.172000000000001</v>
      </c>
      <c r="C455" s="2">
        <f t="shared" si="28"/>
        <v>582.27913461041987</v>
      </c>
      <c r="D455" s="2">
        <f t="shared" si="29"/>
        <v>0.14762500000000001</v>
      </c>
      <c r="E455" s="2">
        <f t="shared" si="30"/>
        <v>668.23809185728317</v>
      </c>
      <c r="F455" s="2">
        <f t="shared" si="31"/>
        <v>0.13417518075747284</v>
      </c>
    </row>
    <row r="456" spans="1:6" x14ac:dyDescent="0.15">
      <c r="A456">
        <v>112.28999999999999</v>
      </c>
      <c r="B456">
        <v>14.233000000000001</v>
      </c>
      <c r="C456" s="2">
        <f t="shared" si="28"/>
        <v>579.80069189859034</v>
      </c>
      <c r="D456" s="2">
        <f t="shared" si="29"/>
        <v>0.14826041666666667</v>
      </c>
      <c r="E456" s="2">
        <f t="shared" si="30"/>
        <v>665.76218406309692</v>
      </c>
      <c r="F456" s="2">
        <f t="shared" si="31"/>
        <v>0.13474368742568468</v>
      </c>
    </row>
    <row r="457" spans="1:6" x14ac:dyDescent="0.15">
      <c r="A457">
        <v>111.47999999999999</v>
      </c>
      <c r="B457">
        <v>14.268000000000001</v>
      </c>
      <c r="C457" s="2">
        <f t="shared" si="28"/>
        <v>575.61831982237823</v>
      </c>
      <c r="D457" s="2">
        <f t="shared" si="29"/>
        <v>0.14862500000000001</v>
      </c>
      <c r="E457" s="2">
        <f t="shared" si="30"/>
        <v>661.16959260597923</v>
      </c>
      <c r="F457" s="2">
        <f t="shared" si="31"/>
        <v>0.13508642537912774</v>
      </c>
    </row>
    <row r="458" spans="1:6" x14ac:dyDescent="0.15">
      <c r="A458">
        <v>110.99000000000001</v>
      </c>
      <c r="B458">
        <v>14.33</v>
      </c>
      <c r="C458" s="2">
        <f t="shared" si="28"/>
        <v>573.08824288738583</v>
      </c>
      <c r="D458" s="2">
        <f t="shared" si="29"/>
        <v>0.14927083333333332</v>
      </c>
      <c r="E458" s="2">
        <f t="shared" si="30"/>
        <v>658.63360247672165</v>
      </c>
      <c r="F458" s="2">
        <f t="shared" si="31"/>
        <v>0.13566382612334638</v>
      </c>
    </row>
    <row r="459" spans="1:6" x14ac:dyDescent="0.15">
      <c r="A459">
        <v>110.00999999999999</v>
      </c>
      <c r="B459">
        <v>14.368</v>
      </c>
      <c r="C459" s="2">
        <f t="shared" si="28"/>
        <v>568.0280890174007</v>
      </c>
      <c r="D459" s="2">
        <f t="shared" si="29"/>
        <v>0.14966666666666667</v>
      </c>
      <c r="E459" s="2">
        <f t="shared" si="30"/>
        <v>653.04295967367159</v>
      </c>
      <c r="F459" s="2">
        <f t="shared" si="31"/>
        <v>0.13603877266306649</v>
      </c>
    </row>
    <row r="460" spans="1:6" x14ac:dyDescent="0.15">
      <c r="A460">
        <v>109.43</v>
      </c>
      <c r="B460">
        <v>14.476000000000001</v>
      </c>
      <c r="C460" s="2">
        <f t="shared" si="28"/>
        <v>565.03330407394026</v>
      </c>
      <c r="D460" s="2">
        <f t="shared" si="29"/>
        <v>0.15079166666666668</v>
      </c>
      <c r="E460" s="2">
        <f t="shared" si="30"/>
        <v>650.23561771742311</v>
      </c>
      <c r="F460" s="2">
        <f t="shared" si="31"/>
        <v>0.13703493977079684</v>
      </c>
    </row>
    <row r="461" spans="1:6" x14ac:dyDescent="0.15">
      <c r="A461">
        <v>108.69</v>
      </c>
      <c r="B461">
        <v>14.515000000000001</v>
      </c>
      <c r="C461" s="2">
        <f t="shared" si="28"/>
        <v>561.21237155986989</v>
      </c>
      <c r="D461" s="2">
        <f t="shared" si="29"/>
        <v>0.15119791666666668</v>
      </c>
      <c r="E461" s="2">
        <f t="shared" si="30"/>
        <v>646.06651294728147</v>
      </c>
      <c r="F461" s="2">
        <f t="shared" si="31"/>
        <v>0.13741098978647603</v>
      </c>
    </row>
    <row r="462" spans="1:6" x14ac:dyDescent="0.15">
      <c r="A462">
        <v>108.12</v>
      </c>
      <c r="B462">
        <v>14.55</v>
      </c>
      <c r="C462" s="2">
        <f t="shared" si="28"/>
        <v>558.26922083957254</v>
      </c>
      <c r="D462" s="2">
        <f t="shared" si="29"/>
        <v>0.15156250000000002</v>
      </c>
      <c r="E462" s="2">
        <f t="shared" si="30"/>
        <v>642.88189962307024</v>
      </c>
      <c r="F462" s="2">
        <f t="shared" si="31"/>
        <v>0.13774542771584991</v>
      </c>
    </row>
    <row r="463" spans="1:6" x14ac:dyDescent="0.15">
      <c r="A463">
        <v>107.4</v>
      </c>
      <c r="B463">
        <v>14.615</v>
      </c>
      <c r="C463" s="2">
        <f t="shared" si="28"/>
        <v>554.55155677182836</v>
      </c>
      <c r="D463" s="2">
        <f t="shared" si="29"/>
        <v>0.15223958333333334</v>
      </c>
      <c r="E463" s="2">
        <f t="shared" si="30"/>
        <v>638.97625471162291</v>
      </c>
      <c r="F463" s="2">
        <f t="shared" si="31"/>
        <v>0.13835569446149068</v>
      </c>
    </row>
    <row r="464" spans="1:6" x14ac:dyDescent="0.15">
      <c r="A464">
        <v>107.00999999999999</v>
      </c>
      <c r="B464">
        <v>14.635</v>
      </c>
      <c r="C464" s="2">
        <f t="shared" si="28"/>
        <v>552.53782206846699</v>
      </c>
      <c r="D464" s="2">
        <f t="shared" si="29"/>
        <v>0.15244791666666666</v>
      </c>
      <c r="E464" s="2">
        <f t="shared" si="30"/>
        <v>636.77106192234214</v>
      </c>
      <c r="F464" s="2">
        <f t="shared" si="31"/>
        <v>0.13854865682797238</v>
      </c>
    </row>
    <row r="465" spans="1:6" x14ac:dyDescent="0.15">
      <c r="A465">
        <v>106.58000000000001</v>
      </c>
      <c r="B465">
        <v>14.692</v>
      </c>
      <c r="C465" s="2">
        <f t="shared" si="28"/>
        <v>550.31755047245326</v>
      </c>
      <c r="D465" s="2">
        <f t="shared" si="29"/>
        <v>0.15304166666666666</v>
      </c>
      <c r="E465" s="2">
        <f t="shared" si="30"/>
        <v>634.539065592675</v>
      </c>
      <c r="F465" s="2">
        <f t="shared" si="31"/>
        <v>0.13907715157373857</v>
      </c>
    </row>
    <row r="466" spans="1:6" x14ac:dyDescent="0.15">
      <c r="A466">
        <v>105.68</v>
      </c>
      <c r="B466">
        <v>14.723000000000001</v>
      </c>
      <c r="C466" s="2">
        <f t="shared" si="28"/>
        <v>545.67047038777309</v>
      </c>
      <c r="D466" s="2">
        <f t="shared" si="29"/>
        <v>0.15336458333333333</v>
      </c>
      <c r="E466" s="2">
        <f t="shared" si="30"/>
        <v>629.35699471609792</v>
      </c>
      <c r="F466" s="2">
        <f t="shared" si="31"/>
        <v>0.13938525659684289</v>
      </c>
    </row>
    <row r="467" spans="1:6" x14ac:dyDescent="0.15">
      <c r="A467">
        <v>105.25999999999999</v>
      </c>
      <c r="B467">
        <v>14.82</v>
      </c>
      <c r="C467" s="2">
        <f t="shared" si="28"/>
        <v>543.50183301492223</v>
      </c>
      <c r="D467" s="2">
        <f t="shared" si="29"/>
        <v>0.15437500000000001</v>
      </c>
      <c r="E467" s="2">
        <f t="shared" si="30"/>
        <v>627.40492848660085</v>
      </c>
      <c r="F467" s="2">
        <f t="shared" si="31"/>
        <v>0.14027404082553949</v>
      </c>
    </row>
    <row r="468" spans="1:6" x14ac:dyDescent="0.15">
      <c r="A468">
        <v>104.30000000000001</v>
      </c>
      <c r="B468">
        <v>14.862</v>
      </c>
      <c r="C468" s="2">
        <f t="shared" si="28"/>
        <v>538.54494759126362</v>
      </c>
      <c r="D468" s="2">
        <f t="shared" si="29"/>
        <v>0.15481249999999999</v>
      </c>
      <c r="E468" s="2">
        <f t="shared" si="30"/>
        <v>621.91843729023617</v>
      </c>
      <c r="F468" s="2">
        <f t="shared" si="31"/>
        <v>0.1406829223702683</v>
      </c>
    </row>
    <row r="469" spans="1:6" x14ac:dyDescent="0.15">
      <c r="A469">
        <v>103.43</v>
      </c>
      <c r="B469">
        <v>14.87</v>
      </c>
      <c r="C469" s="2">
        <f t="shared" si="28"/>
        <v>534.05277017607273</v>
      </c>
      <c r="D469" s="2">
        <f t="shared" si="29"/>
        <v>0.15489583333333332</v>
      </c>
      <c r="E469" s="2">
        <f t="shared" si="30"/>
        <v>616.77531905647061</v>
      </c>
      <c r="F469" s="2">
        <f t="shared" si="31"/>
        <v>0.14078223315042573</v>
      </c>
    </row>
    <row r="470" spans="1:6" x14ac:dyDescent="0.15">
      <c r="A470">
        <v>102.81</v>
      </c>
      <c r="B470">
        <v>14.986000000000001</v>
      </c>
      <c r="C470" s="2">
        <f t="shared" si="28"/>
        <v>530.8514483399598</v>
      </c>
      <c r="D470" s="2">
        <f t="shared" si="29"/>
        <v>0.15610416666666668</v>
      </c>
      <c r="E470" s="2">
        <f t="shared" si="30"/>
        <v>613.71957130686235</v>
      </c>
      <c r="F470" s="2">
        <f t="shared" si="31"/>
        <v>0.14184730601173623</v>
      </c>
    </row>
    <row r="471" spans="1:6" x14ac:dyDescent="0.15">
      <c r="A471">
        <v>101.91999999999999</v>
      </c>
      <c r="B471">
        <v>15.016999999999999</v>
      </c>
      <c r="C471" s="2">
        <f t="shared" si="28"/>
        <v>526.25600247844272</v>
      </c>
      <c r="D471" s="2">
        <f t="shared" si="29"/>
        <v>0.15642708333333333</v>
      </c>
      <c r="E471" s="2">
        <f t="shared" si="30"/>
        <v>608.57669403280499</v>
      </c>
      <c r="F471" s="2">
        <f t="shared" si="31"/>
        <v>0.14215435729044854</v>
      </c>
    </row>
    <row r="472" spans="1:6" x14ac:dyDescent="0.15">
      <c r="A472">
        <v>101.25</v>
      </c>
      <c r="B472">
        <v>15.074</v>
      </c>
      <c r="C472" s="2">
        <f t="shared" si="28"/>
        <v>522.79650952651423</v>
      </c>
      <c r="D472" s="2">
        <f t="shared" si="29"/>
        <v>0.15702083333333333</v>
      </c>
      <c r="E472" s="2">
        <f t="shared" si="30"/>
        <v>604.88645311612549</v>
      </c>
      <c r="F472" s="2">
        <f t="shared" si="31"/>
        <v>0.14268857025774143</v>
      </c>
    </row>
    <row r="473" spans="1:6" x14ac:dyDescent="0.15">
      <c r="A473">
        <v>100.33000000000001</v>
      </c>
      <c r="B473">
        <v>15.117000000000001</v>
      </c>
      <c r="C473" s="2">
        <f t="shared" si="28"/>
        <v>518.04616099550788</v>
      </c>
      <c r="D473" s="2">
        <f t="shared" si="29"/>
        <v>0.15746875000000002</v>
      </c>
      <c r="E473" s="2">
        <f t="shared" si="30"/>
        <v>599.62224240976923</v>
      </c>
      <c r="F473" s="2">
        <f t="shared" si="31"/>
        <v>0.14310433667728958</v>
      </c>
    </row>
    <row r="474" spans="1:6" x14ac:dyDescent="0.15">
      <c r="A474">
        <v>99.699999999999989</v>
      </c>
      <c r="B474">
        <v>15.170999999999999</v>
      </c>
      <c r="C474" s="2">
        <f t="shared" si="28"/>
        <v>514.79320493623175</v>
      </c>
      <c r="D474" s="2">
        <f t="shared" si="29"/>
        <v>0.15803124999999998</v>
      </c>
      <c r="E474" s="2">
        <f t="shared" si="30"/>
        <v>596.14661860381068</v>
      </c>
      <c r="F474" s="2">
        <f t="shared" si="31"/>
        <v>0.14360985437466867</v>
      </c>
    </row>
    <row r="475" spans="1:6" x14ac:dyDescent="0.15">
      <c r="A475">
        <v>98.66</v>
      </c>
      <c r="B475">
        <v>15.217000000000001</v>
      </c>
      <c r="C475" s="2">
        <f t="shared" si="28"/>
        <v>509.42324572726807</v>
      </c>
      <c r="D475" s="2">
        <f t="shared" si="29"/>
        <v>0.15851041666666668</v>
      </c>
      <c r="E475" s="2">
        <f t="shared" si="30"/>
        <v>590.17213666718305</v>
      </c>
      <c r="F475" s="2">
        <f t="shared" si="31"/>
        <v>0.14405600284822764</v>
      </c>
    </row>
    <row r="476" spans="1:6" x14ac:dyDescent="0.15">
      <c r="A476">
        <v>97.949999999999989</v>
      </c>
      <c r="B476">
        <v>15.271000000000001</v>
      </c>
      <c r="C476" s="2">
        <f t="shared" si="28"/>
        <v>505.75721588268698</v>
      </c>
      <c r="D476" s="2">
        <f t="shared" si="29"/>
        <v>0.15907291666666667</v>
      </c>
      <c r="E476" s="2">
        <f t="shared" si="30"/>
        <v>586.20949133835904</v>
      </c>
      <c r="F476" s="2">
        <f t="shared" si="31"/>
        <v>0.14456358049593568</v>
      </c>
    </row>
    <row r="477" spans="1:6" x14ac:dyDescent="0.15">
      <c r="A477">
        <v>85.82</v>
      </c>
      <c r="B477">
        <v>15.343999999999999</v>
      </c>
      <c r="C477" s="2">
        <f t="shared" si="28"/>
        <v>443.12490318583161</v>
      </c>
      <c r="D477" s="2">
        <f t="shared" si="29"/>
        <v>0.15983333333333333</v>
      </c>
      <c r="E477" s="2">
        <f t="shared" si="30"/>
        <v>513.95103354503362</v>
      </c>
      <c r="F477" s="2">
        <f t="shared" si="31"/>
        <v>0.1455979832417742</v>
      </c>
    </row>
    <row r="478" spans="1:6" x14ac:dyDescent="0.15">
      <c r="A478">
        <v>85.740000000000009</v>
      </c>
      <c r="B478">
        <v>15.433</v>
      </c>
      <c r="C478" s="2">
        <f t="shared" si="28"/>
        <v>442.71182940052677</v>
      </c>
      <c r="D478" s="2">
        <f t="shared" si="29"/>
        <v>0.16076041666666666</v>
      </c>
      <c r="E478" s="2">
        <f t="shared" si="30"/>
        <v>513.88236755821777</v>
      </c>
      <c r="F478" s="2">
        <f t="shared" si="31"/>
        <v>0.14639948526616403</v>
      </c>
    </row>
    <row r="479" spans="1:6" x14ac:dyDescent="0.15">
      <c r="A479">
        <v>-1.9400000000000013</v>
      </c>
      <c r="B479">
        <v>17.169</v>
      </c>
      <c r="C479" s="2">
        <f t="shared" si="28"/>
        <v>-10.017039293643835</v>
      </c>
      <c r="D479" s="2">
        <f t="shared" si="29"/>
        <v>0.17884375</v>
      </c>
      <c r="E479" s="2">
        <f t="shared" si="30"/>
        <v>-11.808524164816449</v>
      </c>
      <c r="F479" s="2">
        <f t="shared" si="31"/>
        <v>0.16459463014731218</v>
      </c>
    </row>
    <row r="480" spans="1:6" x14ac:dyDescent="0.15">
      <c r="A480">
        <v>1.8000000000000007</v>
      </c>
      <c r="B480">
        <v>17.172999999999998</v>
      </c>
      <c r="C480" s="2">
        <f t="shared" si="28"/>
        <v>9.2941601693602554</v>
      </c>
      <c r="D480" s="2">
        <f t="shared" si="29"/>
        <v>0.17888541666666666</v>
      </c>
      <c r="E480" s="2">
        <f t="shared" si="30"/>
        <v>10.956749883823003</v>
      </c>
      <c r="F480" s="2">
        <f t="shared" si="31"/>
        <v>0.16451325423287969</v>
      </c>
    </row>
    <row r="481" spans="1:6" x14ac:dyDescent="0.15">
      <c r="A481">
        <v>1.620000000000001</v>
      </c>
      <c r="B481">
        <v>17.169</v>
      </c>
      <c r="C481" s="2">
        <f t="shared" si="28"/>
        <v>8.3647441524242314</v>
      </c>
      <c r="D481" s="2">
        <f t="shared" si="29"/>
        <v>0.17884375</v>
      </c>
      <c r="E481" s="2">
        <f t="shared" si="30"/>
        <v>9.8607263644343526</v>
      </c>
      <c r="F481" s="2">
        <f t="shared" si="31"/>
        <v>0.16448352706086769</v>
      </c>
    </row>
    <row r="482" spans="1:6" x14ac:dyDescent="0.15">
      <c r="A482">
        <v>1.6499999999999986</v>
      </c>
      <c r="B482">
        <v>17.161999999999999</v>
      </c>
      <c r="C482" s="2">
        <f t="shared" si="28"/>
        <v>8.5196468219135575</v>
      </c>
      <c r="D482" s="2">
        <f t="shared" si="29"/>
        <v>0.17877083333333332</v>
      </c>
      <c r="E482" s="2">
        <f t="shared" si="30"/>
        <v>10.042711183972729</v>
      </c>
      <c r="F482" s="2">
        <f t="shared" si="31"/>
        <v>0.1644207344910866</v>
      </c>
    </row>
    <row r="483" spans="1:6" x14ac:dyDescent="0.15">
      <c r="A483">
        <v>1.629999999999999</v>
      </c>
      <c r="B483">
        <v>17.161999999999999</v>
      </c>
      <c r="C483" s="2">
        <f t="shared" si="28"/>
        <v>8.4163783755873354</v>
      </c>
      <c r="D483" s="2">
        <f t="shared" si="29"/>
        <v>0.17877083333333332</v>
      </c>
      <c r="E483" s="2">
        <f t="shared" si="30"/>
        <v>9.92098135143973</v>
      </c>
      <c r="F483" s="2">
        <f t="shared" si="31"/>
        <v>0.16442135866572954</v>
      </c>
    </row>
    <row r="484" spans="1:6" x14ac:dyDescent="0.15">
      <c r="A484">
        <v>1.629999999999999</v>
      </c>
      <c r="B484">
        <v>17.324000000000002</v>
      </c>
      <c r="C484" s="2">
        <f t="shared" si="28"/>
        <v>8.4163783755873354</v>
      </c>
      <c r="D484" s="2">
        <f t="shared" si="29"/>
        <v>0.18045833333333336</v>
      </c>
      <c r="E484" s="2">
        <f t="shared" si="30"/>
        <v>9.9351839899485341</v>
      </c>
      <c r="F484" s="2">
        <f t="shared" si="31"/>
        <v>0.16585191090849494</v>
      </c>
    </row>
    <row r="485" spans="1:6" x14ac:dyDescent="0.15">
      <c r="A485">
        <v>1.6499999999999986</v>
      </c>
      <c r="B485">
        <v>23.667000000000002</v>
      </c>
      <c r="C485" s="2">
        <f t="shared" si="28"/>
        <v>8.5196468219135575</v>
      </c>
      <c r="D485" s="2">
        <f t="shared" si="29"/>
        <v>0.24653125000000001</v>
      </c>
      <c r="E485" s="2">
        <f t="shared" si="30"/>
        <v>10.620006002478435</v>
      </c>
      <c r="F485" s="2">
        <f t="shared" si="31"/>
        <v>0.22031319945573072</v>
      </c>
    </row>
    <row r="486" spans="1:6" x14ac:dyDescent="0.15">
      <c r="A486">
        <v>1.6499999999999986</v>
      </c>
      <c r="B486">
        <v>23.875</v>
      </c>
      <c r="C486" s="2">
        <f t="shared" si="28"/>
        <v>8.5196468219135575</v>
      </c>
      <c r="D486" s="2">
        <f t="shared" si="29"/>
        <v>0.24869791666666666</v>
      </c>
      <c r="E486" s="2">
        <f t="shared" si="30"/>
        <v>10.638465237259247</v>
      </c>
      <c r="F486" s="2">
        <f t="shared" si="31"/>
        <v>0.22204984732772304</v>
      </c>
    </row>
    <row r="487" spans="1:6" x14ac:dyDescent="0.15">
      <c r="A487">
        <v>1.6700000000000017</v>
      </c>
      <c r="B487">
        <v>26.009</v>
      </c>
      <c r="C487" s="2">
        <f t="shared" si="28"/>
        <v>8.6229152682397991</v>
      </c>
      <c r="D487" s="2">
        <f t="shared" si="29"/>
        <v>0.27092708333333332</v>
      </c>
      <c r="E487" s="2">
        <f t="shared" si="30"/>
        <v>10.959096551694476</v>
      </c>
      <c r="F487" s="2">
        <f t="shared" si="31"/>
        <v>0.23969450245362861</v>
      </c>
    </row>
    <row r="488" spans="1:6" x14ac:dyDescent="0.15">
      <c r="A488">
        <v>1.6499999999999986</v>
      </c>
      <c r="B488">
        <v>26.013000000000002</v>
      </c>
      <c r="C488" s="2">
        <f t="shared" si="28"/>
        <v>8.5196468219135575</v>
      </c>
      <c r="D488" s="2">
        <f t="shared" si="29"/>
        <v>0.27096875000000004</v>
      </c>
      <c r="E488" s="2">
        <f t="shared" si="30"/>
        <v>10.828204871688946</v>
      </c>
      <c r="F488" s="2">
        <f t="shared" si="31"/>
        <v>0.23972791055759238</v>
      </c>
    </row>
    <row r="489" spans="1:6" x14ac:dyDescent="0.15">
      <c r="A489">
        <v>1.740000000000002</v>
      </c>
      <c r="B489">
        <v>26.009</v>
      </c>
      <c r="C489" s="2">
        <f t="shared" si="28"/>
        <v>8.9843548303815872</v>
      </c>
      <c r="D489" s="2">
        <f t="shared" si="29"/>
        <v>0.27092708333333332</v>
      </c>
      <c r="E489" s="2">
        <f t="shared" si="30"/>
        <v>11.418459880208614</v>
      </c>
      <c r="F489" s="2">
        <f t="shared" si="31"/>
        <v>0.23969231784237829</v>
      </c>
    </row>
    <row r="490" spans="1:6" x14ac:dyDescent="0.15">
      <c r="A490">
        <v>1.6600000000000001</v>
      </c>
      <c r="B490">
        <v>26.016999999999999</v>
      </c>
      <c r="C490" s="2">
        <f t="shared" si="28"/>
        <v>8.5712810450766792</v>
      </c>
      <c r="D490" s="2">
        <f t="shared" si="29"/>
        <v>0.27101041666666664</v>
      </c>
      <c r="E490" s="2">
        <f t="shared" si="30"/>
        <v>10.894187492470012</v>
      </c>
      <c r="F490" s="2">
        <f t="shared" si="31"/>
        <v>0.23976038132484093</v>
      </c>
    </row>
    <row r="491" spans="1:6" x14ac:dyDescent="0.15">
      <c r="A491">
        <v>1.7600000000000016</v>
      </c>
      <c r="B491">
        <v>26.009</v>
      </c>
      <c r="C491" s="2">
        <f t="shared" si="28"/>
        <v>9.0876232767078111</v>
      </c>
      <c r="D491" s="2">
        <f t="shared" si="29"/>
        <v>0.27092708333333332</v>
      </c>
      <c r="E491" s="2">
        <f t="shared" si="30"/>
        <v>11.549706545498367</v>
      </c>
      <c r="F491" s="2">
        <f t="shared" si="31"/>
        <v>0.23969169366773535</v>
      </c>
    </row>
    <row r="492" spans="1:6" x14ac:dyDescent="0.15">
      <c r="A492">
        <v>1.7300000000000004</v>
      </c>
      <c r="B492">
        <v>26.013000000000002</v>
      </c>
      <c r="C492" s="2">
        <f t="shared" si="28"/>
        <v>8.9327206072184673</v>
      </c>
      <c r="D492" s="2">
        <f t="shared" si="29"/>
        <v>0.27096875000000004</v>
      </c>
      <c r="E492" s="2">
        <f t="shared" si="30"/>
        <v>11.353208744255696</v>
      </c>
      <c r="F492" s="2">
        <f t="shared" si="31"/>
        <v>0.23972541385902058</v>
      </c>
    </row>
    <row r="493" spans="1:6" x14ac:dyDescent="0.15">
      <c r="A493">
        <v>1.7199999999999989</v>
      </c>
      <c r="B493">
        <v>26.001000000000001</v>
      </c>
      <c r="C493" s="2">
        <f t="shared" si="28"/>
        <v>8.8810863840553473</v>
      </c>
      <c r="D493" s="2">
        <f t="shared" si="29"/>
        <v>0.27084374999999999</v>
      </c>
      <c r="E493" s="2">
        <f t="shared" si="30"/>
        <v>11.286473124386838</v>
      </c>
      <c r="F493" s="2">
        <f t="shared" si="31"/>
        <v>0.23962737093384551</v>
      </c>
    </row>
    <row r="494" spans="1:6" x14ac:dyDescent="0.15">
      <c r="A494">
        <v>1.75</v>
      </c>
      <c r="B494">
        <v>26.013000000000002</v>
      </c>
      <c r="C494" s="2">
        <f t="shared" si="28"/>
        <v>9.0359890535446894</v>
      </c>
      <c r="D494" s="2">
        <f t="shared" si="29"/>
        <v>0.27096875000000004</v>
      </c>
      <c r="E494" s="2">
        <f t="shared" si="30"/>
        <v>11.484459712397376</v>
      </c>
      <c r="F494" s="2">
        <f t="shared" si="31"/>
        <v>0.23972478968437763</v>
      </c>
    </row>
    <row r="495" spans="1:6" x14ac:dyDescent="0.15">
      <c r="A495">
        <v>1.7300000000000004</v>
      </c>
      <c r="B495">
        <v>26.004999999999999</v>
      </c>
      <c r="C495" s="2">
        <f t="shared" si="28"/>
        <v>8.9327206072184673</v>
      </c>
      <c r="D495" s="2">
        <f t="shared" si="29"/>
        <v>0.27088541666666666</v>
      </c>
      <c r="E495" s="2">
        <f t="shared" si="30"/>
        <v>11.352464350871763</v>
      </c>
      <c r="F495" s="2">
        <f t="shared" si="31"/>
        <v>0.23965984492555784</v>
      </c>
    </row>
    <row r="496" spans="1:6" x14ac:dyDescent="0.15">
      <c r="A496">
        <v>1.75</v>
      </c>
      <c r="B496">
        <v>26.004999999999999</v>
      </c>
      <c r="C496" s="2">
        <f t="shared" si="28"/>
        <v>9.0359890535446894</v>
      </c>
      <c r="D496" s="2">
        <f t="shared" si="29"/>
        <v>0.27088541666666666</v>
      </c>
      <c r="E496" s="2">
        <f t="shared" si="30"/>
        <v>11.483706713309582</v>
      </c>
      <c r="F496" s="2">
        <f t="shared" si="31"/>
        <v>0.23965922075091489</v>
      </c>
    </row>
    <row r="497" spans="1:6" x14ac:dyDescent="0.15">
      <c r="A497">
        <v>1.6999999999999993</v>
      </c>
      <c r="B497">
        <v>26.004999999999999</v>
      </c>
      <c r="C497" s="2">
        <f t="shared" si="28"/>
        <v>8.7778179377291234</v>
      </c>
      <c r="D497" s="2">
        <f t="shared" si="29"/>
        <v>0.27088541666666666</v>
      </c>
      <c r="E497" s="2">
        <f t="shared" si="30"/>
        <v>11.155600807215018</v>
      </c>
      <c r="F497" s="2">
        <f t="shared" si="31"/>
        <v>0.23966078118752226</v>
      </c>
    </row>
    <row r="498" spans="1:6" x14ac:dyDescent="0.15">
      <c r="A498">
        <v>1.740000000000002</v>
      </c>
      <c r="B498">
        <v>26.009</v>
      </c>
      <c r="C498" s="2">
        <f t="shared" si="28"/>
        <v>8.9843548303815872</v>
      </c>
      <c r="D498" s="2">
        <f t="shared" si="29"/>
        <v>0.27092708333333332</v>
      </c>
      <c r="E498" s="2">
        <f t="shared" si="30"/>
        <v>11.418459880208614</v>
      </c>
      <c r="F498" s="2">
        <f t="shared" si="31"/>
        <v>0.23969231784237829</v>
      </c>
    </row>
    <row r="499" spans="1:6" x14ac:dyDescent="0.15">
      <c r="A499">
        <v>1.6999999999999993</v>
      </c>
      <c r="B499">
        <v>26.009</v>
      </c>
      <c r="C499" s="2">
        <f t="shared" si="28"/>
        <v>8.7778179377291234</v>
      </c>
      <c r="D499" s="2">
        <f t="shared" si="29"/>
        <v>0.27092708333333332</v>
      </c>
      <c r="E499" s="2">
        <f t="shared" si="30"/>
        <v>11.15596654962909</v>
      </c>
      <c r="F499" s="2">
        <f t="shared" si="31"/>
        <v>0.23969356619166418</v>
      </c>
    </row>
    <row r="500" spans="1:6" x14ac:dyDescent="0.15">
      <c r="A500">
        <v>1.6799999999999997</v>
      </c>
      <c r="B500">
        <v>26.013000000000002</v>
      </c>
      <c r="C500" s="2">
        <f t="shared" si="28"/>
        <v>8.6745494914029013</v>
      </c>
      <c r="D500" s="2">
        <f t="shared" si="29"/>
        <v>0.27096875000000004</v>
      </c>
      <c r="E500" s="2">
        <f t="shared" si="30"/>
        <v>11.025081323901482</v>
      </c>
      <c r="F500" s="2">
        <f t="shared" si="31"/>
        <v>0.23972697429562795</v>
      </c>
    </row>
    <row r="501" spans="1:6" x14ac:dyDescent="0.15">
      <c r="A501">
        <v>1.6400000000000006</v>
      </c>
      <c r="B501">
        <v>26.004999999999999</v>
      </c>
      <c r="C501" s="2">
        <f t="shared" si="28"/>
        <v>8.4680125987504553</v>
      </c>
      <c r="D501" s="2">
        <f t="shared" si="29"/>
        <v>0.27088541666666666</v>
      </c>
      <c r="E501" s="2">
        <f t="shared" si="30"/>
        <v>10.761873719901557</v>
      </c>
      <c r="F501" s="2">
        <f t="shared" si="31"/>
        <v>0.2396626537114511</v>
      </c>
    </row>
    <row r="502" spans="1:6" x14ac:dyDescent="0.15">
      <c r="A502">
        <v>1.6700000000000017</v>
      </c>
      <c r="B502">
        <v>26.009</v>
      </c>
      <c r="C502" s="2">
        <f t="shared" si="28"/>
        <v>8.6229152682397991</v>
      </c>
      <c r="D502" s="2">
        <f t="shared" si="29"/>
        <v>0.27092708333333332</v>
      </c>
      <c r="E502" s="2">
        <f t="shared" si="30"/>
        <v>10.959096551694476</v>
      </c>
      <c r="F502" s="2">
        <f t="shared" si="31"/>
        <v>0.23969450245362861</v>
      </c>
    </row>
    <row r="503" spans="1:6" x14ac:dyDescent="0.15">
      <c r="A503">
        <v>1.7300000000000004</v>
      </c>
      <c r="B503">
        <v>26.004999999999999</v>
      </c>
      <c r="C503" s="2">
        <f t="shared" si="28"/>
        <v>8.9327206072184673</v>
      </c>
      <c r="D503" s="2">
        <f t="shared" si="29"/>
        <v>0.27088541666666666</v>
      </c>
      <c r="E503" s="2">
        <f t="shared" si="30"/>
        <v>11.352464350871763</v>
      </c>
      <c r="F503" s="2">
        <f t="shared" si="31"/>
        <v>0.23965984492555784</v>
      </c>
    </row>
    <row r="504" spans="1:6" x14ac:dyDescent="0.15">
      <c r="A504">
        <v>1.5599999999999987</v>
      </c>
      <c r="B504">
        <v>26.013000000000002</v>
      </c>
      <c r="C504" s="2">
        <f t="shared" si="28"/>
        <v>8.0549388134455455</v>
      </c>
      <c r="D504" s="2">
        <f t="shared" si="29"/>
        <v>0.27096875000000004</v>
      </c>
      <c r="E504" s="2">
        <f t="shared" si="30"/>
        <v>10.237575515051368</v>
      </c>
      <c r="F504" s="2">
        <f t="shared" si="31"/>
        <v>0.23973071934348564</v>
      </c>
    </row>
    <row r="505" spans="1:6" x14ac:dyDescent="0.15">
      <c r="A505">
        <v>1.6000000000000014</v>
      </c>
      <c r="B505">
        <v>26.004999999999999</v>
      </c>
      <c r="C505" s="2">
        <f t="shared" si="28"/>
        <v>8.2614757060980093</v>
      </c>
      <c r="D505" s="2">
        <f t="shared" si="29"/>
        <v>0.27088541666666666</v>
      </c>
      <c r="E505" s="2">
        <f t="shared" si="30"/>
        <v>10.499388995025914</v>
      </c>
      <c r="F505" s="2">
        <f t="shared" si="31"/>
        <v>0.23966390206073698</v>
      </c>
    </row>
    <row r="506" spans="1:6" x14ac:dyDescent="0.15">
      <c r="A506">
        <v>1.6099999999999994</v>
      </c>
      <c r="B506">
        <v>26.013000000000002</v>
      </c>
      <c r="C506" s="2">
        <f t="shared" si="28"/>
        <v>8.3131099292611133</v>
      </c>
      <c r="D506" s="2">
        <f t="shared" si="29"/>
        <v>0.27096875000000004</v>
      </c>
      <c r="E506" s="2">
        <f t="shared" si="30"/>
        <v>10.565702935405586</v>
      </c>
      <c r="F506" s="2">
        <f t="shared" si="31"/>
        <v>0.23972915890687826</v>
      </c>
    </row>
    <row r="507" spans="1:6" x14ac:dyDescent="0.15">
      <c r="A507">
        <v>1.6099999999999994</v>
      </c>
      <c r="B507">
        <v>26.013000000000002</v>
      </c>
      <c r="C507" s="2">
        <f t="shared" si="28"/>
        <v>8.3131099292611133</v>
      </c>
      <c r="D507" s="2">
        <f t="shared" si="29"/>
        <v>0.27096875000000004</v>
      </c>
      <c r="E507" s="2">
        <f t="shared" si="30"/>
        <v>10.565702935405586</v>
      </c>
      <c r="F507" s="2">
        <f t="shared" si="31"/>
        <v>0.23972915890687826</v>
      </c>
    </row>
    <row r="508" spans="1:6" x14ac:dyDescent="0.15">
      <c r="A508">
        <v>1.6600000000000001</v>
      </c>
      <c r="B508">
        <v>26.009</v>
      </c>
      <c r="C508" s="2">
        <f t="shared" si="28"/>
        <v>8.5712810450766792</v>
      </c>
      <c r="D508" s="2">
        <f t="shared" si="29"/>
        <v>0.27092708333333332</v>
      </c>
      <c r="E508" s="2">
        <f t="shared" si="30"/>
        <v>10.893473219049589</v>
      </c>
      <c r="F508" s="2">
        <f t="shared" si="31"/>
        <v>0.23969481454095007</v>
      </c>
    </row>
    <row r="509" spans="1:6" x14ac:dyDescent="0.15">
      <c r="A509">
        <v>1.3900000000000006</v>
      </c>
      <c r="B509">
        <v>26.013000000000002</v>
      </c>
      <c r="C509" s="2">
        <f t="shared" si="28"/>
        <v>7.1771570196726415</v>
      </c>
      <c r="D509" s="2">
        <f t="shared" si="29"/>
        <v>0.27096875000000004</v>
      </c>
      <c r="E509" s="2">
        <f t="shared" si="30"/>
        <v>9.1219422858470622</v>
      </c>
      <c r="F509" s="2">
        <f t="shared" si="31"/>
        <v>0.23973602482795067</v>
      </c>
    </row>
    <row r="510" spans="1:6" x14ac:dyDescent="0.15">
      <c r="A510">
        <v>1.6000000000000014</v>
      </c>
      <c r="B510">
        <v>26.013000000000002</v>
      </c>
      <c r="C510" s="2">
        <f t="shared" si="28"/>
        <v>8.2614757060980093</v>
      </c>
      <c r="D510" s="2">
        <f t="shared" si="29"/>
        <v>0.27096875000000004</v>
      </c>
      <c r="E510" s="2">
        <f t="shared" si="30"/>
        <v>10.500077451334754</v>
      </c>
      <c r="F510" s="2">
        <f t="shared" si="31"/>
        <v>0.23972947099419972</v>
      </c>
    </row>
    <row r="511" spans="1:6" x14ac:dyDescent="0.15">
      <c r="A511">
        <v>1.6099999999999994</v>
      </c>
      <c r="B511">
        <v>26.02</v>
      </c>
      <c r="C511" s="2">
        <f t="shared" si="28"/>
        <v>8.3131099292611133</v>
      </c>
      <c r="D511" s="2">
        <f t="shared" si="29"/>
        <v>0.27104166666666668</v>
      </c>
      <c r="E511" s="2">
        <f t="shared" si="30"/>
        <v>10.56630909967126</v>
      </c>
      <c r="F511" s="2">
        <f t="shared" si="31"/>
        <v>0.23978652819711291</v>
      </c>
    </row>
    <row r="512" spans="1:6" x14ac:dyDescent="0.15">
      <c r="A512">
        <v>1.6099999999999994</v>
      </c>
      <c r="B512">
        <v>26.013000000000002</v>
      </c>
      <c r="C512" s="2">
        <f t="shared" si="28"/>
        <v>8.3131099292611133</v>
      </c>
      <c r="D512" s="2">
        <f t="shared" si="29"/>
        <v>0.27096875000000004</v>
      </c>
      <c r="E512" s="2">
        <f t="shared" si="30"/>
        <v>10.565702935405586</v>
      </c>
      <c r="F512" s="2">
        <f t="shared" si="31"/>
        <v>0.23972915890687826</v>
      </c>
    </row>
    <row r="513" spans="1:6" x14ac:dyDescent="0.15">
      <c r="A513">
        <v>1.5899999999999999</v>
      </c>
      <c r="B513">
        <v>26.009</v>
      </c>
      <c r="C513" s="2">
        <f t="shared" si="28"/>
        <v>8.2098414829348894</v>
      </c>
      <c r="D513" s="2">
        <f t="shared" si="29"/>
        <v>0.27092708333333332</v>
      </c>
      <c r="E513" s="2">
        <f t="shared" si="30"/>
        <v>10.434109890535446</v>
      </c>
      <c r="F513" s="2">
        <f t="shared" si="31"/>
        <v>0.23969699915220039</v>
      </c>
    </row>
    <row r="514" spans="1:6" x14ac:dyDescent="0.15">
      <c r="A514">
        <v>1.5800000000000018</v>
      </c>
      <c r="B514">
        <v>26.013000000000002</v>
      </c>
      <c r="C514" s="2">
        <f t="shared" si="28"/>
        <v>8.1582072597717872</v>
      </c>
      <c r="D514" s="2">
        <f t="shared" si="29"/>
        <v>0.27096875000000004</v>
      </c>
      <c r="E514" s="2">
        <f t="shared" si="30"/>
        <v>10.368826483193073</v>
      </c>
      <c r="F514" s="2">
        <f t="shared" si="31"/>
        <v>0.23973009516884269</v>
      </c>
    </row>
    <row r="515" spans="1:6" x14ac:dyDescent="0.15">
      <c r="A515">
        <v>1.5800000000000018</v>
      </c>
      <c r="B515">
        <v>26.013000000000002</v>
      </c>
      <c r="C515" s="2">
        <f t="shared" ref="C515:C522" si="32">A515*1000/193.67</f>
        <v>8.1582072597717872</v>
      </c>
      <c r="D515" s="2">
        <f t="shared" ref="D515:D522" si="33">B515/96</f>
        <v>0.27096875000000004</v>
      </c>
      <c r="E515" s="2">
        <f t="shared" ref="E515:E522" si="34">C515*(1+D515)</f>
        <v>10.368826483193073</v>
      </c>
      <c r="F515" s="2">
        <f t="shared" ref="F515:F522" si="35">LN(1+D515)-C515/165448</f>
        <v>0.23973009516884269</v>
      </c>
    </row>
    <row r="516" spans="1:6" x14ac:dyDescent="0.15">
      <c r="A516">
        <v>1.6099999999999994</v>
      </c>
      <c r="B516">
        <v>26.013000000000002</v>
      </c>
      <c r="C516" s="2">
        <f t="shared" si="32"/>
        <v>8.3131099292611133</v>
      </c>
      <c r="D516" s="2">
        <f t="shared" si="33"/>
        <v>0.27096875000000004</v>
      </c>
      <c r="E516" s="2">
        <f t="shared" si="34"/>
        <v>10.565702935405586</v>
      </c>
      <c r="F516" s="2">
        <f t="shared" si="35"/>
        <v>0.23972915890687826</v>
      </c>
    </row>
    <row r="517" spans="1:6" x14ac:dyDescent="0.15">
      <c r="A517">
        <v>1.5899999999999999</v>
      </c>
      <c r="B517">
        <v>25.754000000000001</v>
      </c>
      <c r="C517" s="2">
        <f t="shared" si="32"/>
        <v>8.2098414829348894</v>
      </c>
      <c r="D517" s="2">
        <f t="shared" si="33"/>
        <v>0.26827083333333335</v>
      </c>
      <c r="E517" s="2">
        <f t="shared" si="34"/>
        <v>10.4123024990964</v>
      </c>
      <c r="F517" s="2">
        <f t="shared" si="35"/>
        <v>0.23760480228050648</v>
      </c>
    </row>
    <row r="518" spans="1:6" x14ac:dyDescent="0.15">
      <c r="A518">
        <v>1.6099999999999994</v>
      </c>
      <c r="B518">
        <v>26.013000000000002</v>
      </c>
      <c r="C518" s="2">
        <f t="shared" si="32"/>
        <v>8.3131099292611133</v>
      </c>
      <c r="D518" s="2">
        <f t="shared" si="33"/>
        <v>0.27096875000000004</v>
      </c>
      <c r="E518" s="2">
        <f t="shared" si="34"/>
        <v>10.565702935405586</v>
      </c>
      <c r="F518" s="2">
        <f t="shared" si="35"/>
        <v>0.23972915890687826</v>
      </c>
    </row>
    <row r="519" spans="1:6" x14ac:dyDescent="0.15">
      <c r="A519">
        <v>1.6099999999999994</v>
      </c>
      <c r="B519">
        <v>26.009</v>
      </c>
      <c r="C519" s="2">
        <f t="shared" si="32"/>
        <v>8.3131099292611133</v>
      </c>
      <c r="D519" s="2">
        <f t="shared" si="33"/>
        <v>0.27092708333333332</v>
      </c>
      <c r="E519" s="2">
        <f t="shared" si="34"/>
        <v>10.565356555825199</v>
      </c>
      <c r="F519" s="2">
        <f t="shared" si="35"/>
        <v>0.23969637497755744</v>
      </c>
    </row>
    <row r="520" spans="1:6" x14ac:dyDescent="0.15">
      <c r="A520">
        <v>1.5899999999999999</v>
      </c>
      <c r="B520">
        <v>26.013000000000002</v>
      </c>
      <c r="C520" s="2">
        <f t="shared" si="32"/>
        <v>8.2098414829348894</v>
      </c>
      <c r="D520" s="2">
        <f t="shared" si="33"/>
        <v>0.27096875000000004</v>
      </c>
      <c r="E520" s="2">
        <f t="shared" si="34"/>
        <v>10.434451967263902</v>
      </c>
      <c r="F520" s="2">
        <f t="shared" si="35"/>
        <v>0.23972978308152121</v>
      </c>
    </row>
    <row r="521" spans="1:6" x14ac:dyDescent="0.15">
      <c r="A521">
        <v>1.6099999999999994</v>
      </c>
      <c r="B521">
        <v>26.013000000000002</v>
      </c>
      <c r="C521" s="2">
        <f t="shared" si="32"/>
        <v>8.3131099292611133</v>
      </c>
      <c r="D521" s="2">
        <f t="shared" si="33"/>
        <v>0.27096875000000004</v>
      </c>
      <c r="E521" s="2">
        <f t="shared" si="34"/>
        <v>10.565702935405586</v>
      </c>
      <c r="F521" s="2">
        <f t="shared" si="35"/>
        <v>0.23972915890687826</v>
      </c>
    </row>
    <row r="522" spans="1:6" x14ac:dyDescent="0.15">
      <c r="A522">
        <v>1.5700000000000003</v>
      </c>
      <c r="B522">
        <v>26.009</v>
      </c>
      <c r="C522" s="2">
        <f t="shared" si="32"/>
        <v>8.1065730366086655</v>
      </c>
      <c r="D522" s="2">
        <f t="shared" si="33"/>
        <v>0.27092708333333332</v>
      </c>
      <c r="E522" s="2">
        <f t="shared" si="34"/>
        <v>10.302863225245694</v>
      </c>
      <c r="F522" s="2">
        <f t="shared" si="35"/>
        <v>0.23969762332684333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953"/>
  <sheetViews>
    <sheetView zoomScaleNormal="100" workbookViewId="0">
      <selection activeCell="F11" sqref="F11"/>
    </sheetView>
  </sheetViews>
  <sheetFormatPr defaultRowHeight="13.5" x14ac:dyDescent="0.15"/>
  <cols>
    <col min="1" max="2" width="8.5" bestFit="1" customWidth="1"/>
    <col min="3" max="3" width="13.875" style="2" bestFit="1" customWidth="1"/>
    <col min="4" max="5" width="9.5" style="2" bestFit="1" customWidth="1"/>
    <col min="6" max="6" width="13.875" style="2" bestFit="1" customWidth="1"/>
    <col min="7" max="11" width="8.875" style="2"/>
    <col min="12" max="12" width="9.5" style="2" bestFit="1" customWidth="1"/>
    <col min="13" max="14" width="11.625" style="2" bestFit="1" customWidth="1"/>
  </cols>
  <sheetData>
    <row r="1" spans="1:15" x14ac:dyDescent="0.1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5" x14ac:dyDescent="0.15">
      <c r="A2">
        <v>0</v>
      </c>
      <c r="B2">
        <v>0</v>
      </c>
      <c r="C2" s="2">
        <f>A2*1000/194.94</f>
        <v>0</v>
      </c>
      <c r="D2" s="2">
        <f>B2/96</f>
        <v>0</v>
      </c>
      <c r="E2" s="2">
        <f>C2*(1+D2)</f>
        <v>0</v>
      </c>
      <c r="F2" s="2">
        <f>LN(1+D2)-C2/216912</f>
        <v>0</v>
      </c>
      <c r="L2" s="2">
        <v>713</v>
      </c>
      <c r="M2" s="5">
        <v>720.31969238398142</v>
      </c>
      <c r="N2" s="5">
        <v>0</v>
      </c>
    </row>
    <row r="3" spans="1:15" x14ac:dyDescent="0.15">
      <c r="A3">
        <v>0</v>
      </c>
      <c r="B3">
        <v>4.0000000000000001E-3</v>
      </c>
      <c r="C3" s="2">
        <f t="shared" ref="C3:C66" si="0">A3*1000/194.94</f>
        <v>0</v>
      </c>
      <c r="D3" s="2">
        <f t="shared" ref="D3:D66" si="1">B3/96</f>
        <v>4.1666666666666665E-5</v>
      </c>
      <c r="E3" s="2">
        <f t="shared" ref="E3:E66" si="2">C3*(1+D3)</f>
        <v>0</v>
      </c>
      <c r="F3" s="2">
        <f t="shared" ref="F3:F66" si="3">LN(1+D3)-C3/216912</f>
        <v>4.1665798635273929E-5</v>
      </c>
      <c r="M3" s="5">
        <v>726.73285583598363</v>
      </c>
      <c r="N3" s="5">
        <v>8.3196204328792002E-4</v>
      </c>
    </row>
    <row r="4" spans="1:15" x14ac:dyDescent="0.15">
      <c r="A4">
        <v>-1.0000000000001563E-2</v>
      </c>
      <c r="B4">
        <v>4.0000000000000001E-3</v>
      </c>
      <c r="C4" s="2">
        <f t="shared" si="0"/>
        <v>-5.1297835231361257E-2</v>
      </c>
      <c r="D4" s="2">
        <f t="shared" si="1"/>
        <v>4.1666666666666665E-5</v>
      </c>
      <c r="E4" s="2">
        <f t="shared" si="2"/>
        <v>-5.1299972641162567E-2</v>
      </c>
      <c r="F4" s="2">
        <f t="shared" si="3"/>
        <v>4.1902290093705743E-5</v>
      </c>
      <c r="M4" s="5">
        <v>730.46321945213913</v>
      </c>
      <c r="N4" s="5">
        <v>2.2605197131166568E-3</v>
      </c>
    </row>
    <row r="5" spans="1:15" x14ac:dyDescent="0.15">
      <c r="A5">
        <v>0</v>
      </c>
      <c r="B5">
        <v>4.0000000000000001E-3</v>
      </c>
      <c r="C5" s="2">
        <f t="shared" si="0"/>
        <v>0</v>
      </c>
      <c r="D5" s="2">
        <f t="shared" si="1"/>
        <v>4.1666666666666665E-5</v>
      </c>
      <c r="E5" s="2">
        <f t="shared" si="2"/>
        <v>0</v>
      </c>
      <c r="F5" s="2">
        <f t="shared" si="3"/>
        <v>4.1665798635273929E-5</v>
      </c>
      <c r="M5" s="5">
        <v>735.8185622285489</v>
      </c>
      <c r="N5" s="5">
        <v>4.4058215434669666E-3</v>
      </c>
    </row>
    <row r="6" spans="1:15" x14ac:dyDescent="0.15">
      <c r="A6">
        <v>1.9999999999999574E-2</v>
      </c>
      <c r="B6">
        <v>4.0000000000000001E-3</v>
      </c>
      <c r="C6" s="2">
        <f t="shared" si="0"/>
        <v>0.10259567046270429</v>
      </c>
      <c r="D6" s="2">
        <f t="shared" si="1"/>
        <v>4.1666666666666665E-5</v>
      </c>
      <c r="E6" s="2">
        <f t="shared" si="2"/>
        <v>0.10259994528230691</v>
      </c>
      <c r="F6" s="2">
        <f t="shared" si="3"/>
        <v>4.1192815718410388E-5</v>
      </c>
      <c r="M6" s="5">
        <v>738.44410245887627</v>
      </c>
      <c r="N6" s="5">
        <v>6.9107791078204459E-3</v>
      </c>
    </row>
    <row r="7" spans="1:15" x14ac:dyDescent="0.15">
      <c r="A7">
        <v>4.9999999999997158E-2</v>
      </c>
      <c r="B7">
        <v>0</v>
      </c>
      <c r="C7" s="2">
        <f t="shared" si="0"/>
        <v>0.2564891761567516</v>
      </c>
      <c r="D7" s="2">
        <f t="shared" si="1"/>
        <v>0</v>
      </c>
      <c r="E7" s="2">
        <f t="shared" si="2"/>
        <v>0.2564891761567516</v>
      </c>
      <c r="F7" s="2">
        <f t="shared" si="3"/>
        <v>-1.1824572921588091E-6</v>
      </c>
      <c r="M7" s="5">
        <v>744.51725530932595</v>
      </c>
      <c r="N7" s="5">
        <v>1.0744689493934428E-2</v>
      </c>
    </row>
    <row r="8" spans="1:15" x14ac:dyDescent="0.15">
      <c r="A8">
        <v>8.9999999999999858E-2</v>
      </c>
      <c r="B8">
        <v>-8.0000000000000002E-3</v>
      </c>
      <c r="C8" s="2">
        <f t="shared" si="0"/>
        <v>0.46168051708217839</v>
      </c>
      <c r="D8" s="2">
        <f t="shared" si="1"/>
        <v>-8.3333333333333331E-5</v>
      </c>
      <c r="E8" s="2">
        <f t="shared" si="2"/>
        <v>0.4616420437057549</v>
      </c>
      <c r="F8" s="2">
        <f t="shared" si="3"/>
        <v>-8.5465228874345646E-5</v>
      </c>
      <c r="M8" s="5">
        <v>749.71073257583532</v>
      </c>
      <c r="N8" s="5">
        <v>1.377714922243104E-2</v>
      </c>
    </row>
    <row r="9" spans="1:15" x14ac:dyDescent="0.15">
      <c r="A9">
        <v>8.9999999999999858E-2</v>
      </c>
      <c r="B9">
        <v>-4.0000000000000001E-3</v>
      </c>
      <c r="C9" s="2">
        <f t="shared" si="0"/>
        <v>0.46168051708217839</v>
      </c>
      <c r="D9" s="2">
        <f t="shared" si="1"/>
        <v>-4.1666666666666665E-5</v>
      </c>
      <c r="E9" s="2">
        <f t="shared" si="2"/>
        <v>0.46166128039396659</v>
      </c>
      <c r="F9" s="2">
        <f t="shared" si="3"/>
        <v>-4.3795957872272531E-5</v>
      </c>
      <c r="M9" s="5">
        <v>757.78960566926571</v>
      </c>
      <c r="N9" s="5">
        <v>1.6633745340893798E-2</v>
      </c>
      <c r="O9" s="2">
        <v>0</v>
      </c>
    </row>
    <row r="10" spans="1:15" x14ac:dyDescent="0.15">
      <c r="A10">
        <v>8.9999999999999858E-2</v>
      </c>
      <c r="B10">
        <v>-8.0000000000000002E-3</v>
      </c>
      <c r="C10" s="2">
        <f t="shared" si="0"/>
        <v>0.46168051708217839</v>
      </c>
      <c r="D10" s="2">
        <f t="shared" si="1"/>
        <v>-8.3333333333333331E-5</v>
      </c>
      <c r="E10" s="2">
        <f t="shared" si="2"/>
        <v>0.4616420437057549</v>
      </c>
      <c r="F10" s="2">
        <f t="shared" si="3"/>
        <v>-8.5465228874345646E-5</v>
      </c>
      <c r="M10" s="2">
        <v>764.8648045552477</v>
      </c>
      <c r="N10" s="2">
        <v>2.01913544797503E-2</v>
      </c>
      <c r="O10" s="2">
        <f>M10-757.79</f>
        <v>7.0748045552477379</v>
      </c>
    </row>
    <row r="11" spans="1:15" x14ac:dyDescent="0.15">
      <c r="A11">
        <v>8.9999999999999858E-2</v>
      </c>
      <c r="B11">
        <v>-1.2E-2</v>
      </c>
      <c r="C11" s="2">
        <f t="shared" si="0"/>
        <v>0.46168051708217839</v>
      </c>
      <c r="D11" s="2">
        <f t="shared" si="1"/>
        <v>-1.25E-4</v>
      </c>
      <c r="E11" s="2">
        <f t="shared" si="2"/>
        <v>0.4616228070175431</v>
      </c>
      <c r="F11" s="2">
        <f t="shared" si="3"/>
        <v>-1.2713623627703044E-4</v>
      </c>
      <c r="M11" s="2">
        <v>774.44614368523651</v>
      </c>
      <c r="N11" s="2">
        <v>2.3175649266811881E-2</v>
      </c>
      <c r="O11" s="2">
        <f t="shared" ref="O11:O23" si="4">M11-757.79</f>
        <v>16.656143685236543</v>
      </c>
    </row>
    <row r="12" spans="1:15" x14ac:dyDescent="0.15">
      <c r="A12">
        <v>7.9999999999998295E-2</v>
      </c>
      <c r="B12">
        <v>-1.2E-2</v>
      </c>
      <c r="C12" s="2">
        <f t="shared" si="0"/>
        <v>0.41038268185081717</v>
      </c>
      <c r="D12" s="2">
        <f t="shared" si="1"/>
        <v>-1.25E-4</v>
      </c>
      <c r="E12" s="2">
        <f t="shared" si="2"/>
        <v>0.41033138401558578</v>
      </c>
      <c r="F12" s="2">
        <f t="shared" si="3"/>
        <v>-1.2689974481859862E-4</v>
      </c>
      <c r="M12" s="2">
        <v>780.62797634314836</v>
      </c>
      <c r="N12" s="2">
        <v>2.6359065190574446E-2</v>
      </c>
      <c r="O12" s="2">
        <f t="shared" si="4"/>
        <v>22.837976343148398</v>
      </c>
    </row>
    <row r="13" spans="1:15" x14ac:dyDescent="0.15">
      <c r="A13">
        <v>9.9999999999997868E-2</v>
      </c>
      <c r="B13">
        <v>-4.0000000000000001E-3</v>
      </c>
      <c r="C13" s="2">
        <f t="shared" si="0"/>
        <v>0.5129783523135214</v>
      </c>
      <c r="D13" s="2">
        <f t="shared" si="1"/>
        <v>-4.1666666666666665E-5</v>
      </c>
      <c r="E13" s="2">
        <f t="shared" si="2"/>
        <v>0.51295697821550834</v>
      </c>
      <c r="F13" s="2">
        <f t="shared" si="3"/>
        <v>-4.4032449330704258E-5</v>
      </c>
      <c r="M13" s="2">
        <v>794.505152226326</v>
      </c>
      <c r="N13" s="2">
        <v>3.1488495912230526E-2</v>
      </c>
      <c r="O13" s="2">
        <f t="shared" si="4"/>
        <v>36.71515222632604</v>
      </c>
    </row>
    <row r="14" spans="1:15" x14ac:dyDescent="0.15">
      <c r="A14">
        <v>0.21999999999999886</v>
      </c>
      <c r="B14">
        <v>8.0000000000000002E-3</v>
      </c>
      <c r="C14" s="2">
        <f t="shared" si="0"/>
        <v>1.1285523750897655</v>
      </c>
      <c r="D14" s="2">
        <f t="shared" si="1"/>
        <v>8.3333333333333331E-5</v>
      </c>
      <c r="E14" s="2">
        <f t="shared" si="2"/>
        <v>1.128646421121023</v>
      </c>
      <c r="F14" s="2">
        <f t="shared" si="3"/>
        <v>7.812704921860309E-5</v>
      </c>
      <c r="M14" s="2">
        <v>800.399441281078</v>
      </c>
      <c r="N14" s="2">
        <v>3.4928569684882831E-2</v>
      </c>
      <c r="O14" s="2">
        <f t="shared" si="4"/>
        <v>42.609441281078034</v>
      </c>
    </row>
    <row r="15" spans="1:15" x14ac:dyDescent="0.15">
      <c r="A15">
        <v>0.23000000000000043</v>
      </c>
      <c r="B15">
        <v>1.2E-2</v>
      </c>
      <c r="C15" s="2">
        <f t="shared" si="0"/>
        <v>1.1798502103211266</v>
      </c>
      <c r="D15" s="2">
        <f t="shared" si="1"/>
        <v>1.25E-4</v>
      </c>
      <c r="E15" s="2">
        <f t="shared" si="2"/>
        <v>1.1799976915974166</v>
      </c>
      <c r="F15" s="2">
        <f t="shared" si="3"/>
        <v>1.1955288460698053E-4</v>
      </c>
      <c r="M15" s="2">
        <v>809.24673136606123</v>
      </c>
      <c r="N15" s="2">
        <v>3.8794807167158649E-2</v>
      </c>
      <c r="O15" s="2">
        <f t="shared" si="4"/>
        <v>51.456731366061263</v>
      </c>
    </row>
    <row r="16" spans="1:15" x14ac:dyDescent="0.15">
      <c r="A16">
        <v>0.26999999999999957</v>
      </c>
      <c r="B16">
        <v>8.0000000000000002E-3</v>
      </c>
      <c r="C16" s="2">
        <f t="shared" si="0"/>
        <v>1.3850415512465351</v>
      </c>
      <c r="D16" s="2">
        <f t="shared" si="1"/>
        <v>8.3333333333333331E-5</v>
      </c>
      <c r="E16" s="2">
        <f t="shared" si="2"/>
        <v>1.3851569713758058</v>
      </c>
      <c r="F16" s="2">
        <f t="shared" si="3"/>
        <v>7.6944591926444208E-5</v>
      </c>
      <c r="M16" s="2">
        <v>816.03419855682102</v>
      </c>
      <c r="N16" s="2">
        <v>4.2974582842492857E-2</v>
      </c>
      <c r="O16" s="2">
        <f t="shared" si="4"/>
        <v>58.244198556821061</v>
      </c>
    </row>
    <row r="17" spans="1:15" x14ac:dyDescent="0.15">
      <c r="A17">
        <v>0.32000000000000028</v>
      </c>
      <c r="B17">
        <v>8.0000000000000002E-3</v>
      </c>
      <c r="C17" s="2">
        <f t="shared" si="0"/>
        <v>1.6415307274033051</v>
      </c>
      <c r="D17" s="2">
        <f t="shared" si="1"/>
        <v>8.3333333333333331E-5</v>
      </c>
      <c r="E17" s="2">
        <f t="shared" si="2"/>
        <v>1.6416675216305889</v>
      </c>
      <c r="F17" s="2">
        <f t="shared" si="3"/>
        <v>7.5762134634285312E-5</v>
      </c>
      <c r="M17" s="2">
        <v>822.57915095670467</v>
      </c>
      <c r="N17" s="2">
        <v>4.6939264384585969E-2</v>
      </c>
      <c r="O17" s="2">
        <f t="shared" si="4"/>
        <v>64.789150956704702</v>
      </c>
    </row>
    <row r="18" spans="1:15" x14ac:dyDescent="0.15">
      <c r="A18">
        <v>0.35999999999999943</v>
      </c>
      <c r="B18">
        <v>-4.0000000000000001E-3</v>
      </c>
      <c r="C18" s="2">
        <f t="shared" si="0"/>
        <v>1.8467220683287136</v>
      </c>
      <c r="D18" s="2">
        <f t="shared" si="1"/>
        <v>-4.1666666666666665E-5</v>
      </c>
      <c r="E18" s="2">
        <f t="shared" si="2"/>
        <v>1.8466451215758664</v>
      </c>
      <c r="F18" s="2">
        <f t="shared" si="3"/>
        <v>-5.0181227249930448E-5</v>
      </c>
      <c r="M18" s="2">
        <v>829.20946829793775</v>
      </c>
      <c r="N18" s="2">
        <v>5.1353098310668428E-2</v>
      </c>
      <c r="O18" s="2">
        <f t="shared" si="4"/>
        <v>71.419468297937783</v>
      </c>
    </row>
    <row r="19" spans="1:15" x14ac:dyDescent="0.15">
      <c r="A19">
        <v>0.35999999999999943</v>
      </c>
      <c r="B19">
        <v>4.0000000000000001E-3</v>
      </c>
      <c r="C19" s="2">
        <f t="shared" si="0"/>
        <v>1.8467220683287136</v>
      </c>
      <c r="D19" s="2">
        <f t="shared" si="1"/>
        <v>4.1666666666666665E-5</v>
      </c>
      <c r="E19" s="2">
        <f t="shared" si="2"/>
        <v>1.8467990150815607</v>
      </c>
      <c r="F19" s="2">
        <f t="shared" si="3"/>
        <v>3.3152106131730029E-5</v>
      </c>
      <c r="M19" s="2">
        <v>834.5882814370234</v>
      </c>
      <c r="N19" s="2">
        <v>5.5329258726311309E-2</v>
      </c>
      <c r="O19" s="2">
        <f t="shared" si="4"/>
        <v>76.798281437023434</v>
      </c>
    </row>
    <row r="20" spans="1:15" x14ac:dyDescent="0.15">
      <c r="A20">
        <v>0.36999999999999744</v>
      </c>
      <c r="B20">
        <v>-4.0000000000000001E-3</v>
      </c>
      <c r="C20" s="2">
        <f t="shared" si="0"/>
        <v>1.8980199035600567</v>
      </c>
      <c r="D20" s="2">
        <f t="shared" si="1"/>
        <v>-4.1666666666666665E-5</v>
      </c>
      <c r="E20" s="2">
        <f t="shared" si="2"/>
        <v>1.8979408193974083</v>
      </c>
      <c r="F20" s="2">
        <f t="shared" si="3"/>
        <v>-5.0417718708362181E-5</v>
      </c>
      <c r="M20" s="2">
        <v>839.120223957799</v>
      </c>
      <c r="N20" s="2">
        <v>5.9175528121307691E-2</v>
      </c>
      <c r="O20" s="2">
        <f t="shared" si="4"/>
        <v>81.330223957799035</v>
      </c>
    </row>
    <row r="21" spans="1:15" x14ac:dyDescent="0.15">
      <c r="A21">
        <v>0.41000000000000014</v>
      </c>
      <c r="B21">
        <v>0</v>
      </c>
      <c r="C21" s="2">
        <f t="shared" si="0"/>
        <v>2.1032112444854834</v>
      </c>
      <c r="D21" s="2">
        <f t="shared" si="1"/>
        <v>0</v>
      </c>
      <c r="E21" s="2">
        <f t="shared" si="2"/>
        <v>2.1032112444854834</v>
      </c>
      <c r="F21" s="2">
        <f t="shared" si="3"/>
        <v>-9.6961497957027889E-6</v>
      </c>
      <c r="M21" s="2">
        <v>842.39844952293038</v>
      </c>
      <c r="N21" s="2">
        <v>6.2944001952620163E-2</v>
      </c>
      <c r="O21" s="2">
        <f t="shared" si="4"/>
        <v>84.608449522930414</v>
      </c>
    </row>
    <row r="22" spans="1:15" x14ac:dyDescent="0.15">
      <c r="A22">
        <v>0.66000000000000014</v>
      </c>
      <c r="B22">
        <v>0</v>
      </c>
      <c r="C22" s="2">
        <f t="shared" si="0"/>
        <v>3.3856571252693142</v>
      </c>
      <c r="D22" s="2">
        <f t="shared" si="1"/>
        <v>0</v>
      </c>
      <c r="E22" s="2">
        <f t="shared" si="2"/>
        <v>3.3856571252693142</v>
      </c>
      <c r="F22" s="2">
        <f t="shared" si="3"/>
        <v>-1.5608436256497172E-5</v>
      </c>
      <c r="M22" s="2">
        <v>847.51524347235056</v>
      </c>
      <c r="N22" s="2">
        <v>6.6846328190531171E-2</v>
      </c>
      <c r="O22" s="2">
        <f t="shared" si="4"/>
        <v>89.725243472350598</v>
      </c>
    </row>
    <row r="23" spans="1:15" x14ac:dyDescent="0.15">
      <c r="A23">
        <v>3.8699999999999974</v>
      </c>
      <c r="B23">
        <v>-8.0000000000000002E-3</v>
      </c>
      <c r="C23" s="2">
        <f t="shared" si="0"/>
        <v>19.85226223453369</v>
      </c>
      <c r="D23" s="2">
        <f t="shared" si="1"/>
        <v>-8.3333333333333331E-5</v>
      </c>
      <c r="E23" s="2">
        <f t="shared" si="2"/>
        <v>19.850607879347479</v>
      </c>
      <c r="F23" s="2">
        <f t="shared" si="3"/>
        <v>-1.7485900016155664E-4</v>
      </c>
      <c r="M23" s="2">
        <v>848.82523789371101</v>
      </c>
      <c r="N23" s="2">
        <v>7.335704543889994E-2</v>
      </c>
      <c r="O23" s="2">
        <f t="shared" si="4"/>
        <v>91.035237893711042</v>
      </c>
    </row>
    <row r="24" spans="1:15" x14ac:dyDescent="0.15">
      <c r="A24">
        <v>4.9800000000000004</v>
      </c>
      <c r="B24">
        <v>-1.2E-2</v>
      </c>
      <c r="C24" s="2">
        <f t="shared" si="0"/>
        <v>25.546321945213911</v>
      </c>
      <c r="D24" s="2">
        <f t="shared" si="1"/>
        <v>-1.25E-4</v>
      </c>
      <c r="E24" s="2">
        <f t="shared" si="2"/>
        <v>25.543128654970758</v>
      </c>
      <c r="F24" s="2">
        <f t="shared" si="3"/>
        <v>-2.4278055945016854E-4</v>
      </c>
    </row>
    <row r="25" spans="1:15" x14ac:dyDescent="0.15">
      <c r="A25">
        <v>5.8299999999999983</v>
      </c>
      <c r="B25">
        <v>-4.0000000000000001E-3</v>
      </c>
      <c r="C25" s="2">
        <f t="shared" si="0"/>
        <v>29.906637939878927</v>
      </c>
      <c r="D25" s="2">
        <f t="shared" si="1"/>
        <v>-4.1666666666666665E-5</v>
      </c>
      <c r="E25" s="2">
        <f t="shared" si="2"/>
        <v>29.905391829964763</v>
      </c>
      <c r="F25" s="2">
        <f t="shared" si="3"/>
        <v>-1.7954205501211149E-4</v>
      </c>
    </row>
    <row r="26" spans="1:15" x14ac:dyDescent="0.15">
      <c r="A26">
        <v>6.6599999999999984</v>
      </c>
      <c r="B26">
        <v>-1.2E-2</v>
      </c>
      <c r="C26" s="2">
        <f t="shared" si="0"/>
        <v>34.164358264081244</v>
      </c>
      <c r="D26" s="2">
        <f t="shared" si="1"/>
        <v>-1.25E-4</v>
      </c>
      <c r="E26" s="2">
        <f t="shared" si="2"/>
        <v>34.160087719298232</v>
      </c>
      <c r="F26" s="2">
        <f t="shared" si="3"/>
        <v>-2.8251112446670674E-4</v>
      </c>
    </row>
    <row r="27" spans="1:15" x14ac:dyDescent="0.15">
      <c r="A27">
        <v>7.1499999999999986</v>
      </c>
      <c r="B27">
        <v>-4.0000000000000001E-3</v>
      </c>
      <c r="C27" s="2">
        <f t="shared" si="0"/>
        <v>36.677952190417557</v>
      </c>
      <c r="D27" s="2">
        <f t="shared" si="1"/>
        <v>-4.1666666666666665E-5</v>
      </c>
      <c r="E27" s="2">
        <f t="shared" si="2"/>
        <v>36.67642394240962</v>
      </c>
      <c r="F27" s="2">
        <f t="shared" si="3"/>
        <v>-2.1075892752510584E-4</v>
      </c>
    </row>
    <row r="28" spans="1:15" x14ac:dyDescent="0.15">
      <c r="A28">
        <v>7.1699999999999982</v>
      </c>
      <c r="B28">
        <v>-4.0000000000000001E-3</v>
      </c>
      <c r="C28" s="2">
        <f t="shared" si="0"/>
        <v>36.780547860880262</v>
      </c>
      <c r="D28" s="2">
        <f t="shared" si="1"/>
        <v>-4.1666666666666665E-5</v>
      </c>
      <c r="E28" s="2">
        <f t="shared" si="2"/>
        <v>36.779015338052723</v>
      </c>
      <c r="F28" s="2">
        <f t="shared" si="3"/>
        <v>-2.1123191044196938E-4</v>
      </c>
    </row>
    <row r="29" spans="1:15" x14ac:dyDescent="0.15">
      <c r="A29">
        <v>7.7099999999999991</v>
      </c>
      <c r="B29">
        <v>-8.0000000000000002E-3</v>
      </c>
      <c r="C29" s="2">
        <f t="shared" si="0"/>
        <v>39.550630963373344</v>
      </c>
      <c r="D29" s="2">
        <f t="shared" si="1"/>
        <v>-8.3333333333333331E-5</v>
      </c>
      <c r="E29" s="2">
        <f t="shared" si="2"/>
        <v>39.547335077459728</v>
      </c>
      <c r="F29" s="2">
        <f t="shared" si="3"/>
        <v>-2.6567172019935836E-4</v>
      </c>
    </row>
    <row r="30" spans="1:15" x14ac:dyDescent="0.15">
      <c r="A30">
        <v>8.0899999999999981</v>
      </c>
      <c r="B30">
        <v>0</v>
      </c>
      <c r="C30" s="2">
        <f t="shared" si="0"/>
        <v>41.499948702164758</v>
      </c>
      <c r="D30" s="2">
        <f t="shared" si="1"/>
        <v>0</v>
      </c>
      <c r="E30" s="2">
        <f t="shared" si="2"/>
        <v>41.499948702164758</v>
      </c>
      <c r="F30" s="2">
        <f t="shared" si="3"/>
        <v>-1.9132158987130614E-4</v>
      </c>
    </row>
    <row r="31" spans="1:15" x14ac:dyDescent="0.15">
      <c r="A31">
        <v>8.6799999999999979</v>
      </c>
      <c r="B31">
        <v>-1.2E-2</v>
      </c>
      <c r="C31" s="2">
        <f t="shared" si="0"/>
        <v>44.526520980814603</v>
      </c>
      <c r="D31" s="2">
        <f t="shared" si="1"/>
        <v>-1.25E-4</v>
      </c>
      <c r="E31" s="2">
        <f t="shared" si="2"/>
        <v>44.520955165692001</v>
      </c>
      <c r="F31" s="2">
        <f t="shared" si="3"/>
        <v>-3.3028239906992532E-4</v>
      </c>
    </row>
    <row r="32" spans="1:15" x14ac:dyDescent="0.15">
      <c r="A32">
        <v>8.8399999999999981</v>
      </c>
      <c r="B32">
        <v>-4.0000000000000001E-3</v>
      </c>
      <c r="C32" s="2">
        <f t="shared" si="0"/>
        <v>45.347286344516256</v>
      </c>
      <c r="D32" s="2">
        <f t="shared" si="1"/>
        <v>-4.1666666666666665E-5</v>
      </c>
      <c r="E32" s="2">
        <f t="shared" si="2"/>
        <v>45.345396874251897</v>
      </c>
      <c r="F32" s="2">
        <f t="shared" si="3"/>
        <v>-2.507259840000759E-4</v>
      </c>
    </row>
    <row r="33" spans="1:6" x14ac:dyDescent="0.15">
      <c r="A33">
        <v>9.5399999999999991</v>
      </c>
      <c r="B33">
        <v>-8.0000000000000002E-3</v>
      </c>
      <c r="C33" s="2">
        <f t="shared" si="0"/>
        <v>48.938134810710991</v>
      </c>
      <c r="D33" s="2">
        <f t="shared" si="1"/>
        <v>-8.3333333333333331E-5</v>
      </c>
      <c r="E33" s="2">
        <f t="shared" si="2"/>
        <v>48.934056632810098</v>
      </c>
      <c r="F33" s="2">
        <f t="shared" si="3"/>
        <v>-3.0894965709237328E-4</v>
      </c>
    </row>
    <row r="34" spans="1:6" x14ac:dyDescent="0.15">
      <c r="A34">
        <v>10.36</v>
      </c>
      <c r="B34">
        <v>4.0000000000000001E-3</v>
      </c>
      <c r="C34" s="2">
        <f t="shared" si="0"/>
        <v>53.144557299681956</v>
      </c>
      <c r="D34" s="2">
        <f t="shared" si="1"/>
        <v>4.1666666666666665E-5</v>
      </c>
      <c r="E34" s="2">
        <f t="shared" si="2"/>
        <v>53.146771656236112</v>
      </c>
      <c r="F34" s="2">
        <f t="shared" si="3"/>
        <v>-2.0333935230004523E-4</v>
      </c>
    </row>
    <row r="35" spans="1:6" x14ac:dyDescent="0.15">
      <c r="A35">
        <v>10.7</v>
      </c>
      <c r="B35">
        <v>-4.0000000000000001E-3</v>
      </c>
      <c r="C35" s="2">
        <f t="shared" si="0"/>
        <v>54.888683697547961</v>
      </c>
      <c r="D35" s="2">
        <f t="shared" si="1"/>
        <v>-4.1666666666666665E-5</v>
      </c>
      <c r="E35" s="2">
        <f t="shared" si="2"/>
        <v>54.886396669060559</v>
      </c>
      <c r="F35" s="2">
        <f t="shared" si="3"/>
        <v>-2.9471339526838611E-4</v>
      </c>
    </row>
    <row r="36" spans="1:6" x14ac:dyDescent="0.15">
      <c r="A36">
        <v>11.389999999999999</v>
      </c>
      <c r="B36">
        <v>4.0000000000000001E-3</v>
      </c>
      <c r="C36" s="2">
        <f t="shared" si="0"/>
        <v>58.42823432851133</v>
      </c>
      <c r="D36" s="2">
        <f t="shared" si="1"/>
        <v>4.1666666666666665E-5</v>
      </c>
      <c r="E36" s="2">
        <f t="shared" si="2"/>
        <v>58.430668838275018</v>
      </c>
      <c r="F36" s="2">
        <f t="shared" si="3"/>
        <v>-2.2769797251851804E-4</v>
      </c>
    </row>
    <row r="37" spans="1:6" x14ac:dyDescent="0.15">
      <c r="A37">
        <v>11.889999999999999</v>
      </c>
      <c r="B37">
        <v>-4.0000000000000001E-3</v>
      </c>
      <c r="C37" s="2">
        <f t="shared" si="0"/>
        <v>60.993126090078988</v>
      </c>
      <c r="D37" s="2">
        <f t="shared" si="1"/>
        <v>-4.1666666666666665E-5</v>
      </c>
      <c r="E37" s="2">
        <f t="shared" si="2"/>
        <v>60.990584709825228</v>
      </c>
      <c r="F37" s="2">
        <f t="shared" si="3"/>
        <v>-3.228558788217673E-4</v>
      </c>
    </row>
    <row r="38" spans="1:6" x14ac:dyDescent="0.15">
      <c r="A38">
        <v>12.599999999999998</v>
      </c>
      <c r="B38">
        <v>0</v>
      </c>
      <c r="C38" s="2">
        <f t="shared" si="0"/>
        <v>64.635272391505069</v>
      </c>
      <c r="D38" s="2">
        <f t="shared" si="1"/>
        <v>0</v>
      </c>
      <c r="E38" s="2">
        <f t="shared" si="2"/>
        <v>64.635272391505069</v>
      </c>
      <c r="F38" s="2">
        <f t="shared" si="3"/>
        <v>-2.9797923762403679E-4</v>
      </c>
    </row>
    <row r="39" spans="1:6" x14ac:dyDescent="0.15">
      <c r="A39">
        <v>13.219999999999999</v>
      </c>
      <c r="B39">
        <v>8.0000000000000002E-3</v>
      </c>
      <c r="C39" s="2">
        <f t="shared" si="0"/>
        <v>67.815738175848978</v>
      </c>
      <c r="D39" s="2">
        <f t="shared" si="1"/>
        <v>8.3333333333333331E-5</v>
      </c>
      <c r="E39" s="2">
        <f t="shared" si="2"/>
        <v>67.821389487363632</v>
      </c>
      <c r="F39" s="2">
        <f t="shared" si="3"/>
        <v>-2.2931184674270476E-4</v>
      </c>
    </row>
    <row r="40" spans="1:6" x14ac:dyDescent="0.15">
      <c r="A40">
        <v>13.79</v>
      </c>
      <c r="B40">
        <v>0</v>
      </c>
      <c r="C40" s="2">
        <f t="shared" si="0"/>
        <v>70.73971478403611</v>
      </c>
      <c r="D40" s="2">
        <f t="shared" si="1"/>
        <v>0</v>
      </c>
      <c r="E40" s="2">
        <f t="shared" si="2"/>
        <v>70.73971478403611</v>
      </c>
      <c r="F40" s="2">
        <f t="shared" si="3"/>
        <v>-3.2612172117741809E-4</v>
      </c>
    </row>
    <row r="41" spans="1:6" x14ac:dyDescent="0.15">
      <c r="A41">
        <v>14.52</v>
      </c>
      <c r="B41">
        <v>8.0000000000000002E-3</v>
      </c>
      <c r="C41" s="2">
        <f t="shared" si="0"/>
        <v>74.484456755924896</v>
      </c>
      <c r="D41" s="2">
        <f t="shared" si="1"/>
        <v>8.3333333333333331E-5</v>
      </c>
      <c r="E41" s="2">
        <f t="shared" si="2"/>
        <v>74.490663793987892</v>
      </c>
      <c r="F41" s="2">
        <f t="shared" si="3"/>
        <v>-2.6005573633883553E-4</v>
      </c>
    </row>
    <row r="42" spans="1:6" x14ac:dyDescent="0.15">
      <c r="A42">
        <v>15.159999999999998</v>
      </c>
      <c r="B42">
        <v>4.0000000000000001E-3</v>
      </c>
      <c r="C42" s="2">
        <f t="shared" si="0"/>
        <v>77.767518210731495</v>
      </c>
      <c r="D42" s="2">
        <f t="shared" si="1"/>
        <v>4.1666666666666665E-5</v>
      </c>
      <c r="E42" s="2">
        <f t="shared" si="2"/>
        <v>77.770758523990281</v>
      </c>
      <c r="F42" s="2">
        <f t="shared" si="3"/>
        <v>-3.168552523472973E-4</v>
      </c>
    </row>
    <row r="43" spans="1:6" x14ac:dyDescent="0.15">
      <c r="A43">
        <v>16.119999999999997</v>
      </c>
      <c r="B43">
        <v>8.0000000000000002E-3</v>
      </c>
      <c r="C43" s="2">
        <f t="shared" si="0"/>
        <v>82.692110392941416</v>
      </c>
      <c r="D43" s="2">
        <f t="shared" si="1"/>
        <v>8.3333333333333331E-5</v>
      </c>
      <c r="E43" s="2">
        <f t="shared" si="2"/>
        <v>82.699001402140837</v>
      </c>
      <c r="F43" s="2">
        <f t="shared" si="3"/>
        <v>-2.9789436968791959E-4</v>
      </c>
    </row>
    <row r="44" spans="1:6" x14ac:dyDescent="0.15">
      <c r="A44">
        <v>16.71</v>
      </c>
      <c r="B44">
        <v>1.4999999999999999E-2</v>
      </c>
      <c r="C44" s="2">
        <f t="shared" si="0"/>
        <v>85.718682671591253</v>
      </c>
      <c r="D44" s="2">
        <f t="shared" si="1"/>
        <v>1.5625E-4</v>
      </c>
      <c r="E44" s="2">
        <f t="shared" si="2"/>
        <v>85.732076215758696</v>
      </c>
      <c r="F44" s="2">
        <f t="shared" si="3"/>
        <v>-2.3893943279924975E-4</v>
      </c>
    </row>
    <row r="45" spans="1:6" x14ac:dyDescent="0.15">
      <c r="A45">
        <v>17.47</v>
      </c>
      <c r="B45">
        <v>1.9E-2</v>
      </c>
      <c r="C45" s="2">
        <f t="shared" si="0"/>
        <v>89.61731814917411</v>
      </c>
      <c r="D45" s="2">
        <f t="shared" si="1"/>
        <v>1.9791666666666666E-4</v>
      </c>
      <c r="E45" s="2">
        <f t="shared" si="2"/>
        <v>89.635054910057789</v>
      </c>
      <c r="F45" s="2">
        <f t="shared" si="3"/>
        <v>-2.1525349413339329E-4</v>
      </c>
    </row>
    <row r="46" spans="1:6" x14ac:dyDescent="0.15">
      <c r="A46">
        <v>18.14</v>
      </c>
      <c r="B46">
        <v>1.4999999999999999E-2</v>
      </c>
      <c r="C46" s="2">
        <f t="shared" si="0"/>
        <v>93.054273109674767</v>
      </c>
      <c r="D46" s="2">
        <f t="shared" si="1"/>
        <v>1.5625E-4</v>
      </c>
      <c r="E46" s="2">
        <f t="shared" si="2"/>
        <v>93.068812839848164</v>
      </c>
      <c r="F46" s="2">
        <f t="shared" si="3"/>
        <v>-2.7275771135499362E-4</v>
      </c>
    </row>
    <row r="47" spans="1:6" x14ac:dyDescent="0.15">
      <c r="A47">
        <v>18.88</v>
      </c>
      <c r="B47">
        <v>1.9E-2</v>
      </c>
      <c r="C47" s="2">
        <f t="shared" si="0"/>
        <v>96.850312916794906</v>
      </c>
      <c r="D47" s="2">
        <f t="shared" si="1"/>
        <v>1.9791666666666666E-4</v>
      </c>
      <c r="E47" s="2">
        <f t="shared" si="2"/>
        <v>96.869481207893017</v>
      </c>
      <c r="F47" s="2">
        <f t="shared" si="3"/>
        <v>-2.4859878977227356E-4</v>
      </c>
    </row>
    <row r="48" spans="1:6" x14ac:dyDescent="0.15">
      <c r="A48">
        <v>19.36</v>
      </c>
      <c r="B48">
        <v>2.7E-2</v>
      </c>
      <c r="C48" s="2">
        <f t="shared" si="0"/>
        <v>99.312609007899866</v>
      </c>
      <c r="D48" s="2">
        <f t="shared" si="1"/>
        <v>2.8124999999999998E-4</v>
      </c>
      <c r="E48" s="2">
        <f t="shared" si="2"/>
        <v>99.340540679183334</v>
      </c>
      <c r="F48" s="2">
        <f t="shared" si="3"/>
        <v>-1.7663700689094864E-4</v>
      </c>
    </row>
    <row r="49" spans="1:6" x14ac:dyDescent="0.15">
      <c r="A49">
        <v>20.04</v>
      </c>
      <c r="B49">
        <v>2.7E-2</v>
      </c>
      <c r="C49" s="2">
        <f t="shared" si="0"/>
        <v>102.80086180363189</v>
      </c>
      <c r="D49" s="2">
        <f t="shared" si="1"/>
        <v>2.8124999999999998E-4</v>
      </c>
      <c r="E49" s="2">
        <f t="shared" si="2"/>
        <v>102.82977454601416</v>
      </c>
      <c r="F49" s="2">
        <f t="shared" si="3"/>
        <v>-1.9271842606430941E-4</v>
      </c>
    </row>
    <row r="50" spans="1:6" x14ac:dyDescent="0.15">
      <c r="A50">
        <v>20.259999999999998</v>
      </c>
      <c r="B50">
        <v>2.7E-2</v>
      </c>
      <c r="C50" s="2">
        <f t="shared" si="0"/>
        <v>103.92941417872164</v>
      </c>
      <c r="D50" s="2">
        <f t="shared" si="1"/>
        <v>2.8124999999999998E-4</v>
      </c>
      <c r="E50" s="2">
        <f t="shared" si="2"/>
        <v>103.95864432645941</v>
      </c>
      <c r="F50" s="2">
        <f t="shared" si="3"/>
        <v>-1.9792123814980835E-4</v>
      </c>
    </row>
    <row r="51" spans="1:6" x14ac:dyDescent="0.15">
      <c r="A51">
        <v>20.529999999999998</v>
      </c>
      <c r="B51">
        <v>2.3E-2</v>
      </c>
      <c r="C51" s="2">
        <f t="shared" si="0"/>
        <v>105.31445572996817</v>
      </c>
      <c r="D51" s="2">
        <f t="shared" si="1"/>
        <v>2.3958333333333332E-4</v>
      </c>
      <c r="E51" s="2">
        <f t="shared" si="2"/>
        <v>105.33968731832014</v>
      </c>
      <c r="F51" s="2">
        <f t="shared" si="3"/>
        <v>-2.4596232633072889E-4</v>
      </c>
    </row>
    <row r="52" spans="1:6" x14ac:dyDescent="0.15">
      <c r="A52">
        <v>20.779999999999998</v>
      </c>
      <c r="B52">
        <v>2.7E-2</v>
      </c>
      <c r="C52" s="2">
        <f t="shared" si="0"/>
        <v>106.59690161075201</v>
      </c>
      <c r="D52" s="2">
        <f t="shared" si="1"/>
        <v>2.8124999999999998E-4</v>
      </c>
      <c r="E52" s="2">
        <f t="shared" si="2"/>
        <v>106.62688198933004</v>
      </c>
      <c r="F52" s="2">
        <f t="shared" si="3"/>
        <v>-2.1021879398826074E-4</v>
      </c>
    </row>
    <row r="53" spans="1:6" x14ac:dyDescent="0.15">
      <c r="A53">
        <v>20.99</v>
      </c>
      <c r="B53">
        <v>3.1E-2</v>
      </c>
      <c r="C53" s="2">
        <f t="shared" si="0"/>
        <v>107.67415615061044</v>
      </c>
      <c r="D53" s="2">
        <f t="shared" si="1"/>
        <v>3.2291666666666666E-4</v>
      </c>
      <c r="E53" s="2">
        <f t="shared" si="2"/>
        <v>107.70892593020075</v>
      </c>
      <c r="F53" s="2">
        <f t="shared" si="3"/>
        <v>-1.7353103094702737E-4</v>
      </c>
    </row>
    <row r="54" spans="1:6" x14ac:dyDescent="0.15">
      <c r="A54">
        <v>20.919999999999998</v>
      </c>
      <c r="B54">
        <v>3.1E-2</v>
      </c>
      <c r="C54" s="2">
        <f t="shared" si="0"/>
        <v>107.31507130399095</v>
      </c>
      <c r="D54" s="2">
        <f t="shared" si="1"/>
        <v>3.2291666666666666E-4</v>
      </c>
      <c r="E54" s="2">
        <f t="shared" si="2"/>
        <v>107.34972512909954</v>
      </c>
      <c r="F54" s="2">
        <f t="shared" si="3"/>
        <v>-1.7187559073800489E-4</v>
      </c>
    </row>
    <row r="55" spans="1:6" x14ac:dyDescent="0.15">
      <c r="A55">
        <v>20.919999999999998</v>
      </c>
      <c r="B55">
        <v>3.1E-2</v>
      </c>
      <c r="C55" s="2">
        <f t="shared" si="0"/>
        <v>107.31507130399095</v>
      </c>
      <c r="D55" s="2">
        <f t="shared" si="1"/>
        <v>3.2291666666666666E-4</v>
      </c>
      <c r="E55" s="2">
        <f t="shared" si="2"/>
        <v>107.34972512909954</v>
      </c>
      <c r="F55" s="2">
        <f t="shared" si="3"/>
        <v>-1.7187559073800489E-4</v>
      </c>
    </row>
    <row r="56" spans="1:6" x14ac:dyDescent="0.15">
      <c r="A56">
        <v>20.939999999999998</v>
      </c>
      <c r="B56">
        <v>3.5000000000000003E-2</v>
      </c>
      <c r="C56" s="2">
        <f t="shared" si="0"/>
        <v>107.41766697445367</v>
      </c>
      <c r="D56" s="2">
        <f t="shared" si="1"/>
        <v>3.6458333333333335E-4</v>
      </c>
      <c r="E56" s="2">
        <f t="shared" si="2"/>
        <v>107.45682966553809</v>
      </c>
      <c r="F56" s="2">
        <f t="shared" si="3"/>
        <v>-1.3069622497720686E-4</v>
      </c>
    </row>
    <row r="57" spans="1:6" x14ac:dyDescent="0.15">
      <c r="A57">
        <v>20.919999999999998</v>
      </c>
      <c r="B57">
        <v>2.3E-2</v>
      </c>
      <c r="C57" s="2">
        <f t="shared" si="0"/>
        <v>107.31507130399095</v>
      </c>
      <c r="D57" s="2">
        <f t="shared" si="1"/>
        <v>2.3958333333333332E-4</v>
      </c>
      <c r="E57" s="2">
        <f t="shared" si="2"/>
        <v>107.34078220649086</v>
      </c>
      <c r="F57" s="2">
        <f t="shared" si="3"/>
        <v>-2.5518549320956813E-4</v>
      </c>
    </row>
    <row r="58" spans="1:6" x14ac:dyDescent="0.15">
      <c r="A58">
        <v>20.919999999999998</v>
      </c>
      <c r="B58">
        <v>3.1E-2</v>
      </c>
      <c r="C58" s="2">
        <f t="shared" si="0"/>
        <v>107.31507130399095</v>
      </c>
      <c r="D58" s="2">
        <f t="shared" si="1"/>
        <v>3.2291666666666666E-4</v>
      </c>
      <c r="E58" s="2">
        <f t="shared" si="2"/>
        <v>107.34972512909954</v>
      </c>
      <c r="F58" s="2">
        <f t="shared" si="3"/>
        <v>-1.7187559073800489E-4</v>
      </c>
    </row>
    <row r="59" spans="1:6" x14ac:dyDescent="0.15">
      <c r="A59">
        <v>20.939999999999998</v>
      </c>
      <c r="B59">
        <v>3.1E-2</v>
      </c>
      <c r="C59" s="2">
        <f t="shared" si="0"/>
        <v>107.41766697445367</v>
      </c>
      <c r="D59" s="2">
        <f t="shared" si="1"/>
        <v>3.2291666666666666E-4</v>
      </c>
      <c r="E59" s="2">
        <f t="shared" si="2"/>
        <v>107.45235392941417</v>
      </c>
      <c r="F59" s="2">
        <f t="shared" si="3"/>
        <v>-1.7234857365486852E-4</v>
      </c>
    </row>
    <row r="60" spans="1:6" x14ac:dyDescent="0.15">
      <c r="A60">
        <v>20.9</v>
      </c>
      <c r="B60">
        <v>3.1E-2</v>
      </c>
      <c r="C60" s="2">
        <f t="shared" si="0"/>
        <v>107.21247563352827</v>
      </c>
      <c r="D60" s="2">
        <f t="shared" si="1"/>
        <v>3.2291666666666666E-4</v>
      </c>
      <c r="E60" s="2">
        <f t="shared" si="2"/>
        <v>107.24709632878493</v>
      </c>
      <c r="F60" s="2">
        <f t="shared" si="3"/>
        <v>-1.7140260782114148E-4</v>
      </c>
    </row>
    <row r="61" spans="1:6" x14ac:dyDescent="0.15">
      <c r="A61">
        <v>20.91</v>
      </c>
      <c r="B61">
        <v>3.5000000000000003E-2</v>
      </c>
      <c r="C61" s="2">
        <f t="shared" si="0"/>
        <v>107.26377346875962</v>
      </c>
      <c r="D61" s="2">
        <f t="shared" si="1"/>
        <v>3.6458333333333335E-4</v>
      </c>
      <c r="E61" s="2">
        <f t="shared" si="2"/>
        <v>107.30288005283677</v>
      </c>
      <c r="F61" s="2">
        <f t="shared" si="3"/>
        <v>-1.2998675060191164E-4</v>
      </c>
    </row>
    <row r="62" spans="1:6" x14ac:dyDescent="0.15">
      <c r="A62">
        <v>20.93</v>
      </c>
      <c r="B62">
        <v>2.7E-2</v>
      </c>
      <c r="C62" s="2">
        <f t="shared" si="0"/>
        <v>107.36636913922233</v>
      </c>
      <c r="D62" s="2">
        <f t="shared" si="1"/>
        <v>2.8124999999999998E-4</v>
      </c>
      <c r="E62" s="2">
        <f t="shared" si="2"/>
        <v>107.39656593054274</v>
      </c>
      <c r="F62" s="2">
        <f t="shared" si="3"/>
        <v>-2.1376616586473742E-4</v>
      </c>
    </row>
    <row r="63" spans="1:6" x14ac:dyDescent="0.15">
      <c r="A63">
        <v>20.93</v>
      </c>
      <c r="B63">
        <v>3.1E-2</v>
      </c>
      <c r="C63" s="2">
        <f t="shared" si="0"/>
        <v>107.36636913922233</v>
      </c>
      <c r="D63" s="2">
        <f t="shared" si="1"/>
        <v>3.2291666666666666E-4</v>
      </c>
      <c r="E63" s="2">
        <f t="shared" si="2"/>
        <v>107.40103952925688</v>
      </c>
      <c r="F63" s="2">
        <f t="shared" si="3"/>
        <v>-1.7211208219643681E-4</v>
      </c>
    </row>
    <row r="64" spans="1:6" x14ac:dyDescent="0.15">
      <c r="A64">
        <v>20.939999999999998</v>
      </c>
      <c r="B64">
        <v>3.1E-2</v>
      </c>
      <c r="C64" s="2">
        <f t="shared" si="0"/>
        <v>107.41766697445367</v>
      </c>
      <c r="D64" s="2">
        <f t="shared" si="1"/>
        <v>3.2291666666666666E-4</v>
      </c>
      <c r="E64" s="2">
        <f t="shared" si="2"/>
        <v>107.45235392941417</v>
      </c>
      <c r="F64" s="2">
        <f t="shared" si="3"/>
        <v>-1.7234857365486852E-4</v>
      </c>
    </row>
    <row r="65" spans="1:6" x14ac:dyDescent="0.15">
      <c r="A65">
        <v>20.939999999999998</v>
      </c>
      <c r="B65">
        <v>2.3E-2</v>
      </c>
      <c r="C65" s="2">
        <f t="shared" si="0"/>
        <v>107.41766697445367</v>
      </c>
      <c r="D65" s="2">
        <f t="shared" si="1"/>
        <v>2.3958333333333332E-4</v>
      </c>
      <c r="E65" s="2">
        <f t="shared" si="2"/>
        <v>107.44340245716629</v>
      </c>
      <c r="F65" s="2">
        <f t="shared" si="3"/>
        <v>-2.5565847612643176E-4</v>
      </c>
    </row>
    <row r="66" spans="1:6" x14ac:dyDescent="0.15">
      <c r="A66">
        <v>20.93</v>
      </c>
      <c r="B66">
        <v>2.7E-2</v>
      </c>
      <c r="C66" s="2">
        <f t="shared" si="0"/>
        <v>107.36636913922233</v>
      </c>
      <c r="D66" s="2">
        <f t="shared" si="1"/>
        <v>2.8124999999999998E-4</v>
      </c>
      <c r="E66" s="2">
        <f t="shared" si="2"/>
        <v>107.39656593054274</v>
      </c>
      <c r="F66" s="2">
        <f t="shared" si="3"/>
        <v>-2.1376616586473742E-4</v>
      </c>
    </row>
    <row r="67" spans="1:6" x14ac:dyDescent="0.15">
      <c r="A67">
        <v>20.919999999999998</v>
      </c>
      <c r="B67">
        <v>2.7E-2</v>
      </c>
      <c r="C67" s="2">
        <f t="shared" ref="C67:C130" si="5">A67*1000/194.94</f>
        <v>107.31507130399095</v>
      </c>
      <c r="D67" s="2">
        <f t="shared" ref="D67:D130" si="6">B67/96</f>
        <v>2.8124999999999998E-4</v>
      </c>
      <c r="E67" s="2">
        <f t="shared" ref="E67:E130" si="7">C67*(1+D67)</f>
        <v>107.34525366779519</v>
      </c>
      <c r="F67" s="2">
        <f t="shared" ref="F67:F130" si="8">LN(1+D67)-C67/216912</f>
        <v>-2.1352967440630549E-4</v>
      </c>
    </row>
    <row r="68" spans="1:6" x14ac:dyDescent="0.15">
      <c r="A68">
        <v>20.97</v>
      </c>
      <c r="B68">
        <v>3.1E-2</v>
      </c>
      <c r="C68" s="2">
        <f t="shared" si="5"/>
        <v>107.57156048014774</v>
      </c>
      <c r="D68" s="2">
        <f t="shared" si="6"/>
        <v>3.2291666666666666E-4</v>
      </c>
      <c r="E68" s="2">
        <f t="shared" si="7"/>
        <v>107.60629712988613</v>
      </c>
      <c r="F68" s="2">
        <f t="shared" si="8"/>
        <v>-1.7305804803016385E-4</v>
      </c>
    </row>
    <row r="69" spans="1:6" x14ac:dyDescent="0.15">
      <c r="A69">
        <v>21.049999999999997</v>
      </c>
      <c r="B69">
        <v>3.5000000000000003E-2</v>
      </c>
      <c r="C69" s="2">
        <f t="shared" si="5"/>
        <v>107.98194316199854</v>
      </c>
      <c r="D69" s="2">
        <f t="shared" si="6"/>
        <v>3.6458333333333335E-4</v>
      </c>
      <c r="E69" s="2">
        <f t="shared" si="7"/>
        <v>108.02131157877635</v>
      </c>
      <c r="F69" s="2">
        <f t="shared" si="8"/>
        <v>-1.3329763101995639E-4</v>
      </c>
    </row>
    <row r="70" spans="1:6" x14ac:dyDescent="0.15">
      <c r="A70">
        <v>21.73</v>
      </c>
      <c r="B70">
        <v>3.9E-2</v>
      </c>
      <c r="C70" s="2">
        <f t="shared" si="5"/>
        <v>111.47019595773058</v>
      </c>
      <c r="D70" s="2">
        <f t="shared" si="6"/>
        <v>4.0624999999999998E-4</v>
      </c>
      <c r="E70" s="2">
        <f t="shared" si="7"/>
        <v>111.5154807248384</v>
      </c>
      <c r="F70" s="2">
        <f t="shared" si="8"/>
        <v>-1.0772843636132383E-4</v>
      </c>
    </row>
    <row r="71" spans="1:6" x14ac:dyDescent="0.15">
      <c r="A71">
        <v>22.959999999999997</v>
      </c>
      <c r="B71">
        <v>3.9E-2</v>
      </c>
      <c r="C71" s="2">
        <f t="shared" si="5"/>
        <v>117.77982969118702</v>
      </c>
      <c r="D71" s="2">
        <f t="shared" si="6"/>
        <v>4.0624999999999998E-4</v>
      </c>
      <c r="E71" s="2">
        <f t="shared" si="7"/>
        <v>117.82767774699906</v>
      </c>
      <c r="F71" s="2">
        <f t="shared" si="8"/>
        <v>-1.3681688574843212E-4</v>
      </c>
    </row>
    <row r="72" spans="1:6" x14ac:dyDescent="0.15">
      <c r="A72">
        <v>24.209999999999997</v>
      </c>
      <c r="B72">
        <v>3.9E-2</v>
      </c>
      <c r="C72" s="2">
        <f t="shared" si="5"/>
        <v>124.19205909510617</v>
      </c>
      <c r="D72" s="2">
        <f t="shared" si="6"/>
        <v>4.0624999999999998E-4</v>
      </c>
      <c r="E72" s="2">
        <f t="shared" si="7"/>
        <v>124.24251211911356</v>
      </c>
      <c r="F72" s="2">
        <f t="shared" si="8"/>
        <v>-1.6637831805240403E-4</v>
      </c>
    </row>
    <row r="73" spans="1:6" x14ac:dyDescent="0.15">
      <c r="A73">
        <v>24.56</v>
      </c>
      <c r="B73">
        <v>0.05</v>
      </c>
      <c r="C73" s="2">
        <f t="shared" si="5"/>
        <v>125.98748332820355</v>
      </c>
      <c r="D73" s="2">
        <f t="shared" si="6"/>
        <v>5.2083333333333333E-4</v>
      </c>
      <c r="E73" s="2">
        <f t="shared" si="7"/>
        <v>126.05310180910365</v>
      </c>
      <c r="F73" s="2">
        <f t="shared" si="8"/>
        <v>-6.0125275179052787E-5</v>
      </c>
    </row>
    <row r="74" spans="1:6" x14ac:dyDescent="0.15">
      <c r="A74">
        <v>25.9</v>
      </c>
      <c r="B74">
        <v>4.5999999999999999E-2</v>
      </c>
      <c r="C74" s="2">
        <f t="shared" si="5"/>
        <v>132.86139324920489</v>
      </c>
      <c r="D74" s="2">
        <f t="shared" si="6"/>
        <v>4.7916666666666664E-4</v>
      </c>
      <c r="E74" s="2">
        <f t="shared" si="7"/>
        <v>132.92505600013681</v>
      </c>
      <c r="F74" s="2">
        <f t="shared" si="8"/>
        <v>-1.3346097435977495E-4</v>
      </c>
    </row>
    <row r="75" spans="1:6" x14ac:dyDescent="0.15">
      <c r="A75">
        <v>26.36</v>
      </c>
      <c r="B75">
        <v>4.2000000000000003E-2</v>
      </c>
      <c r="C75" s="2">
        <f t="shared" si="5"/>
        <v>135.22109366984714</v>
      </c>
      <c r="D75" s="2">
        <f t="shared" si="6"/>
        <v>4.3750000000000001E-4</v>
      </c>
      <c r="E75" s="2">
        <f t="shared" si="7"/>
        <v>135.28025289832772</v>
      </c>
      <c r="F75" s="2">
        <f t="shared" si="8"/>
        <v>-1.8598715964681349E-4</v>
      </c>
    </row>
    <row r="76" spans="1:6" x14ac:dyDescent="0.15">
      <c r="A76">
        <v>27.63</v>
      </c>
      <c r="B76">
        <v>4.5999999999999999E-2</v>
      </c>
      <c r="C76" s="2">
        <f t="shared" si="5"/>
        <v>141.735918744229</v>
      </c>
      <c r="D76" s="2">
        <f t="shared" si="6"/>
        <v>4.7916666666666664E-4</v>
      </c>
      <c r="E76" s="2">
        <f t="shared" si="7"/>
        <v>141.80383387196059</v>
      </c>
      <c r="F76" s="2">
        <f t="shared" si="8"/>
        <v>-1.74373996668472E-4</v>
      </c>
    </row>
    <row r="77" spans="1:6" x14ac:dyDescent="0.15">
      <c r="A77">
        <v>29.13</v>
      </c>
      <c r="B77">
        <v>0.05</v>
      </c>
      <c r="C77" s="2">
        <f t="shared" si="5"/>
        <v>149.43059402893198</v>
      </c>
      <c r="D77" s="2">
        <f t="shared" si="6"/>
        <v>5.2083333333333333E-4</v>
      </c>
      <c r="E77" s="2">
        <f t="shared" si="7"/>
        <v>149.50842246332203</v>
      </c>
      <c r="F77" s="2">
        <f t="shared" si="8"/>
        <v>-1.6820187168237405E-4</v>
      </c>
    </row>
    <row r="78" spans="1:6" x14ac:dyDescent="0.15">
      <c r="A78">
        <v>30.159999999999997</v>
      </c>
      <c r="B78">
        <v>4.5999999999999999E-2</v>
      </c>
      <c r="C78" s="2">
        <f t="shared" si="5"/>
        <v>154.71427105776135</v>
      </c>
      <c r="D78" s="2">
        <f t="shared" si="6"/>
        <v>4.7916666666666664E-4</v>
      </c>
      <c r="E78" s="2">
        <f t="shared" si="7"/>
        <v>154.78840497930986</v>
      </c>
      <c r="F78" s="2">
        <f t="shared" si="8"/>
        <v>-2.3420633565171116E-4</v>
      </c>
    </row>
    <row r="79" spans="1:6" x14ac:dyDescent="0.15">
      <c r="A79">
        <v>30.86</v>
      </c>
      <c r="B79">
        <v>4.5999999999999999E-2</v>
      </c>
      <c r="C79" s="2">
        <f t="shared" si="5"/>
        <v>158.30511952395608</v>
      </c>
      <c r="D79" s="2">
        <f t="shared" si="6"/>
        <v>4.7916666666666664E-4</v>
      </c>
      <c r="E79" s="2">
        <f t="shared" si="7"/>
        <v>158.38097406039464</v>
      </c>
      <c r="F79" s="2">
        <f t="shared" si="8"/>
        <v>-2.5076073774193535E-4</v>
      </c>
    </row>
    <row r="80" spans="1:6" x14ac:dyDescent="0.15">
      <c r="A80">
        <v>32.31</v>
      </c>
      <c r="B80">
        <v>0.05</v>
      </c>
      <c r="C80" s="2">
        <f t="shared" si="5"/>
        <v>165.74330563250234</v>
      </c>
      <c r="D80" s="2">
        <f t="shared" si="6"/>
        <v>5.2083333333333333E-4</v>
      </c>
      <c r="E80" s="2">
        <f t="shared" si="7"/>
        <v>165.82963027085259</v>
      </c>
      <c r="F80" s="2">
        <f t="shared" si="8"/>
        <v>-2.4340615546367876E-4</v>
      </c>
    </row>
    <row r="81" spans="1:6" x14ac:dyDescent="0.15">
      <c r="A81">
        <v>33.67</v>
      </c>
      <c r="B81">
        <v>5.3999999999999999E-2</v>
      </c>
      <c r="C81" s="2">
        <f t="shared" si="5"/>
        <v>172.71981122396636</v>
      </c>
      <c r="D81" s="2">
        <f t="shared" si="6"/>
        <v>5.6249999999999996E-4</v>
      </c>
      <c r="E81" s="2">
        <f t="shared" si="7"/>
        <v>172.81696611777986</v>
      </c>
      <c r="F81" s="2">
        <f t="shared" si="8"/>
        <v>-2.3392488436361114E-4</v>
      </c>
    </row>
    <row r="82" spans="1:6" x14ac:dyDescent="0.15">
      <c r="A82">
        <v>34.950000000000003</v>
      </c>
      <c r="B82">
        <v>0.05</v>
      </c>
      <c r="C82" s="2">
        <f t="shared" si="5"/>
        <v>179.28593413357956</v>
      </c>
      <c r="D82" s="2">
        <f t="shared" si="6"/>
        <v>5.2083333333333333E-4</v>
      </c>
      <c r="E82" s="2">
        <f t="shared" si="7"/>
        <v>179.37931222427412</v>
      </c>
      <c r="F82" s="2">
        <f t="shared" si="8"/>
        <v>-3.0583990048966723E-4</v>
      </c>
    </row>
    <row r="83" spans="1:6" x14ac:dyDescent="0.15">
      <c r="A83">
        <v>35.409999999999997</v>
      </c>
      <c r="B83">
        <v>0.05</v>
      </c>
      <c r="C83" s="2">
        <f t="shared" si="5"/>
        <v>181.6456345542218</v>
      </c>
      <c r="D83" s="2">
        <f t="shared" si="6"/>
        <v>5.2083333333333333E-4</v>
      </c>
      <c r="E83" s="2">
        <f t="shared" si="7"/>
        <v>181.74024165555213</v>
      </c>
      <c r="F83" s="2">
        <f t="shared" si="8"/>
        <v>-3.1671850757752885E-4</v>
      </c>
    </row>
    <row r="84" spans="1:6" x14ac:dyDescent="0.15">
      <c r="A84">
        <v>37.11</v>
      </c>
      <c r="B84">
        <v>5.8000000000000003E-2</v>
      </c>
      <c r="C84" s="2">
        <f t="shared" si="5"/>
        <v>190.36626654355186</v>
      </c>
      <c r="D84" s="2">
        <f t="shared" si="6"/>
        <v>6.041666666666667E-4</v>
      </c>
      <c r="E84" s="2">
        <f t="shared" si="7"/>
        <v>190.48127949625527</v>
      </c>
      <c r="F84" s="2">
        <f t="shared" si="8"/>
        <v>-2.7363557077698724E-4</v>
      </c>
    </row>
    <row r="85" spans="1:6" x14ac:dyDescent="0.15">
      <c r="A85">
        <v>37.18</v>
      </c>
      <c r="B85">
        <v>6.2E-2</v>
      </c>
      <c r="C85" s="2">
        <f t="shared" si="5"/>
        <v>190.72535139017134</v>
      </c>
      <c r="D85" s="2">
        <f t="shared" si="6"/>
        <v>6.4583333333333333E-4</v>
      </c>
      <c r="E85" s="2">
        <f t="shared" si="7"/>
        <v>190.84852817961081</v>
      </c>
      <c r="F85" s="2">
        <f t="shared" si="8"/>
        <v>-2.3365036971428833E-4</v>
      </c>
    </row>
    <row r="86" spans="1:6" x14ac:dyDescent="0.15">
      <c r="A86">
        <v>38.14</v>
      </c>
      <c r="B86">
        <v>6.6000000000000003E-2</v>
      </c>
      <c r="C86" s="2">
        <f t="shared" si="5"/>
        <v>195.64994357238126</v>
      </c>
      <c r="D86" s="2">
        <f t="shared" si="6"/>
        <v>6.8750000000000007E-4</v>
      </c>
      <c r="E86" s="2">
        <f t="shared" si="7"/>
        <v>195.78445290858727</v>
      </c>
      <c r="F86" s="2">
        <f t="shared" si="8"/>
        <v>-2.1471464232260186E-4</v>
      </c>
    </row>
    <row r="87" spans="1:6" x14ac:dyDescent="0.15">
      <c r="A87">
        <v>40.879999999999995</v>
      </c>
      <c r="B87">
        <v>6.6000000000000003E-2</v>
      </c>
      <c r="C87" s="2">
        <f t="shared" si="5"/>
        <v>209.705550425772</v>
      </c>
      <c r="D87" s="2">
        <f t="shared" si="6"/>
        <v>6.8750000000000007E-4</v>
      </c>
      <c r="E87" s="2">
        <f t="shared" si="7"/>
        <v>209.8497229916897</v>
      </c>
      <c r="F87" s="2">
        <f t="shared" si="8"/>
        <v>-2.7951330193290804E-4</v>
      </c>
    </row>
    <row r="88" spans="1:6" x14ac:dyDescent="0.15">
      <c r="A88">
        <v>41.81</v>
      </c>
      <c r="B88">
        <v>5.3999999999999999E-2</v>
      </c>
      <c r="C88" s="2">
        <f t="shared" si="5"/>
        <v>214.47624910228788</v>
      </c>
      <c r="D88" s="2">
        <f t="shared" si="6"/>
        <v>5.6249999999999996E-4</v>
      </c>
      <c r="E88" s="2">
        <f t="shared" si="7"/>
        <v>214.59689199240793</v>
      </c>
      <c r="F88" s="2">
        <f t="shared" si="8"/>
        <v>-4.2642893152707614E-4</v>
      </c>
    </row>
    <row r="89" spans="1:6" x14ac:dyDescent="0.15">
      <c r="A89">
        <v>44.019999999999996</v>
      </c>
      <c r="B89">
        <v>5.8000000000000003E-2</v>
      </c>
      <c r="C89" s="2">
        <f t="shared" si="5"/>
        <v>225.8130706884169</v>
      </c>
      <c r="D89" s="2">
        <f t="shared" si="6"/>
        <v>6.041666666666667E-4</v>
      </c>
      <c r="E89" s="2">
        <f t="shared" si="7"/>
        <v>225.9494994186245</v>
      </c>
      <c r="F89" s="2">
        <f t="shared" si="8"/>
        <v>-4.3705116855334385E-4</v>
      </c>
    </row>
    <row r="90" spans="1:6" x14ac:dyDescent="0.15">
      <c r="A90">
        <v>45.459999999999994</v>
      </c>
      <c r="B90">
        <v>6.6000000000000003E-2</v>
      </c>
      <c r="C90" s="2">
        <f t="shared" si="5"/>
        <v>233.19995896173177</v>
      </c>
      <c r="D90" s="2">
        <f t="shared" si="6"/>
        <v>6.8750000000000007E-4</v>
      </c>
      <c r="E90" s="2">
        <f t="shared" si="7"/>
        <v>233.36028393351793</v>
      </c>
      <c r="F90" s="2">
        <f t="shared" si="8"/>
        <v>-3.8782638989466112E-4</v>
      </c>
    </row>
    <row r="91" spans="1:6" x14ac:dyDescent="0.15">
      <c r="A91">
        <v>46.75</v>
      </c>
      <c r="B91">
        <v>6.9000000000000006E-2</v>
      </c>
      <c r="C91" s="2">
        <f t="shared" si="5"/>
        <v>239.81737970657639</v>
      </c>
      <c r="D91" s="2">
        <f t="shared" si="6"/>
        <v>7.187500000000001E-4</v>
      </c>
      <c r="E91" s="2">
        <f t="shared" si="7"/>
        <v>239.9897484482405</v>
      </c>
      <c r="F91" s="2">
        <f t="shared" si="8"/>
        <v>-3.8710574524725475E-4</v>
      </c>
    </row>
    <row r="92" spans="1:6" x14ac:dyDescent="0.15">
      <c r="A92">
        <v>48.03</v>
      </c>
      <c r="B92">
        <v>6.9000000000000006E-2</v>
      </c>
      <c r="C92" s="2">
        <f t="shared" si="5"/>
        <v>246.38350261618959</v>
      </c>
      <c r="D92" s="2">
        <f t="shared" si="6"/>
        <v>7.187500000000001E-4</v>
      </c>
      <c r="E92" s="2">
        <f t="shared" si="7"/>
        <v>246.56059075869499</v>
      </c>
      <c r="F92" s="2">
        <f t="shared" si="8"/>
        <v>-4.17376651926522E-4</v>
      </c>
    </row>
    <row r="93" spans="1:6" x14ac:dyDescent="0.15">
      <c r="A93">
        <v>48.75</v>
      </c>
      <c r="B93">
        <v>7.2999999999999995E-2</v>
      </c>
      <c r="C93" s="2">
        <f t="shared" si="5"/>
        <v>250.07694675284702</v>
      </c>
      <c r="D93" s="2">
        <f t="shared" si="6"/>
        <v>7.6041666666666662E-4</v>
      </c>
      <c r="E93" s="2">
        <f t="shared" si="7"/>
        <v>250.26710943110697</v>
      </c>
      <c r="F93" s="2">
        <f t="shared" si="8"/>
        <v>-3.9276816345918547E-4</v>
      </c>
    </row>
    <row r="94" spans="1:6" x14ac:dyDescent="0.15">
      <c r="A94">
        <v>50.79</v>
      </c>
      <c r="B94">
        <v>8.1000000000000003E-2</v>
      </c>
      <c r="C94" s="2">
        <f t="shared" si="5"/>
        <v>260.54170514004312</v>
      </c>
      <c r="D94" s="2">
        <f t="shared" si="6"/>
        <v>8.4374999999999999E-4</v>
      </c>
      <c r="E94" s="2">
        <f t="shared" si="7"/>
        <v>260.76153720375504</v>
      </c>
      <c r="F94" s="2">
        <f t="shared" si="8"/>
        <v>-3.5774587430699467E-4</v>
      </c>
    </row>
    <row r="95" spans="1:6" x14ac:dyDescent="0.15">
      <c r="A95">
        <v>51.78</v>
      </c>
      <c r="B95">
        <v>8.5000000000000006E-2</v>
      </c>
      <c r="C95" s="2">
        <f t="shared" si="5"/>
        <v>265.62019082794706</v>
      </c>
      <c r="D95" s="2">
        <f t="shared" si="6"/>
        <v>8.8541666666666673E-4</v>
      </c>
      <c r="E95" s="2">
        <f t="shared" si="7"/>
        <v>265.8553753719093</v>
      </c>
      <c r="F95" s="2">
        <f t="shared" si="8"/>
        <v>-3.3952785520545664E-4</v>
      </c>
    </row>
    <row r="96" spans="1:6" x14ac:dyDescent="0.15">
      <c r="A96">
        <v>51.97</v>
      </c>
      <c r="B96">
        <v>0.123</v>
      </c>
      <c r="C96" s="2">
        <f t="shared" si="5"/>
        <v>266.5948496973428</v>
      </c>
      <c r="D96" s="2">
        <f t="shared" si="6"/>
        <v>1.2812500000000001E-3</v>
      </c>
      <c r="E96" s="2">
        <f t="shared" si="7"/>
        <v>266.93642434851751</v>
      </c>
      <c r="F96" s="2">
        <f t="shared" si="8"/>
        <v>5.1383790176357837E-5</v>
      </c>
    </row>
    <row r="97" spans="1:6" x14ac:dyDescent="0.15">
      <c r="A97">
        <v>54.929999999999993</v>
      </c>
      <c r="B97">
        <v>0.11600000000000001</v>
      </c>
      <c r="C97" s="2">
        <f t="shared" si="5"/>
        <v>281.77900892582329</v>
      </c>
      <c r="D97" s="2">
        <f t="shared" si="6"/>
        <v>1.2083333333333334E-3</v>
      </c>
      <c r="E97" s="2">
        <f t="shared" si="7"/>
        <v>282.11949189494197</v>
      </c>
      <c r="F97" s="2">
        <f t="shared" si="8"/>
        <v>-9.1443695003617454E-5</v>
      </c>
    </row>
    <row r="98" spans="1:6" x14ac:dyDescent="0.15">
      <c r="A98">
        <v>56.959999999999994</v>
      </c>
      <c r="B98">
        <v>0.11600000000000001</v>
      </c>
      <c r="C98" s="2">
        <f t="shared" si="5"/>
        <v>292.19246947778799</v>
      </c>
      <c r="D98" s="2">
        <f t="shared" si="6"/>
        <v>1.2083333333333334E-3</v>
      </c>
      <c r="E98" s="2">
        <f t="shared" si="7"/>
        <v>292.54553537840695</v>
      </c>
      <c r="F98" s="2">
        <f t="shared" si="8"/>
        <v>-1.3945146106526785E-4</v>
      </c>
    </row>
    <row r="99" spans="1:6" x14ac:dyDescent="0.15">
      <c r="A99">
        <v>58.239999999999995</v>
      </c>
      <c r="B99">
        <v>0.127</v>
      </c>
      <c r="C99" s="2">
        <f t="shared" si="5"/>
        <v>298.75859238740122</v>
      </c>
      <c r="D99" s="2">
        <f t="shared" si="6"/>
        <v>1.3229166666666667E-3</v>
      </c>
      <c r="E99" s="2">
        <f t="shared" si="7"/>
        <v>299.15382510858035</v>
      </c>
      <c r="F99" s="2">
        <f t="shared" si="8"/>
        <v>-5.5283870509186157E-5</v>
      </c>
    </row>
    <row r="100" spans="1:6" x14ac:dyDescent="0.15">
      <c r="A100">
        <v>60.209999999999994</v>
      </c>
      <c r="B100">
        <v>0.127</v>
      </c>
      <c r="C100" s="2">
        <f t="shared" si="5"/>
        <v>308.86426592797778</v>
      </c>
      <c r="D100" s="2">
        <f t="shared" si="6"/>
        <v>1.3229166666666667E-3</v>
      </c>
      <c r="E100" s="2">
        <f t="shared" si="7"/>
        <v>309.27286761311166</v>
      </c>
      <c r="F100" s="2">
        <f t="shared" si="8"/>
        <v>-1.0187268782024567E-4</v>
      </c>
    </row>
    <row r="101" spans="1:6" x14ac:dyDescent="0.15">
      <c r="A101">
        <v>61.519999999999996</v>
      </c>
      <c r="B101">
        <v>0.13500000000000001</v>
      </c>
      <c r="C101" s="2">
        <f t="shared" si="5"/>
        <v>315.58428234328505</v>
      </c>
      <c r="D101" s="2">
        <f t="shared" si="6"/>
        <v>1.4062500000000002E-3</v>
      </c>
      <c r="E101" s="2">
        <f t="shared" si="7"/>
        <v>316.02807274033029</v>
      </c>
      <c r="F101" s="2">
        <f t="shared" si="8"/>
        <v>-4.9633295808609043E-5</v>
      </c>
    </row>
    <row r="102" spans="1:6" x14ac:dyDescent="0.15">
      <c r="A102">
        <v>63.5</v>
      </c>
      <c r="B102">
        <v>0.13100000000000001</v>
      </c>
      <c r="C102" s="2">
        <f t="shared" si="5"/>
        <v>325.74125371909304</v>
      </c>
      <c r="D102" s="2">
        <f t="shared" si="6"/>
        <v>1.3645833333333333E-3</v>
      </c>
      <c r="E102" s="2">
        <f t="shared" si="7"/>
        <v>326.18575480489721</v>
      </c>
      <c r="F102" s="2">
        <f t="shared" si="8"/>
        <v>-1.3806762541987189E-4</v>
      </c>
    </row>
    <row r="103" spans="1:6" x14ac:dyDescent="0.15">
      <c r="A103">
        <v>64.400000000000006</v>
      </c>
      <c r="B103">
        <v>0.13100000000000001</v>
      </c>
      <c r="C103" s="2">
        <f t="shared" si="5"/>
        <v>330.3580588899149</v>
      </c>
      <c r="D103" s="2">
        <f t="shared" si="6"/>
        <v>1.3645833333333333E-3</v>
      </c>
      <c r="E103" s="2">
        <f t="shared" si="7"/>
        <v>330.80885999110842</v>
      </c>
      <c r="F103" s="2">
        <f t="shared" si="8"/>
        <v>-1.5935185667873214E-4</v>
      </c>
    </row>
    <row r="104" spans="1:6" x14ac:dyDescent="0.15">
      <c r="A104">
        <v>66.63</v>
      </c>
      <c r="B104">
        <v>0.13500000000000001</v>
      </c>
      <c r="C104" s="2">
        <f t="shared" si="5"/>
        <v>341.7974761465066</v>
      </c>
      <c r="D104" s="2">
        <f t="shared" si="6"/>
        <v>1.4062500000000002E-3</v>
      </c>
      <c r="E104" s="2">
        <f t="shared" si="7"/>
        <v>342.27812884733765</v>
      </c>
      <c r="F104" s="2">
        <f t="shared" si="8"/>
        <v>-1.7048043106724633E-4</v>
      </c>
    </row>
    <row r="105" spans="1:6" x14ac:dyDescent="0.15">
      <c r="A105">
        <v>68.539999999999992</v>
      </c>
      <c r="B105">
        <v>0.13500000000000001</v>
      </c>
      <c r="C105" s="2">
        <f t="shared" si="5"/>
        <v>351.59536267569501</v>
      </c>
      <c r="D105" s="2">
        <f t="shared" si="6"/>
        <v>1.4062500000000002E-3</v>
      </c>
      <c r="E105" s="2">
        <f t="shared" si="7"/>
        <v>352.08979365445771</v>
      </c>
      <c r="F105" s="2">
        <f t="shared" si="8"/>
        <v>-2.1565029962771517E-4</v>
      </c>
    </row>
    <row r="106" spans="1:6" x14ac:dyDescent="0.15">
      <c r="A106">
        <v>70.37</v>
      </c>
      <c r="B106">
        <v>0.14299999999999999</v>
      </c>
      <c r="C106" s="2">
        <f t="shared" si="5"/>
        <v>360.98286652303273</v>
      </c>
      <c r="D106" s="2">
        <f t="shared" si="6"/>
        <v>1.4895833333333332E-3</v>
      </c>
      <c r="E106" s="2">
        <f t="shared" si="7"/>
        <v>361.52058058462433</v>
      </c>
      <c r="F106" s="2">
        <f t="shared" si="8"/>
        <v>-1.7571538840909277E-4</v>
      </c>
    </row>
    <row r="107" spans="1:6" x14ac:dyDescent="0.15">
      <c r="A107">
        <v>72.36</v>
      </c>
      <c r="B107">
        <v>0.13500000000000001</v>
      </c>
      <c r="C107" s="2">
        <f t="shared" si="5"/>
        <v>371.19113573407202</v>
      </c>
      <c r="D107" s="2">
        <f t="shared" si="6"/>
        <v>1.4062500000000002E-3</v>
      </c>
      <c r="E107" s="2">
        <f t="shared" si="7"/>
        <v>371.7131232686981</v>
      </c>
      <c r="F107" s="2">
        <f t="shared" si="8"/>
        <v>-3.0599003674865372E-4</v>
      </c>
    </row>
    <row r="108" spans="1:6" x14ac:dyDescent="0.15">
      <c r="A108">
        <v>73.47</v>
      </c>
      <c r="B108">
        <v>0.13900000000000001</v>
      </c>
      <c r="C108" s="2">
        <f t="shared" si="5"/>
        <v>376.88519544475224</v>
      </c>
      <c r="D108" s="2">
        <f t="shared" si="6"/>
        <v>1.4479166666666668E-3</v>
      </c>
      <c r="E108" s="2">
        <f t="shared" si="7"/>
        <v>377.43089380065663</v>
      </c>
      <c r="F108" s="2">
        <f t="shared" si="8"/>
        <v>-2.9063329903139014E-4</v>
      </c>
    </row>
    <row r="109" spans="1:6" x14ac:dyDescent="0.15">
      <c r="A109">
        <v>75.28</v>
      </c>
      <c r="B109">
        <v>0.13500000000000001</v>
      </c>
      <c r="C109" s="2">
        <f t="shared" si="5"/>
        <v>386.17010362162716</v>
      </c>
      <c r="D109" s="2">
        <f t="shared" si="6"/>
        <v>1.4062500000000002E-3</v>
      </c>
      <c r="E109" s="2">
        <f t="shared" si="7"/>
        <v>386.71315532984511</v>
      </c>
      <c r="F109" s="2">
        <f t="shared" si="8"/>
        <v>-3.7504554261073202E-4</v>
      </c>
    </row>
    <row r="110" spans="1:6" x14ac:dyDescent="0.15">
      <c r="A110">
        <v>77.55</v>
      </c>
      <c r="B110">
        <v>0.14299999999999999</v>
      </c>
      <c r="C110" s="2">
        <f t="shared" si="5"/>
        <v>397.81471221914438</v>
      </c>
      <c r="D110" s="2">
        <f t="shared" si="6"/>
        <v>1.4895833333333332E-3</v>
      </c>
      <c r="E110" s="2">
        <f t="shared" si="7"/>
        <v>398.4072903842208</v>
      </c>
      <c r="F110" s="2">
        <f t="shared" si="8"/>
        <v>-3.4551625556310771E-4</v>
      </c>
    </row>
    <row r="111" spans="1:6" x14ac:dyDescent="0.15">
      <c r="A111">
        <v>80.11</v>
      </c>
      <c r="B111">
        <v>0.13900000000000001</v>
      </c>
      <c r="C111" s="2">
        <f t="shared" si="5"/>
        <v>410.94695803837078</v>
      </c>
      <c r="D111" s="2">
        <f t="shared" si="6"/>
        <v>1.4479166666666668E-3</v>
      </c>
      <c r="E111" s="2">
        <f t="shared" si="7"/>
        <v>411.54197498803057</v>
      </c>
      <c r="F111" s="2">
        <f t="shared" si="8"/>
        <v>-4.4766362743008884E-4</v>
      </c>
    </row>
    <row r="112" spans="1:6" x14ac:dyDescent="0.15">
      <c r="A112">
        <v>81.77</v>
      </c>
      <c r="B112">
        <v>0.13900000000000001</v>
      </c>
      <c r="C112" s="2">
        <f t="shared" si="5"/>
        <v>419.46239868677543</v>
      </c>
      <c r="D112" s="2">
        <f t="shared" si="6"/>
        <v>1.4479166666666668E-3</v>
      </c>
      <c r="E112" s="2">
        <f t="shared" si="7"/>
        <v>420.06974528487405</v>
      </c>
      <c r="F112" s="2">
        <f t="shared" si="8"/>
        <v>-4.8692120952976352E-4</v>
      </c>
    </row>
    <row r="113" spans="1:6" x14ac:dyDescent="0.15">
      <c r="A113">
        <v>82.71</v>
      </c>
      <c r="B113">
        <v>0.14699999999999999</v>
      </c>
      <c r="C113" s="2">
        <f t="shared" si="5"/>
        <v>424.28439519852265</v>
      </c>
      <c r="D113" s="2">
        <f t="shared" si="6"/>
        <v>1.5312499999999998E-3</v>
      </c>
      <c r="E113" s="2">
        <f t="shared" si="7"/>
        <v>424.9340806786704</v>
      </c>
      <c r="F113" s="2">
        <f t="shared" si="8"/>
        <v>-4.2594202055571697E-4</v>
      </c>
    </row>
    <row r="114" spans="1:6" x14ac:dyDescent="0.15">
      <c r="A114">
        <v>84.85</v>
      </c>
      <c r="B114">
        <v>0.15</v>
      </c>
      <c r="C114" s="2">
        <f t="shared" si="5"/>
        <v>435.26213193803221</v>
      </c>
      <c r="D114" s="2">
        <f t="shared" si="6"/>
        <v>1.5624999999999999E-3</v>
      </c>
      <c r="E114" s="2">
        <f t="shared" si="7"/>
        <v>435.94222901918533</v>
      </c>
      <c r="F114" s="2">
        <f t="shared" si="8"/>
        <v>-4.453494578412025E-4</v>
      </c>
    </row>
    <row r="115" spans="1:6" x14ac:dyDescent="0.15">
      <c r="A115">
        <v>83.96</v>
      </c>
      <c r="B115">
        <v>0.17</v>
      </c>
      <c r="C115" s="2">
        <f t="shared" si="5"/>
        <v>430.69662460244177</v>
      </c>
      <c r="D115" s="2">
        <f t="shared" si="6"/>
        <v>1.7708333333333335E-3</v>
      </c>
      <c r="E115" s="2">
        <f t="shared" si="7"/>
        <v>431.45931654184193</v>
      </c>
      <c r="F115" s="2">
        <f t="shared" si="8"/>
        <v>-2.1631502843906286E-4</v>
      </c>
    </row>
    <row r="116" spans="1:6" x14ac:dyDescent="0.15">
      <c r="A116">
        <v>88.76</v>
      </c>
      <c r="B116">
        <v>0.17</v>
      </c>
      <c r="C116" s="2">
        <f t="shared" si="5"/>
        <v>455.31958551349135</v>
      </c>
      <c r="D116" s="2">
        <f t="shared" si="6"/>
        <v>1.7708333333333335E-3</v>
      </c>
      <c r="E116" s="2">
        <f t="shared" si="7"/>
        <v>456.1258806128381</v>
      </c>
      <c r="F116" s="2">
        <f t="shared" si="8"/>
        <v>-3.298309284863151E-4</v>
      </c>
    </row>
    <row r="117" spans="1:6" x14ac:dyDescent="0.15">
      <c r="A117">
        <v>89.09</v>
      </c>
      <c r="B117">
        <v>0.189</v>
      </c>
      <c r="C117" s="2">
        <f t="shared" si="5"/>
        <v>457.01241407612599</v>
      </c>
      <c r="D117" s="2">
        <f t="shared" si="6"/>
        <v>1.96875E-3</v>
      </c>
      <c r="E117" s="2">
        <f t="shared" si="7"/>
        <v>457.9121572663384</v>
      </c>
      <c r="F117" s="2">
        <f t="shared" si="8"/>
        <v>-1.4008785159013533E-4</v>
      </c>
    </row>
    <row r="118" spans="1:6" x14ac:dyDescent="0.15">
      <c r="A118">
        <v>92.83</v>
      </c>
      <c r="B118">
        <v>0.185</v>
      </c>
      <c r="C118" s="2">
        <f t="shared" si="5"/>
        <v>476.19780445265212</v>
      </c>
      <c r="D118" s="2">
        <f t="shared" si="6"/>
        <v>1.9270833333333334E-3</v>
      </c>
      <c r="E118" s="2">
        <f t="shared" si="7"/>
        <v>477.11547730498279</v>
      </c>
      <c r="F118" s="2">
        <f t="shared" si="8"/>
        <v>-2.7012131831365919E-4</v>
      </c>
    </row>
    <row r="119" spans="1:6" x14ac:dyDescent="0.15">
      <c r="A119">
        <v>94.43</v>
      </c>
      <c r="B119">
        <v>0.189</v>
      </c>
      <c r="C119" s="2">
        <f t="shared" si="5"/>
        <v>484.40545808966863</v>
      </c>
      <c r="D119" s="2">
        <f t="shared" si="6"/>
        <v>1.96875E-3</v>
      </c>
      <c r="E119" s="2">
        <f t="shared" si="7"/>
        <v>485.35913133528271</v>
      </c>
      <c r="F119" s="2">
        <f t="shared" si="8"/>
        <v>-2.6637429039270358E-4</v>
      </c>
    </row>
    <row r="120" spans="1:6" x14ac:dyDescent="0.15">
      <c r="A120">
        <v>96.92</v>
      </c>
      <c r="B120">
        <v>0.19700000000000001</v>
      </c>
      <c r="C120" s="2">
        <f t="shared" si="5"/>
        <v>497.17861906227557</v>
      </c>
      <c r="D120" s="2">
        <f t="shared" si="6"/>
        <v>2.0520833333333333E-3</v>
      </c>
      <c r="E120" s="2">
        <f t="shared" si="7"/>
        <v>498.19887102014292</v>
      </c>
      <c r="F120" s="2">
        <f t="shared" si="8"/>
        <v>-2.4209452874446964E-4</v>
      </c>
    </row>
    <row r="121" spans="1:6" x14ac:dyDescent="0.15">
      <c r="A121">
        <v>96.05</v>
      </c>
      <c r="B121">
        <v>0.19700000000000001</v>
      </c>
      <c r="C121" s="2">
        <f t="shared" si="5"/>
        <v>492.71570739714787</v>
      </c>
      <c r="D121" s="2">
        <f t="shared" si="6"/>
        <v>2.0520833333333333E-3</v>
      </c>
      <c r="E121" s="2">
        <f t="shared" si="7"/>
        <v>493.72680108836909</v>
      </c>
      <c r="F121" s="2">
        <f t="shared" si="8"/>
        <v>-2.2151977186090537E-4</v>
      </c>
    </row>
    <row r="122" spans="1:6" x14ac:dyDescent="0.15">
      <c r="A122">
        <v>100.82000000000001</v>
      </c>
      <c r="B122">
        <v>0.20100000000000001</v>
      </c>
      <c r="C122" s="2">
        <f t="shared" si="5"/>
        <v>517.1847748025034</v>
      </c>
      <c r="D122" s="2">
        <f t="shared" si="6"/>
        <v>2.0937500000000001E-3</v>
      </c>
      <c r="E122" s="2">
        <f t="shared" si="7"/>
        <v>518.26763042474613</v>
      </c>
      <c r="F122" s="2">
        <f t="shared" si="8"/>
        <v>-2.9274572371732182E-4</v>
      </c>
    </row>
    <row r="123" spans="1:6" x14ac:dyDescent="0.15">
      <c r="A123">
        <v>100.74000000000001</v>
      </c>
      <c r="B123">
        <v>0.20399999999999999</v>
      </c>
      <c r="C123" s="2">
        <f t="shared" si="5"/>
        <v>516.77439212065258</v>
      </c>
      <c r="D123" s="2">
        <f t="shared" si="6"/>
        <v>2.1249999999999997E-3</v>
      </c>
      <c r="E123" s="2">
        <f t="shared" si="7"/>
        <v>517.87253770390896</v>
      </c>
      <c r="F123" s="2">
        <f t="shared" si="8"/>
        <v>-2.5966957126313025E-4</v>
      </c>
    </row>
    <row r="124" spans="1:6" x14ac:dyDescent="0.15">
      <c r="A124">
        <v>105.2</v>
      </c>
      <c r="B124">
        <v>0.20799999999999999</v>
      </c>
      <c r="C124" s="2">
        <f t="shared" si="5"/>
        <v>539.65322663383608</v>
      </c>
      <c r="D124" s="2">
        <f t="shared" si="6"/>
        <v>2.1666666666666666E-3</v>
      </c>
      <c r="E124" s="2">
        <f t="shared" si="7"/>
        <v>540.82247529154267</v>
      </c>
      <c r="F124" s="2">
        <f t="shared" si="8"/>
        <v>-3.2356731332566866E-4</v>
      </c>
    </row>
    <row r="125" spans="1:6" x14ac:dyDescent="0.15">
      <c r="A125">
        <v>107</v>
      </c>
      <c r="B125">
        <v>0.216</v>
      </c>
      <c r="C125" s="2">
        <f t="shared" si="5"/>
        <v>548.8868369754797</v>
      </c>
      <c r="D125" s="2">
        <f t="shared" si="6"/>
        <v>2.2499999999999998E-3</v>
      </c>
      <c r="E125" s="2">
        <f t="shared" si="7"/>
        <v>550.12183235867462</v>
      </c>
      <c r="F125" s="2">
        <f t="shared" si="8"/>
        <v>-2.8298606474062588E-4</v>
      </c>
    </row>
    <row r="126" spans="1:6" x14ac:dyDescent="0.15">
      <c r="A126">
        <v>109.95</v>
      </c>
      <c r="B126">
        <v>0.224</v>
      </c>
      <c r="C126" s="2">
        <f t="shared" si="5"/>
        <v>564.01969836872888</v>
      </c>
      <c r="D126" s="2">
        <f t="shared" si="6"/>
        <v>2.3333333333333335E-3</v>
      </c>
      <c r="E126" s="2">
        <f t="shared" si="7"/>
        <v>565.33574433158924</v>
      </c>
      <c r="F126" s="2">
        <f t="shared" si="8"/>
        <v>-2.6960824717507962E-4</v>
      </c>
    </row>
    <row r="127" spans="1:6" x14ac:dyDescent="0.15">
      <c r="A127">
        <v>112.03</v>
      </c>
      <c r="B127">
        <v>0.23100000000000001</v>
      </c>
      <c r="C127" s="2">
        <f t="shared" si="5"/>
        <v>574.68964809685031</v>
      </c>
      <c r="D127" s="2">
        <f t="shared" si="6"/>
        <v>2.40625E-3</v>
      </c>
      <c r="E127" s="2">
        <f t="shared" si="7"/>
        <v>576.07249506258336</v>
      </c>
      <c r="F127" s="2">
        <f t="shared" si="8"/>
        <v>-2.4605419261369051E-4</v>
      </c>
    </row>
    <row r="128" spans="1:6" x14ac:dyDescent="0.15">
      <c r="A128">
        <v>113.28</v>
      </c>
      <c r="B128">
        <v>0.23499999999999999</v>
      </c>
      <c r="C128" s="2">
        <f t="shared" si="5"/>
        <v>581.10187750076943</v>
      </c>
      <c r="D128" s="2">
        <f t="shared" si="6"/>
        <v>2.4479166666666664E-3</v>
      </c>
      <c r="E128" s="2">
        <f t="shared" si="7"/>
        <v>582.52436647173488</v>
      </c>
      <c r="F128" s="2">
        <f t="shared" si="8"/>
        <v>-2.340498418642316E-4</v>
      </c>
    </row>
    <row r="129" spans="1:6" x14ac:dyDescent="0.15">
      <c r="A129">
        <v>116.4</v>
      </c>
      <c r="B129">
        <v>0.23499999999999999</v>
      </c>
      <c r="C129" s="2">
        <f t="shared" si="5"/>
        <v>597.10680209295174</v>
      </c>
      <c r="D129" s="2">
        <f t="shared" si="6"/>
        <v>2.4479166666666664E-3</v>
      </c>
      <c r="E129" s="2">
        <f t="shared" si="7"/>
        <v>598.56846978557508</v>
      </c>
      <c r="F129" s="2">
        <f t="shared" si="8"/>
        <v>-3.0783517689494597E-4</v>
      </c>
    </row>
    <row r="130" spans="1:6" x14ac:dyDescent="0.15">
      <c r="A130">
        <v>117.44</v>
      </c>
      <c r="B130">
        <v>0.26600000000000001</v>
      </c>
      <c r="C130" s="2">
        <f t="shared" si="5"/>
        <v>602.44177695701239</v>
      </c>
      <c r="D130" s="2">
        <f t="shared" si="6"/>
        <v>2.7708333333333335E-3</v>
      </c>
      <c r="E130" s="2">
        <f t="shared" si="7"/>
        <v>604.11104271399745</v>
      </c>
      <c r="F130" s="2">
        <f t="shared" si="8"/>
        <v>-1.0354036833073663E-5</v>
      </c>
    </row>
    <row r="131" spans="1:6" x14ac:dyDescent="0.15">
      <c r="A131">
        <v>120.48</v>
      </c>
      <c r="B131">
        <v>0.255</v>
      </c>
      <c r="C131" s="2">
        <f t="shared" ref="C131:C194" si="9">A131*1000/194.94</f>
        <v>618.03631886734377</v>
      </c>
      <c r="D131" s="2">
        <f t="shared" ref="D131:D194" si="10">B131/96</f>
        <v>2.6562500000000002E-3</v>
      </c>
      <c r="E131" s="2">
        <f t="shared" ref="E131:E194" si="11">C131*(1+D131)</f>
        <v>619.6779778393352</v>
      </c>
      <c r="F131" s="2">
        <f t="shared" ref="F131:F194" si="12">LN(1+D131)-C131/216912</f>
        <v>-1.9652068843390661E-4</v>
      </c>
    </row>
    <row r="132" spans="1:6" x14ac:dyDescent="0.15">
      <c r="A132">
        <v>122.79</v>
      </c>
      <c r="B132">
        <v>0.26600000000000001</v>
      </c>
      <c r="C132" s="2">
        <f t="shared" si="9"/>
        <v>629.8861188057864</v>
      </c>
      <c r="D132" s="2">
        <f t="shared" si="10"/>
        <v>2.7708333333333335E-3</v>
      </c>
      <c r="E132" s="2">
        <f t="shared" si="11"/>
        <v>631.6314282599775</v>
      </c>
      <c r="F132" s="2">
        <f t="shared" si="12"/>
        <v>-1.3687696709407341E-4</v>
      </c>
    </row>
    <row r="133" spans="1:6" x14ac:dyDescent="0.15">
      <c r="A133">
        <v>121.55</v>
      </c>
      <c r="B133">
        <v>0.28199999999999997</v>
      </c>
      <c r="C133" s="2">
        <f t="shared" si="9"/>
        <v>623.52518723709863</v>
      </c>
      <c r="D133" s="2">
        <f t="shared" si="10"/>
        <v>2.9374999999999996E-3</v>
      </c>
      <c r="E133" s="2">
        <f t="shared" si="11"/>
        <v>625.35679247460769</v>
      </c>
      <c r="F133" s="2">
        <f t="shared" si="12"/>
        <v>5.8640300203309688E-5</v>
      </c>
    </row>
    <row r="134" spans="1:6" x14ac:dyDescent="0.15">
      <c r="A134">
        <v>125.67</v>
      </c>
      <c r="B134">
        <v>0.28599999999999998</v>
      </c>
      <c r="C134" s="2">
        <f t="shared" si="9"/>
        <v>644.65989535241613</v>
      </c>
      <c r="D134" s="2">
        <f t="shared" si="10"/>
        <v>2.9791666666666664E-3</v>
      </c>
      <c r="E134" s="2">
        <f t="shared" si="11"/>
        <v>646.58044462398698</v>
      </c>
      <c r="F134" s="2">
        <f t="shared" si="12"/>
        <v>2.7495856933022582E-6</v>
      </c>
    </row>
    <row r="135" spans="1:6" x14ac:dyDescent="0.15">
      <c r="A135">
        <v>128.71</v>
      </c>
      <c r="B135">
        <v>0.28599999999999998</v>
      </c>
      <c r="C135" s="2">
        <f t="shared" si="9"/>
        <v>660.25443726274762</v>
      </c>
      <c r="D135" s="2">
        <f t="shared" si="10"/>
        <v>2.9791666666666664E-3</v>
      </c>
      <c r="E135" s="2">
        <f t="shared" si="11"/>
        <v>662.22144527375963</v>
      </c>
      <c r="F135" s="2">
        <f t="shared" si="12"/>
        <v>-6.9143817669958026E-5</v>
      </c>
    </row>
    <row r="136" spans="1:6" x14ac:dyDescent="0.15">
      <c r="A136">
        <v>129.72999999999999</v>
      </c>
      <c r="B136">
        <v>0.28899999999999998</v>
      </c>
      <c r="C136" s="2">
        <f t="shared" si="9"/>
        <v>665.48681645634542</v>
      </c>
      <c r="D136" s="2">
        <f t="shared" si="10"/>
        <v>3.0104166666666664E-3</v>
      </c>
      <c r="E136" s="2">
        <f t="shared" si="11"/>
        <v>667.49020906005251</v>
      </c>
      <c r="F136" s="2">
        <f t="shared" si="12"/>
        <v>-6.2109254229705292E-5</v>
      </c>
    </row>
    <row r="137" spans="1:6" x14ac:dyDescent="0.15">
      <c r="A137">
        <v>132.63</v>
      </c>
      <c r="B137">
        <v>0.309</v>
      </c>
      <c r="C137" s="2">
        <f t="shared" si="9"/>
        <v>680.363188673438</v>
      </c>
      <c r="D137" s="2">
        <f t="shared" si="10"/>
        <v>3.2187499999999998E-3</v>
      </c>
      <c r="E137" s="2">
        <f t="shared" si="11"/>
        <v>682.55310768698064</v>
      </c>
      <c r="F137" s="2">
        <f t="shared" si="12"/>
        <v>7.6994700066718505E-5</v>
      </c>
    </row>
    <row r="138" spans="1:6" x14ac:dyDescent="0.15">
      <c r="A138">
        <v>134.66999999999999</v>
      </c>
      <c r="B138">
        <v>0.32</v>
      </c>
      <c r="C138" s="2">
        <f t="shared" si="9"/>
        <v>690.82794706063407</v>
      </c>
      <c r="D138" s="2">
        <f t="shared" si="10"/>
        <v>3.3333333333333335E-3</v>
      </c>
      <c r="E138" s="2">
        <f t="shared" si="11"/>
        <v>693.13070688416963</v>
      </c>
      <c r="F138" s="2">
        <f t="shared" si="12"/>
        <v>1.4295962197402807E-4</v>
      </c>
    </row>
    <row r="139" spans="1:6" x14ac:dyDescent="0.15">
      <c r="A139">
        <v>134.66</v>
      </c>
      <c r="B139">
        <v>0.34699999999999998</v>
      </c>
      <c r="C139" s="2">
        <f t="shared" si="9"/>
        <v>690.77664922540271</v>
      </c>
      <c r="D139" s="2">
        <f t="shared" si="10"/>
        <v>3.6145833333333329E-3</v>
      </c>
      <c r="E139" s="2">
        <f t="shared" si="11"/>
        <v>693.27351898874872</v>
      </c>
      <c r="F139" s="2">
        <f t="shared" si="12"/>
        <v>4.2347244696907399E-4</v>
      </c>
    </row>
    <row r="140" spans="1:6" x14ac:dyDescent="0.15">
      <c r="A140">
        <v>138.56</v>
      </c>
      <c r="B140">
        <v>0.35499999999999998</v>
      </c>
      <c r="C140" s="2">
        <f t="shared" si="9"/>
        <v>710.78280496563048</v>
      </c>
      <c r="D140" s="2">
        <f t="shared" si="10"/>
        <v>3.6979166666666666E-3</v>
      </c>
      <c r="E140" s="2">
        <f t="shared" si="11"/>
        <v>713.41122054649293</v>
      </c>
      <c r="F140" s="6">
        <f t="shared" si="12"/>
        <v>4.1427053401699252E-4</v>
      </c>
    </row>
    <row r="141" spans="1:6" x14ac:dyDescent="0.15">
      <c r="A141">
        <v>139.88</v>
      </c>
      <c r="B141">
        <v>0.37</v>
      </c>
      <c r="C141" s="2">
        <f t="shared" si="9"/>
        <v>717.55411921616906</v>
      </c>
      <c r="D141" s="2">
        <f t="shared" si="10"/>
        <v>3.8541666666666668E-3</v>
      </c>
      <c r="E141" s="2">
        <f t="shared" si="11"/>
        <v>720.31969238398142</v>
      </c>
      <c r="F141" s="2">
        <f t="shared" si="12"/>
        <v>5.3871587481619035E-4</v>
      </c>
    </row>
    <row r="142" spans="1:6" x14ac:dyDescent="0.15">
      <c r="A142">
        <v>141.07999999999998</v>
      </c>
      <c r="B142">
        <v>0.40100000000000002</v>
      </c>
      <c r="C142" s="2">
        <f t="shared" si="9"/>
        <v>723.70985944393135</v>
      </c>
      <c r="D142" s="2">
        <f t="shared" si="10"/>
        <v>4.1770833333333339E-3</v>
      </c>
      <c r="E142" s="2">
        <f t="shared" si="11"/>
        <v>726.73285583598363</v>
      </c>
      <c r="F142" s="2">
        <f t="shared" si="12"/>
        <v>8.3196204328792002E-4</v>
      </c>
    </row>
    <row r="143" spans="1:6" x14ac:dyDescent="0.15">
      <c r="A143">
        <v>141.16</v>
      </c>
      <c r="B143">
        <v>0.44400000000000001</v>
      </c>
      <c r="C143" s="2">
        <f t="shared" si="9"/>
        <v>724.12024212578228</v>
      </c>
      <c r="D143" s="2">
        <f t="shared" si="10"/>
        <v>4.6249999999999998E-3</v>
      </c>
      <c r="E143" s="2">
        <f t="shared" si="11"/>
        <v>727.46929824561414</v>
      </c>
      <c r="F143" s="2">
        <f t="shared" si="12"/>
        <v>1.2760241235226107E-3</v>
      </c>
    </row>
    <row r="144" spans="1:6" x14ac:dyDescent="0.15">
      <c r="A144">
        <v>141.71</v>
      </c>
      <c r="B144">
        <v>0.48599999999999999</v>
      </c>
      <c r="C144" s="2">
        <f t="shared" si="9"/>
        <v>726.94162306350677</v>
      </c>
      <c r="D144" s="2">
        <f t="shared" si="10"/>
        <v>5.0625000000000002E-3</v>
      </c>
      <c r="E144" s="2">
        <f t="shared" si="11"/>
        <v>730.62176503026569</v>
      </c>
      <c r="F144" s="2">
        <f t="shared" si="12"/>
        <v>1.6984081746696284E-3</v>
      </c>
    </row>
    <row r="145" spans="1:6" x14ac:dyDescent="0.15">
      <c r="A145">
        <v>141.6</v>
      </c>
      <c r="B145">
        <v>0.54</v>
      </c>
      <c r="C145" s="2">
        <f t="shared" si="9"/>
        <v>726.37734687596185</v>
      </c>
      <c r="D145" s="2">
        <f t="shared" si="10"/>
        <v>5.6250000000000007E-3</v>
      </c>
      <c r="E145" s="2">
        <f t="shared" si="11"/>
        <v>730.46321945213913</v>
      </c>
      <c r="F145" s="2">
        <f t="shared" si="12"/>
        <v>2.2605197131166568E-3</v>
      </c>
    </row>
    <row r="146" spans="1:6" x14ac:dyDescent="0.15">
      <c r="A146">
        <v>142.07999999999998</v>
      </c>
      <c r="B146">
        <v>0.54400000000000004</v>
      </c>
      <c r="C146" s="2">
        <f t="shared" si="9"/>
        <v>728.83964296706665</v>
      </c>
      <c r="D146" s="2">
        <f t="shared" si="10"/>
        <v>5.6666666666666671E-3</v>
      </c>
      <c r="E146" s="2">
        <f t="shared" si="11"/>
        <v>732.96973427721343</v>
      </c>
      <c r="F146" s="2">
        <f t="shared" si="12"/>
        <v>2.2906008674157289E-3</v>
      </c>
    </row>
    <row r="147" spans="1:6" x14ac:dyDescent="0.15">
      <c r="A147">
        <v>141.85</v>
      </c>
      <c r="B147">
        <v>0.58299999999999996</v>
      </c>
      <c r="C147" s="2">
        <f t="shared" si="9"/>
        <v>727.65979275674567</v>
      </c>
      <c r="D147" s="2">
        <f t="shared" si="10"/>
        <v>6.0729166666666666E-3</v>
      </c>
      <c r="E147" s="2">
        <f t="shared" si="11"/>
        <v>732.0788100398413</v>
      </c>
      <c r="F147" s="2">
        <f t="shared" si="12"/>
        <v>2.6999194890263145E-3</v>
      </c>
    </row>
    <row r="148" spans="1:6" x14ac:dyDescent="0.15">
      <c r="A148">
        <v>142.22</v>
      </c>
      <c r="B148">
        <v>0.66700000000000004</v>
      </c>
      <c r="C148" s="2">
        <f t="shared" si="9"/>
        <v>729.55781266030579</v>
      </c>
      <c r="D148" s="2">
        <f t="shared" si="10"/>
        <v>6.9479166666666673E-3</v>
      </c>
      <c r="E148" s="2">
        <f t="shared" si="11"/>
        <v>734.6267195461852</v>
      </c>
      <c r="F148" s="2">
        <f t="shared" si="12"/>
        <v>3.5605095926737954E-3</v>
      </c>
    </row>
    <row r="149" spans="1:6" x14ac:dyDescent="0.15">
      <c r="A149">
        <v>142.01</v>
      </c>
      <c r="B149">
        <v>0.69799999999999995</v>
      </c>
      <c r="C149" s="2">
        <f t="shared" si="9"/>
        <v>728.48055812044731</v>
      </c>
      <c r="D149" s="2">
        <f t="shared" si="10"/>
        <v>7.2708333333333331E-3</v>
      </c>
      <c r="E149" s="2">
        <f t="shared" si="11"/>
        <v>733.7772188451147</v>
      </c>
      <c r="F149" s="2">
        <f t="shared" si="12"/>
        <v>3.8861130530685947E-3</v>
      </c>
    </row>
    <row r="150" spans="1:6" x14ac:dyDescent="0.15">
      <c r="A150">
        <v>142.32999999999998</v>
      </c>
      <c r="B150">
        <v>0.749</v>
      </c>
      <c r="C150" s="2">
        <f t="shared" si="9"/>
        <v>730.12208884785048</v>
      </c>
      <c r="D150" s="2">
        <f t="shared" si="10"/>
        <v>7.8020833333333336E-3</v>
      </c>
      <c r="E150" s="2">
        <f t="shared" si="11"/>
        <v>735.8185622285489</v>
      </c>
      <c r="F150" s="2">
        <f t="shared" si="12"/>
        <v>4.4058215434669666E-3</v>
      </c>
    </row>
    <row r="151" spans="1:6" x14ac:dyDescent="0.15">
      <c r="A151">
        <v>142.26</v>
      </c>
      <c r="B151">
        <v>0.78300000000000003</v>
      </c>
      <c r="C151" s="2">
        <f t="shared" si="9"/>
        <v>729.76300400123114</v>
      </c>
      <c r="D151" s="2">
        <f t="shared" si="10"/>
        <v>8.1562500000000003E-3</v>
      </c>
      <c r="E151" s="2">
        <f t="shared" si="11"/>
        <v>735.71513350261625</v>
      </c>
      <c r="F151" s="2">
        <f t="shared" si="12"/>
        <v>4.7588400693650843E-3</v>
      </c>
    </row>
    <row r="152" spans="1:6" x14ac:dyDescent="0.15">
      <c r="A152">
        <v>142.41</v>
      </c>
      <c r="B152">
        <v>0.83699999999999997</v>
      </c>
      <c r="C152" s="2">
        <f t="shared" si="9"/>
        <v>730.53247152970141</v>
      </c>
      <c r="D152" s="2">
        <f t="shared" si="10"/>
        <v>8.7187499999999991E-3</v>
      </c>
      <c r="E152" s="2">
        <f t="shared" si="11"/>
        <v>736.90180151585105</v>
      </c>
      <c r="F152" s="2">
        <f t="shared" si="12"/>
        <v>5.3130863283129427E-3</v>
      </c>
    </row>
    <row r="153" spans="1:6" x14ac:dyDescent="0.15">
      <c r="A153">
        <v>142.34</v>
      </c>
      <c r="B153">
        <v>0.85699999999999998</v>
      </c>
      <c r="C153" s="2">
        <f t="shared" si="9"/>
        <v>730.17338668308196</v>
      </c>
      <c r="D153" s="2">
        <f t="shared" si="10"/>
        <v>8.9270833333333337E-3</v>
      </c>
      <c r="E153" s="2">
        <f t="shared" si="11"/>
        <v>736.69170535378396</v>
      </c>
      <c r="F153" s="2">
        <f t="shared" si="12"/>
        <v>5.5212530705866635E-3</v>
      </c>
    </row>
    <row r="154" spans="1:6" x14ac:dyDescent="0.15">
      <c r="A154">
        <v>142.59</v>
      </c>
      <c r="B154">
        <v>0.91100000000000003</v>
      </c>
      <c r="C154" s="2">
        <f t="shared" si="9"/>
        <v>731.45583256386578</v>
      </c>
      <c r="D154" s="2">
        <f t="shared" si="10"/>
        <v>9.4895833333333342E-3</v>
      </c>
      <c r="E154" s="2">
        <f t="shared" si="11"/>
        <v>738.39704364163322</v>
      </c>
      <c r="F154" s="2">
        <f t="shared" si="12"/>
        <v>6.0727083721483074E-3</v>
      </c>
    </row>
    <row r="155" spans="1:6" x14ac:dyDescent="0.15">
      <c r="A155">
        <v>142.72</v>
      </c>
      <c r="B155">
        <v>0.96099999999999997</v>
      </c>
      <c r="C155" s="2">
        <f t="shared" si="9"/>
        <v>732.12270442187344</v>
      </c>
      <c r="D155" s="2">
        <f t="shared" si="10"/>
        <v>1.0010416666666666E-2</v>
      </c>
      <c r="E155" s="2">
        <f t="shared" si="11"/>
        <v>739.45155774426314</v>
      </c>
      <c r="F155" s="2">
        <f t="shared" si="12"/>
        <v>6.5854382365987335E-3</v>
      </c>
    </row>
    <row r="156" spans="1:6" x14ac:dyDescent="0.15">
      <c r="A156">
        <v>142.47999999999999</v>
      </c>
      <c r="B156">
        <v>0.99199999999999999</v>
      </c>
      <c r="C156" s="2">
        <f t="shared" si="9"/>
        <v>730.89155637632098</v>
      </c>
      <c r="D156" s="2">
        <f t="shared" si="10"/>
        <v>1.0333333333333333E-2</v>
      </c>
      <c r="E156" s="2">
        <f t="shared" si="11"/>
        <v>738.44410245887627</v>
      </c>
      <c r="F156" s="2">
        <f t="shared" si="12"/>
        <v>6.9107791078204459E-3</v>
      </c>
    </row>
    <row r="157" spans="1:6" x14ac:dyDescent="0.15">
      <c r="A157">
        <v>142.72</v>
      </c>
      <c r="B157">
        <v>1.0609999999999999</v>
      </c>
      <c r="C157" s="2">
        <f t="shared" si="9"/>
        <v>732.12270442187344</v>
      </c>
      <c r="D157" s="2">
        <f t="shared" si="10"/>
        <v>1.1052083333333332E-2</v>
      </c>
      <c r="E157" s="2">
        <f t="shared" si="11"/>
        <v>740.21418556136939</v>
      </c>
      <c r="F157" s="2">
        <f t="shared" si="12"/>
        <v>7.6162492668404276E-3</v>
      </c>
    </row>
    <row r="158" spans="1:6" x14ac:dyDescent="0.15">
      <c r="A158">
        <v>142.54999999999998</v>
      </c>
      <c r="B158">
        <v>1.103</v>
      </c>
      <c r="C158" s="2">
        <f t="shared" si="9"/>
        <v>731.2506412229402</v>
      </c>
      <c r="D158" s="2">
        <f t="shared" si="10"/>
        <v>1.1489583333333333E-2</v>
      </c>
      <c r="E158" s="2">
        <f t="shared" si="11"/>
        <v>739.65240640282457</v>
      </c>
      <c r="F158" s="2">
        <f t="shared" si="12"/>
        <v>8.0528935957490493E-3</v>
      </c>
    </row>
    <row r="159" spans="1:6" x14ac:dyDescent="0.15">
      <c r="A159">
        <v>142.9</v>
      </c>
      <c r="B159">
        <v>1.1459999999999999</v>
      </c>
      <c r="C159" s="2">
        <f t="shared" si="9"/>
        <v>733.04606545603781</v>
      </c>
      <c r="D159" s="2">
        <f t="shared" si="10"/>
        <v>1.1937499999999998E-2</v>
      </c>
      <c r="E159" s="2">
        <f t="shared" si="11"/>
        <v>741.79680286241921</v>
      </c>
      <c r="F159" s="2">
        <f t="shared" si="12"/>
        <v>8.4873471238440627E-3</v>
      </c>
    </row>
    <row r="160" spans="1:6" x14ac:dyDescent="0.15">
      <c r="A160">
        <v>142.72999999999999</v>
      </c>
      <c r="B160">
        <v>1.196</v>
      </c>
      <c r="C160" s="2">
        <f t="shared" si="9"/>
        <v>732.1740022571048</v>
      </c>
      <c r="D160" s="2">
        <f t="shared" si="10"/>
        <v>1.2458333333333333E-2</v>
      </c>
      <c r="E160" s="2">
        <f t="shared" si="11"/>
        <v>741.29567003522448</v>
      </c>
      <c r="F160" s="2">
        <f t="shared" si="12"/>
        <v>9.0059243022082222E-3</v>
      </c>
    </row>
    <row r="161" spans="1:6" x14ac:dyDescent="0.15">
      <c r="A161">
        <v>143.04999999999998</v>
      </c>
      <c r="B161">
        <v>1.2310000000000001</v>
      </c>
      <c r="C161" s="2">
        <f t="shared" si="9"/>
        <v>733.81553298450797</v>
      </c>
      <c r="D161" s="2">
        <f t="shared" si="10"/>
        <v>1.2822916666666668E-2</v>
      </c>
      <c r="E161" s="2">
        <f t="shared" si="11"/>
        <v>743.2251884126739</v>
      </c>
      <c r="F161" s="2">
        <f t="shared" si="12"/>
        <v>9.3583888794681984E-3</v>
      </c>
    </row>
    <row r="162" spans="1:6" x14ac:dyDescent="0.15">
      <c r="A162">
        <v>142.85999999999999</v>
      </c>
      <c r="B162">
        <v>1.2729999999999999</v>
      </c>
      <c r="C162" s="2">
        <f t="shared" si="9"/>
        <v>732.84087411511223</v>
      </c>
      <c r="D162" s="2">
        <f t="shared" si="10"/>
        <v>1.3260416666666665E-2</v>
      </c>
      <c r="E162" s="2">
        <f t="shared" si="11"/>
        <v>742.55864945624296</v>
      </c>
      <c r="F162" s="2">
        <f t="shared" si="12"/>
        <v>9.7947499489761305E-3</v>
      </c>
    </row>
    <row r="163" spans="1:6" x14ac:dyDescent="0.15">
      <c r="A163">
        <v>143.19999999999999</v>
      </c>
      <c r="B163">
        <v>1.323</v>
      </c>
      <c r="C163" s="2">
        <f t="shared" si="9"/>
        <v>734.58500051297835</v>
      </c>
      <c r="D163" s="2">
        <f t="shared" si="10"/>
        <v>1.378125E-2</v>
      </c>
      <c r="E163" s="2">
        <f t="shared" si="11"/>
        <v>744.70850005129785</v>
      </c>
      <c r="F163" s="2">
        <f t="shared" si="12"/>
        <v>1.0300594428194174E-2</v>
      </c>
    </row>
    <row r="164" spans="1:6" x14ac:dyDescent="0.15">
      <c r="A164">
        <v>143.1</v>
      </c>
      <c r="B164">
        <v>1.3660000000000001</v>
      </c>
      <c r="C164" s="2">
        <f t="shared" si="9"/>
        <v>734.0720221606648</v>
      </c>
      <c r="D164" s="2">
        <f t="shared" si="10"/>
        <v>1.4229166666666668E-2</v>
      </c>
      <c r="E164" s="2">
        <f t="shared" si="11"/>
        <v>744.51725530932595</v>
      </c>
      <c r="F164" s="2">
        <f t="shared" si="12"/>
        <v>1.0744689493934428E-2</v>
      </c>
    </row>
    <row r="165" spans="1:6" x14ac:dyDescent="0.15">
      <c r="A165">
        <v>143.35999999999999</v>
      </c>
      <c r="B165">
        <v>1.4039999999999999</v>
      </c>
      <c r="C165" s="2">
        <f t="shared" si="9"/>
        <v>735.40576587667988</v>
      </c>
      <c r="D165" s="2">
        <f t="shared" si="10"/>
        <v>1.4624999999999999E-2</v>
      </c>
      <c r="E165" s="2">
        <f t="shared" si="11"/>
        <v>746.16107520262642</v>
      </c>
      <c r="F165" s="2">
        <f t="shared" si="12"/>
        <v>1.1128744551124895E-2</v>
      </c>
    </row>
    <row r="166" spans="1:6" x14ac:dyDescent="0.15">
      <c r="A166">
        <v>143.53</v>
      </c>
      <c r="B166">
        <v>1.4510000000000001</v>
      </c>
      <c r="C166" s="2">
        <f t="shared" si="9"/>
        <v>736.277829075613</v>
      </c>
      <c r="D166" s="2">
        <f t="shared" si="10"/>
        <v>1.5114583333333334E-2</v>
      </c>
      <c r="E166" s="2">
        <f t="shared" si="11"/>
        <v>747.40636167966204</v>
      </c>
      <c r="F166" s="2">
        <f t="shared" si="12"/>
        <v>1.1607134202864283E-2</v>
      </c>
    </row>
    <row r="167" spans="1:6" x14ac:dyDescent="0.15">
      <c r="A167">
        <v>143.35999999999999</v>
      </c>
      <c r="B167">
        <v>1.512</v>
      </c>
      <c r="C167" s="2">
        <f t="shared" si="9"/>
        <v>735.40576587667988</v>
      </c>
      <c r="D167" s="2">
        <f t="shared" si="10"/>
        <v>1.575E-2</v>
      </c>
      <c r="E167" s="2">
        <f t="shared" si="11"/>
        <v>746.98840668923754</v>
      </c>
      <c r="F167" s="2">
        <f t="shared" si="12"/>
        <v>1.2236914337621077E-2</v>
      </c>
    </row>
    <row r="168" spans="1:6" x14ac:dyDescent="0.15">
      <c r="A168">
        <v>143.69</v>
      </c>
      <c r="B168">
        <v>1.5549999999999999</v>
      </c>
      <c r="C168" s="2">
        <f t="shared" si="9"/>
        <v>737.09859443931464</v>
      </c>
      <c r="D168" s="2">
        <f t="shared" si="10"/>
        <v>1.6197916666666666E-2</v>
      </c>
      <c r="E168" s="2">
        <f t="shared" si="11"/>
        <v>749.03805604715978</v>
      </c>
      <c r="F168" s="2">
        <f t="shared" si="12"/>
        <v>1.2669984287819526E-2</v>
      </c>
    </row>
    <row r="169" spans="1:6" x14ac:dyDescent="0.15">
      <c r="A169">
        <v>143.49</v>
      </c>
      <c r="B169">
        <v>1.5820000000000001</v>
      </c>
      <c r="C169" s="2">
        <f t="shared" si="9"/>
        <v>736.07263773468765</v>
      </c>
      <c r="D169" s="2">
        <f t="shared" si="10"/>
        <v>1.6479166666666666E-2</v>
      </c>
      <c r="E169" s="2">
        <f t="shared" si="11"/>
        <v>748.2025014106905</v>
      </c>
      <c r="F169" s="2">
        <f t="shared" si="12"/>
        <v>1.295144277605644E-2</v>
      </c>
    </row>
    <row r="170" spans="1:6" x14ac:dyDescent="0.15">
      <c r="A170">
        <v>143.96</v>
      </c>
      <c r="B170">
        <v>1.651</v>
      </c>
      <c r="C170" s="2">
        <f t="shared" si="9"/>
        <v>738.4836359905612</v>
      </c>
      <c r="D170" s="2">
        <f t="shared" si="10"/>
        <v>1.7197916666666667E-2</v>
      </c>
      <c r="E170" s="2">
        <f t="shared" si="11"/>
        <v>751.18401602202391</v>
      </c>
      <c r="F170" s="2">
        <f t="shared" si="12"/>
        <v>1.3647175422234693E-2</v>
      </c>
    </row>
    <row r="171" spans="1:6" x14ac:dyDescent="0.15">
      <c r="A171">
        <v>143.66</v>
      </c>
      <c r="B171">
        <v>1.663</v>
      </c>
      <c r="C171" s="2">
        <f t="shared" si="9"/>
        <v>736.94470093362065</v>
      </c>
      <c r="D171" s="2">
        <f t="shared" si="10"/>
        <v>1.7322916666666667E-2</v>
      </c>
      <c r="E171" s="2">
        <f t="shared" si="11"/>
        <v>749.71073257583532</v>
      </c>
      <c r="F171" s="2">
        <f t="shared" si="12"/>
        <v>1.377714922243104E-2</v>
      </c>
    </row>
    <row r="172" spans="1:6" x14ac:dyDescent="0.15">
      <c r="A172">
        <v>144.1</v>
      </c>
      <c r="B172">
        <v>1.7050000000000001</v>
      </c>
      <c r="C172" s="2">
        <f t="shared" si="9"/>
        <v>739.2018056838001</v>
      </c>
      <c r="D172" s="2">
        <f t="shared" si="10"/>
        <v>1.7760416666666667E-2</v>
      </c>
      <c r="E172" s="2">
        <f t="shared" si="11"/>
        <v>752.33033775349679</v>
      </c>
      <c r="F172" s="2">
        <f t="shared" si="12"/>
        <v>1.4196701428068727E-2</v>
      </c>
    </row>
    <row r="173" spans="1:6" x14ac:dyDescent="0.15">
      <c r="A173">
        <v>143.85</v>
      </c>
      <c r="B173">
        <v>1.7290000000000001</v>
      </c>
      <c r="C173" s="2">
        <f t="shared" si="9"/>
        <v>737.91935980301628</v>
      </c>
      <c r="D173" s="2">
        <f t="shared" si="10"/>
        <v>1.8010416666666668E-2</v>
      </c>
      <c r="E173" s="2">
        <f t="shared" si="11"/>
        <v>751.2095949394685</v>
      </c>
      <c r="F173" s="2">
        <f t="shared" si="12"/>
        <v>1.4448220928429178E-2</v>
      </c>
    </row>
    <row r="174" spans="1:6" x14ac:dyDescent="0.15">
      <c r="A174">
        <v>140.41999999999999</v>
      </c>
      <c r="B174">
        <v>1.756</v>
      </c>
      <c r="C174" s="2">
        <f t="shared" si="9"/>
        <v>720.32420231866217</v>
      </c>
      <c r="D174" s="2">
        <f t="shared" si="10"/>
        <v>1.8291666666666668E-2</v>
      </c>
      <c r="E174" s="2">
        <f t="shared" si="11"/>
        <v>733.50013251940766</v>
      </c>
      <c r="F174" s="2">
        <f t="shared" si="12"/>
        <v>1.4805573528767605E-2</v>
      </c>
    </row>
    <row r="175" spans="1:6" x14ac:dyDescent="0.15">
      <c r="A175">
        <v>144.22999999999999</v>
      </c>
      <c r="B175">
        <v>1.79</v>
      </c>
      <c r="C175" s="2">
        <f t="shared" si="9"/>
        <v>739.86867754180776</v>
      </c>
      <c r="D175" s="2">
        <f t="shared" si="10"/>
        <v>1.8645833333333334E-2</v>
      </c>
      <c r="E175" s="2">
        <f t="shared" si="11"/>
        <v>753.664145591806</v>
      </c>
      <c r="F175" s="2">
        <f t="shared" si="12"/>
        <v>1.506321455138594E-2</v>
      </c>
    </row>
    <row r="176" spans="1:6" x14ac:dyDescent="0.15">
      <c r="A176">
        <v>144.29</v>
      </c>
      <c r="B176">
        <v>1.821</v>
      </c>
      <c r="C176" s="2">
        <f t="shared" si="9"/>
        <v>740.17646455319584</v>
      </c>
      <c r="D176" s="2">
        <f t="shared" si="10"/>
        <v>1.896875E-2</v>
      </c>
      <c r="E176" s="2">
        <f t="shared" si="11"/>
        <v>754.21668686518922</v>
      </c>
      <c r="F176" s="2">
        <f t="shared" si="12"/>
        <v>1.5378751195720911E-2</v>
      </c>
    </row>
    <row r="177" spans="1:6" x14ac:dyDescent="0.15">
      <c r="A177">
        <v>144.65</v>
      </c>
      <c r="B177">
        <v>1.8560000000000001</v>
      </c>
      <c r="C177" s="2">
        <f t="shared" si="9"/>
        <v>742.02318662152459</v>
      </c>
      <c r="D177" s="2">
        <f t="shared" si="10"/>
        <v>1.9333333333333334E-2</v>
      </c>
      <c r="E177" s="2">
        <f t="shared" si="11"/>
        <v>756.36896822954077</v>
      </c>
      <c r="F177" s="2">
        <f t="shared" si="12"/>
        <v>1.5727969892545327E-2</v>
      </c>
    </row>
    <row r="178" spans="1:6" x14ac:dyDescent="0.15">
      <c r="A178">
        <v>144.4</v>
      </c>
      <c r="B178">
        <v>1.9059999999999999</v>
      </c>
      <c r="C178" s="2">
        <f t="shared" si="9"/>
        <v>740.74074074074076</v>
      </c>
      <c r="D178" s="2">
        <f t="shared" si="10"/>
        <v>1.9854166666666666E-2</v>
      </c>
      <c r="E178" s="2">
        <f t="shared" si="11"/>
        <v>755.44753086419757</v>
      </c>
      <c r="F178" s="2">
        <f t="shared" si="12"/>
        <v>1.6244706558479705E-2</v>
      </c>
    </row>
    <row r="179" spans="1:6" x14ac:dyDescent="0.15">
      <c r="A179">
        <v>144.79</v>
      </c>
      <c r="B179">
        <v>1.9450000000000001</v>
      </c>
      <c r="C179" s="2">
        <f t="shared" si="9"/>
        <v>742.74135631476349</v>
      </c>
      <c r="D179" s="2">
        <f t="shared" si="10"/>
        <v>2.0260416666666666E-2</v>
      </c>
      <c r="E179" s="2">
        <f t="shared" si="11"/>
        <v>757.78960566926571</v>
      </c>
      <c r="F179" s="2">
        <f t="shared" si="12"/>
        <v>1.6633745340893798E-2</v>
      </c>
    </row>
    <row r="180" spans="1:6" x14ac:dyDescent="0.15">
      <c r="A180">
        <v>144.59</v>
      </c>
      <c r="B180">
        <v>1.9830000000000001</v>
      </c>
      <c r="C180" s="2">
        <f t="shared" si="9"/>
        <v>741.7153996101365</v>
      </c>
      <c r="D180" s="2">
        <f t="shared" si="10"/>
        <v>2.0656250000000001E-2</v>
      </c>
      <c r="E180" s="2">
        <f t="shared" si="11"/>
        <v>757.03645833333337</v>
      </c>
      <c r="F180" s="2">
        <f t="shared" si="12"/>
        <v>1.7026372769961121E-2</v>
      </c>
    </row>
    <row r="181" spans="1:6" x14ac:dyDescent="0.15">
      <c r="A181">
        <v>144.99</v>
      </c>
      <c r="B181">
        <v>2.0259999999999998</v>
      </c>
      <c r="C181" s="2">
        <f t="shared" si="9"/>
        <v>743.7673130193906</v>
      </c>
      <c r="D181" s="2">
        <f t="shared" si="10"/>
        <v>2.1104166666666663E-2</v>
      </c>
      <c r="E181" s="2">
        <f t="shared" si="11"/>
        <v>759.46390235457068</v>
      </c>
      <c r="F181" s="2">
        <f t="shared" si="12"/>
        <v>1.7455668481936575E-2</v>
      </c>
    </row>
    <row r="182" spans="1:6" x14ac:dyDescent="0.15">
      <c r="A182">
        <v>145.19999999999999</v>
      </c>
      <c r="B182">
        <v>2.06</v>
      </c>
      <c r="C182" s="2">
        <f t="shared" si="9"/>
        <v>744.84456755924896</v>
      </c>
      <c r="D182" s="2">
        <f t="shared" si="10"/>
        <v>2.1458333333333333E-2</v>
      </c>
      <c r="E182" s="2">
        <f t="shared" si="11"/>
        <v>760.82769057145788</v>
      </c>
      <c r="F182" s="2">
        <f t="shared" si="12"/>
        <v>1.7797488778821601E-2</v>
      </c>
    </row>
    <row r="183" spans="1:6" x14ac:dyDescent="0.15">
      <c r="A183">
        <v>144.84</v>
      </c>
      <c r="B183">
        <v>2.1030000000000002</v>
      </c>
      <c r="C183" s="2">
        <f t="shared" si="9"/>
        <v>742.99784549092033</v>
      </c>
      <c r="D183" s="2">
        <f t="shared" si="10"/>
        <v>2.1906250000000002E-2</v>
      </c>
      <c r="E183" s="2">
        <f t="shared" si="11"/>
        <v>759.27414204370587</v>
      </c>
      <c r="F183" s="2">
        <f t="shared" si="12"/>
        <v>1.8244413391720234E-2</v>
      </c>
    </row>
    <row r="184" spans="1:6" x14ac:dyDescent="0.15">
      <c r="A184">
        <v>145.35</v>
      </c>
      <c r="B184">
        <v>2.141</v>
      </c>
      <c r="C184" s="2">
        <f t="shared" si="9"/>
        <v>745.61403508771934</v>
      </c>
      <c r="D184" s="2">
        <f t="shared" si="10"/>
        <v>2.2302083333333333E-2</v>
      </c>
      <c r="E184" s="2">
        <f t="shared" si="11"/>
        <v>762.24278143274864</v>
      </c>
      <c r="F184" s="2">
        <f t="shared" si="12"/>
        <v>1.8619625318870566E-2</v>
      </c>
    </row>
    <row r="185" spans="1:6" x14ac:dyDescent="0.15">
      <c r="A185">
        <v>145.6</v>
      </c>
      <c r="B185">
        <v>2.1880000000000002</v>
      </c>
      <c r="C185" s="2">
        <f t="shared" si="9"/>
        <v>746.89648096850317</v>
      </c>
      <c r="D185" s="2">
        <f t="shared" si="10"/>
        <v>2.2791666666666668E-2</v>
      </c>
      <c r="E185" s="2">
        <f t="shared" si="11"/>
        <v>763.91949659724366</v>
      </c>
      <c r="F185" s="2">
        <f t="shared" si="12"/>
        <v>1.9092501198170853E-2</v>
      </c>
    </row>
    <row r="186" spans="1:6" x14ac:dyDescent="0.15">
      <c r="A186">
        <v>145.44</v>
      </c>
      <c r="B186">
        <v>2.226</v>
      </c>
      <c r="C186" s="2">
        <f t="shared" si="9"/>
        <v>746.07571560480153</v>
      </c>
      <c r="D186" s="2">
        <f t="shared" si="10"/>
        <v>2.31875E-2</v>
      </c>
      <c r="E186" s="2">
        <f t="shared" si="11"/>
        <v>763.3753462603878</v>
      </c>
      <c r="F186" s="2">
        <f t="shared" si="12"/>
        <v>1.9483222860991526E-2</v>
      </c>
    </row>
    <row r="187" spans="1:6" x14ac:dyDescent="0.15">
      <c r="A187">
        <v>145.82</v>
      </c>
      <c r="B187">
        <v>2.2650000000000001</v>
      </c>
      <c r="C187" s="2">
        <f t="shared" si="9"/>
        <v>748.0250333435929</v>
      </c>
      <c r="D187" s="2">
        <f t="shared" si="10"/>
        <v>2.359375E-2</v>
      </c>
      <c r="E187" s="2">
        <f t="shared" si="11"/>
        <v>765.67374897404341</v>
      </c>
      <c r="F187" s="2">
        <f t="shared" si="12"/>
        <v>1.9871200937261059E-2</v>
      </c>
    </row>
    <row r="188" spans="1:6" x14ac:dyDescent="0.15">
      <c r="A188">
        <v>145.62</v>
      </c>
      <c r="B188">
        <v>2.2959999999999998</v>
      </c>
      <c r="C188" s="2">
        <f t="shared" si="9"/>
        <v>746.99907663896579</v>
      </c>
      <c r="D188" s="2">
        <f t="shared" si="10"/>
        <v>2.3916666666666666E-2</v>
      </c>
      <c r="E188" s="2">
        <f t="shared" si="11"/>
        <v>764.8648045552477</v>
      </c>
      <c r="F188" s="2">
        <f t="shared" si="12"/>
        <v>2.01913544797503E-2</v>
      </c>
    </row>
    <row r="189" spans="1:6" x14ac:dyDescent="0.15">
      <c r="A189">
        <v>146.16</v>
      </c>
      <c r="B189">
        <v>2.3420000000000001</v>
      </c>
      <c r="C189" s="2">
        <f t="shared" si="9"/>
        <v>749.76915974145891</v>
      </c>
      <c r="D189" s="2">
        <f t="shared" si="10"/>
        <v>2.4395833333333335E-2</v>
      </c>
      <c r="E189" s="2">
        <f t="shared" si="11"/>
        <v>768.06040320098498</v>
      </c>
      <c r="F189" s="2">
        <f t="shared" si="12"/>
        <v>2.0646448756942264E-2</v>
      </c>
    </row>
    <row r="190" spans="1:6" x14ac:dyDescent="0.15">
      <c r="A190">
        <v>146</v>
      </c>
      <c r="B190">
        <v>2.3769999999999998</v>
      </c>
      <c r="C190" s="2">
        <f t="shared" si="9"/>
        <v>748.94839437775727</v>
      </c>
      <c r="D190" s="2">
        <f t="shared" si="10"/>
        <v>2.4760416666666663E-2</v>
      </c>
      <c r="E190" s="2">
        <f t="shared" si="11"/>
        <v>767.49266868438144</v>
      </c>
      <c r="F190" s="2">
        <f t="shared" si="12"/>
        <v>2.1006070138455884E-2</v>
      </c>
    </row>
    <row r="191" spans="1:6" x14ac:dyDescent="0.15">
      <c r="A191">
        <v>146.37</v>
      </c>
      <c r="B191">
        <v>2.415</v>
      </c>
      <c r="C191" s="2">
        <f t="shared" si="9"/>
        <v>750.84641428131738</v>
      </c>
      <c r="D191" s="2">
        <f t="shared" si="10"/>
        <v>2.5156250000000002E-2</v>
      </c>
      <c r="E191" s="2">
        <f t="shared" si="11"/>
        <v>769.73489439058176</v>
      </c>
      <c r="F191" s="2">
        <f t="shared" si="12"/>
        <v>2.1383514520048403E-2</v>
      </c>
    </row>
    <row r="192" spans="1:6" x14ac:dyDescent="0.15">
      <c r="A192">
        <v>146.25</v>
      </c>
      <c r="B192">
        <v>2.4540000000000002</v>
      </c>
      <c r="C192" s="2">
        <f t="shared" si="9"/>
        <v>750.23084025854109</v>
      </c>
      <c r="D192" s="2">
        <f t="shared" si="10"/>
        <v>2.5562500000000002E-2</v>
      </c>
      <c r="E192" s="2">
        <f t="shared" si="11"/>
        <v>769.40861611264995</v>
      </c>
      <c r="F192" s="2">
        <f t="shared" si="12"/>
        <v>2.1782554973667285E-2</v>
      </c>
    </row>
    <row r="193" spans="1:6" x14ac:dyDescent="0.15">
      <c r="A193">
        <v>146.44999999999999</v>
      </c>
      <c r="B193">
        <v>2.4729999999999999</v>
      </c>
      <c r="C193" s="2">
        <f t="shared" si="9"/>
        <v>751.2567969631682</v>
      </c>
      <c r="D193" s="2">
        <f t="shared" si="10"/>
        <v>2.5760416666666664E-2</v>
      </c>
      <c r="E193" s="2">
        <f t="shared" si="11"/>
        <v>770.60948507660487</v>
      </c>
      <c r="F193" s="2">
        <f t="shared" si="12"/>
        <v>2.1970790050874808E-2</v>
      </c>
    </row>
    <row r="194" spans="1:6" x14ac:dyDescent="0.15">
      <c r="A194">
        <v>146.46</v>
      </c>
      <c r="B194">
        <v>2.512</v>
      </c>
      <c r="C194" s="2">
        <f t="shared" si="9"/>
        <v>751.30809479839957</v>
      </c>
      <c r="D194" s="2">
        <f t="shared" si="10"/>
        <v>2.6166666666666668E-2</v>
      </c>
      <c r="E194" s="2">
        <f t="shared" si="11"/>
        <v>770.96732327895768</v>
      </c>
      <c r="F194" s="2">
        <f t="shared" si="12"/>
        <v>2.2366522800826301E-2</v>
      </c>
    </row>
    <row r="195" spans="1:6" x14ac:dyDescent="0.15">
      <c r="A195">
        <v>146.69</v>
      </c>
      <c r="B195">
        <v>2.5539999999999998</v>
      </c>
      <c r="C195" s="2">
        <f t="shared" ref="C195:C258" si="13">A195*1000/194.94</f>
        <v>752.48794500872066</v>
      </c>
      <c r="D195" s="2">
        <f t="shared" ref="D195:D258" si="14">B195/96</f>
        <v>2.6604166666666665E-2</v>
      </c>
      <c r="E195" s="2">
        <f t="shared" ref="E195:E258" si="15">C195*(1+D195)</f>
        <v>772.50725971239024</v>
      </c>
      <c r="F195" s="2">
        <f t="shared" ref="F195:F258" si="16">LN(1+D195)-C195/216912</f>
        <v>2.2787336637204322E-2</v>
      </c>
    </row>
    <row r="196" spans="1:6" x14ac:dyDescent="0.15">
      <c r="A196">
        <v>147</v>
      </c>
      <c r="B196">
        <v>2.593</v>
      </c>
      <c r="C196" s="2">
        <f t="shared" si="13"/>
        <v>754.07817790089257</v>
      </c>
      <c r="D196" s="2">
        <f t="shared" si="14"/>
        <v>2.7010416666666665E-2</v>
      </c>
      <c r="E196" s="2">
        <f t="shared" si="15"/>
        <v>774.44614368523651</v>
      </c>
      <c r="F196" s="2">
        <f t="shared" si="16"/>
        <v>2.3175649266811881E-2</v>
      </c>
    </row>
    <row r="197" spans="1:6" x14ac:dyDescent="0.15">
      <c r="A197">
        <v>146.74</v>
      </c>
      <c r="B197">
        <v>2.6309999999999998</v>
      </c>
      <c r="C197" s="2">
        <f t="shared" si="13"/>
        <v>752.74443418487738</v>
      </c>
      <c r="D197" s="2">
        <f t="shared" si="14"/>
        <v>2.7406249999999997E-2</v>
      </c>
      <c r="E197" s="2">
        <f t="shared" si="15"/>
        <v>773.37433633425678</v>
      </c>
      <c r="F197" s="2">
        <f t="shared" si="16"/>
        <v>2.3567146688610489E-2</v>
      </c>
    </row>
    <row r="198" spans="1:6" x14ac:dyDescent="0.15">
      <c r="A198">
        <v>147.21</v>
      </c>
      <c r="B198">
        <v>2.67</v>
      </c>
      <c r="C198" s="2">
        <f t="shared" si="13"/>
        <v>755.15543244075104</v>
      </c>
      <c r="D198" s="2">
        <f t="shared" si="14"/>
        <v>2.78125E-2</v>
      </c>
      <c r="E198" s="2">
        <f t="shared" si="15"/>
        <v>776.1581929055094</v>
      </c>
      <c r="F198" s="2">
        <f t="shared" si="16"/>
        <v>2.3951366641664907E-2</v>
      </c>
    </row>
    <row r="199" spans="1:6" x14ac:dyDescent="0.15">
      <c r="A199">
        <v>147.04999999999998</v>
      </c>
      <c r="B199">
        <v>2.7050000000000001</v>
      </c>
      <c r="C199" s="2">
        <f t="shared" si="13"/>
        <v>754.33466707704918</v>
      </c>
      <c r="D199" s="2">
        <f t="shared" si="14"/>
        <v>2.8177083333333335E-2</v>
      </c>
      <c r="E199" s="2">
        <f t="shared" si="15"/>
        <v>775.58961785250142</v>
      </c>
      <c r="F199" s="2">
        <f t="shared" si="16"/>
        <v>2.4309805353555595E-2</v>
      </c>
    </row>
    <row r="200" spans="1:6" x14ac:dyDescent="0.15">
      <c r="A200">
        <v>147.41999999999999</v>
      </c>
      <c r="B200">
        <v>2.7549999999999999</v>
      </c>
      <c r="C200" s="2">
        <f t="shared" si="13"/>
        <v>756.2326869806094</v>
      </c>
      <c r="D200" s="2">
        <f t="shared" si="14"/>
        <v>2.8697916666666667E-2</v>
      </c>
      <c r="E200" s="2">
        <f t="shared" si="15"/>
        <v>777.93498961218847</v>
      </c>
      <c r="F200" s="2">
        <f t="shared" si="16"/>
        <v>2.4807486862783695E-2</v>
      </c>
    </row>
    <row r="201" spans="1:6" x14ac:dyDescent="0.15">
      <c r="A201">
        <v>147.29999999999998</v>
      </c>
      <c r="B201">
        <v>2.782</v>
      </c>
      <c r="C201" s="2">
        <f t="shared" si="13"/>
        <v>755.617112957833</v>
      </c>
      <c r="D201" s="2">
        <f t="shared" si="14"/>
        <v>2.8979166666666667E-2</v>
      </c>
      <c r="E201" s="2">
        <f t="shared" si="15"/>
        <v>777.51426721042367</v>
      </c>
      <c r="F201" s="2">
        <f t="shared" si="16"/>
        <v>2.5083691270540089E-2</v>
      </c>
    </row>
    <row r="202" spans="1:6" x14ac:dyDescent="0.15">
      <c r="A202">
        <v>147.68</v>
      </c>
      <c r="B202">
        <v>2.8279999999999998</v>
      </c>
      <c r="C202" s="2">
        <f t="shared" si="13"/>
        <v>757.56643069662459</v>
      </c>
      <c r="D202" s="2">
        <f t="shared" si="14"/>
        <v>2.9458333333333333E-2</v>
      </c>
      <c r="E202" s="2">
        <f t="shared" si="15"/>
        <v>779.88307513422933</v>
      </c>
      <c r="F202" s="2">
        <f t="shared" si="16"/>
        <v>2.5540268087158188E-2</v>
      </c>
    </row>
    <row r="203" spans="1:6" x14ac:dyDescent="0.15">
      <c r="A203">
        <v>147.85</v>
      </c>
      <c r="B203">
        <v>2.8780000000000001</v>
      </c>
      <c r="C203" s="2">
        <f t="shared" si="13"/>
        <v>758.4384938955576</v>
      </c>
      <c r="D203" s="2">
        <f t="shared" si="14"/>
        <v>2.9979166666666668E-2</v>
      </c>
      <c r="E203" s="2">
        <f t="shared" si="15"/>
        <v>781.17584791046818</v>
      </c>
      <c r="F203" s="2">
        <f t="shared" si="16"/>
        <v>2.6042049286854614E-2</v>
      </c>
    </row>
    <row r="204" spans="1:6" x14ac:dyDescent="0.15">
      <c r="A204">
        <v>147.69999999999999</v>
      </c>
      <c r="B204">
        <v>2.9089999999999998</v>
      </c>
      <c r="C204" s="2">
        <f t="shared" si="13"/>
        <v>757.66902636708733</v>
      </c>
      <c r="D204" s="2">
        <f t="shared" si="14"/>
        <v>3.030208333333333E-2</v>
      </c>
      <c r="E204" s="2">
        <f t="shared" si="15"/>
        <v>780.62797634314836</v>
      </c>
      <c r="F204" s="2">
        <f t="shared" si="16"/>
        <v>2.6359065190574446E-2</v>
      </c>
    </row>
    <row r="205" spans="1:6" x14ac:dyDescent="0.15">
      <c r="A205">
        <v>148.12</v>
      </c>
      <c r="B205">
        <v>2.948</v>
      </c>
      <c r="C205" s="2">
        <f t="shared" si="13"/>
        <v>759.82353544680416</v>
      </c>
      <c r="D205" s="2">
        <f t="shared" si="14"/>
        <v>3.0708333333333334E-2</v>
      </c>
      <c r="E205" s="2">
        <f t="shared" si="15"/>
        <v>783.15644984781648</v>
      </c>
      <c r="F205" s="2">
        <f t="shared" si="16"/>
        <v>2.6743356665779022E-2</v>
      </c>
    </row>
    <row r="206" spans="1:6" x14ac:dyDescent="0.15">
      <c r="A206">
        <v>147.93</v>
      </c>
      <c r="B206">
        <v>2.9820000000000002</v>
      </c>
      <c r="C206" s="2">
        <f t="shared" si="13"/>
        <v>758.84887657740842</v>
      </c>
      <c r="D206" s="2">
        <f t="shared" si="14"/>
        <v>3.1062500000000003E-2</v>
      </c>
      <c r="E206" s="2">
        <f t="shared" si="15"/>
        <v>782.42061980609412</v>
      </c>
      <c r="F206" s="2">
        <f t="shared" si="16"/>
        <v>2.7091405809424849E-2</v>
      </c>
    </row>
    <row r="207" spans="1:6" x14ac:dyDescent="0.15">
      <c r="A207">
        <v>148.32999999999998</v>
      </c>
      <c r="B207">
        <v>3.04</v>
      </c>
      <c r="C207" s="2">
        <f t="shared" si="13"/>
        <v>760.9007899866624</v>
      </c>
      <c r="D207" s="2">
        <f t="shared" si="14"/>
        <v>3.1666666666666669E-2</v>
      </c>
      <c r="E207" s="2">
        <f t="shared" si="15"/>
        <v>784.99598166957344</v>
      </c>
      <c r="F207" s="2">
        <f t="shared" si="16"/>
        <v>2.7667739665531273E-2</v>
      </c>
    </row>
    <row r="208" spans="1:6" x14ac:dyDescent="0.15">
      <c r="A208">
        <v>148.19999999999999</v>
      </c>
      <c r="B208">
        <v>3.0710000000000002</v>
      </c>
      <c r="C208" s="2">
        <f t="shared" si="13"/>
        <v>760.23391812865498</v>
      </c>
      <c r="D208" s="2">
        <f t="shared" si="14"/>
        <v>3.1989583333333335E-2</v>
      </c>
      <c r="E208" s="2">
        <f t="shared" si="15"/>
        <v>784.55348440545799</v>
      </c>
      <c r="F208" s="2">
        <f t="shared" si="16"/>
        <v>2.798376992521992E-2</v>
      </c>
    </row>
    <row r="209" spans="1:6" x14ac:dyDescent="0.15">
      <c r="A209">
        <v>148.63999999999999</v>
      </c>
      <c r="B209">
        <v>3.1019999999999999</v>
      </c>
      <c r="C209" s="2">
        <f t="shared" si="13"/>
        <v>762.49102287883454</v>
      </c>
      <c r="D209" s="2">
        <f t="shared" si="14"/>
        <v>3.2312500000000001E-2</v>
      </c>
      <c r="E209" s="2">
        <f t="shared" si="15"/>
        <v>787.12901405560683</v>
      </c>
      <c r="F209" s="2">
        <f t="shared" si="16"/>
        <v>2.828622226104209E-2</v>
      </c>
    </row>
    <row r="210" spans="1:6" x14ac:dyDescent="0.15">
      <c r="A210">
        <v>148.35999999999999</v>
      </c>
      <c r="B210">
        <v>3.141</v>
      </c>
      <c r="C210" s="2">
        <f t="shared" si="13"/>
        <v>761.0546834923565</v>
      </c>
      <c r="D210" s="2">
        <f t="shared" si="14"/>
        <v>3.2718749999999998E-2</v>
      </c>
      <c r="E210" s="2">
        <f t="shared" si="15"/>
        <v>785.95544141787195</v>
      </c>
      <c r="F210" s="2">
        <f t="shared" si="16"/>
        <v>2.8686300542442544E-2</v>
      </c>
    </row>
    <row r="211" spans="1:6" x14ac:dyDescent="0.15">
      <c r="A211">
        <v>148.82999999999998</v>
      </c>
      <c r="B211">
        <v>3.1829999999999998</v>
      </c>
      <c r="C211" s="2">
        <f t="shared" si="13"/>
        <v>763.46568174823005</v>
      </c>
      <c r="D211" s="2">
        <f t="shared" si="14"/>
        <v>3.3156249999999998E-2</v>
      </c>
      <c r="E211" s="2">
        <f t="shared" si="15"/>
        <v>788.77934075869484</v>
      </c>
      <c r="F211" s="2">
        <f t="shared" si="16"/>
        <v>2.909873479372671E-2</v>
      </c>
    </row>
    <row r="212" spans="1:6" x14ac:dyDescent="0.15">
      <c r="A212">
        <v>148.69999999999999</v>
      </c>
      <c r="B212">
        <v>3.222</v>
      </c>
      <c r="C212" s="2">
        <f t="shared" si="13"/>
        <v>762.79880989022263</v>
      </c>
      <c r="D212" s="2">
        <f t="shared" si="14"/>
        <v>3.3562500000000002E-2</v>
      </c>
      <c r="E212" s="2">
        <f t="shared" si="15"/>
        <v>788.40024494716317</v>
      </c>
      <c r="F212" s="2">
        <f t="shared" si="16"/>
        <v>2.9494944441397535E-2</v>
      </c>
    </row>
    <row r="213" spans="1:6" x14ac:dyDescent="0.15">
      <c r="A213">
        <v>148.69999999999999</v>
      </c>
      <c r="B213">
        <v>3.2370000000000001</v>
      </c>
      <c r="C213" s="2">
        <f t="shared" si="13"/>
        <v>762.79880989022263</v>
      </c>
      <c r="D213" s="2">
        <f t="shared" si="14"/>
        <v>3.3718749999999999E-2</v>
      </c>
      <c r="E213" s="2">
        <f t="shared" si="15"/>
        <v>788.51943226120864</v>
      </c>
      <c r="F213" s="2">
        <f t="shared" si="16"/>
        <v>2.9646109165885424E-2</v>
      </c>
    </row>
    <row r="214" spans="1:6" x14ac:dyDescent="0.15">
      <c r="A214">
        <v>149.21</v>
      </c>
      <c r="B214">
        <v>3.2829999999999999</v>
      </c>
      <c r="C214" s="2">
        <f t="shared" si="13"/>
        <v>765.41499948702165</v>
      </c>
      <c r="D214" s="2">
        <f t="shared" si="14"/>
        <v>3.4197916666666668E-2</v>
      </c>
      <c r="E214" s="2">
        <f t="shared" si="15"/>
        <v>791.59059785489546</v>
      </c>
      <c r="F214" s="2">
        <f t="shared" si="16"/>
        <v>3.0097477487192138E-2</v>
      </c>
    </row>
    <row r="215" spans="1:6" x14ac:dyDescent="0.15">
      <c r="A215">
        <v>149.09</v>
      </c>
      <c r="B215">
        <v>3.3340000000000001</v>
      </c>
      <c r="C215" s="2">
        <f t="shared" si="13"/>
        <v>764.79942546424547</v>
      </c>
      <c r="D215" s="2">
        <f t="shared" si="14"/>
        <v>3.4729166666666665E-2</v>
      </c>
      <c r="E215" s="2">
        <f t="shared" si="15"/>
        <v>791.36027217776416</v>
      </c>
      <c r="F215" s="2">
        <f t="shared" si="16"/>
        <v>3.0613866602573783E-2</v>
      </c>
    </row>
    <row r="216" spans="1:6" x14ac:dyDescent="0.15">
      <c r="A216">
        <v>149.26999999999998</v>
      </c>
      <c r="B216">
        <v>3.3719999999999999</v>
      </c>
      <c r="C216" s="2">
        <f t="shared" si="13"/>
        <v>765.72278649840962</v>
      </c>
      <c r="D216" s="2">
        <f t="shared" si="14"/>
        <v>3.5124999999999997E-2</v>
      </c>
      <c r="E216" s="2">
        <f t="shared" si="15"/>
        <v>792.61879937416631</v>
      </c>
      <c r="F216" s="2">
        <f t="shared" si="16"/>
        <v>3.099208437171606E-2</v>
      </c>
    </row>
    <row r="217" spans="1:6" x14ac:dyDescent="0.15">
      <c r="A217">
        <v>149.16</v>
      </c>
      <c r="B217">
        <v>3.395</v>
      </c>
      <c r="C217" s="2">
        <f t="shared" si="13"/>
        <v>765.15851031086493</v>
      </c>
      <c r="D217" s="2">
        <f t="shared" si="14"/>
        <v>3.5364583333333331E-2</v>
      </c>
      <c r="E217" s="2">
        <f t="shared" si="15"/>
        <v>792.21802221196276</v>
      </c>
      <c r="F217" s="2">
        <f t="shared" si="16"/>
        <v>3.1226112524680077E-2</v>
      </c>
    </row>
    <row r="218" spans="1:6" x14ac:dyDescent="0.15">
      <c r="A218">
        <v>149.54999999999998</v>
      </c>
      <c r="B218">
        <v>3.4220000000000002</v>
      </c>
      <c r="C218" s="2">
        <f t="shared" si="13"/>
        <v>767.15912588488754</v>
      </c>
      <c r="D218" s="2">
        <f t="shared" si="14"/>
        <v>3.5645833333333335E-2</v>
      </c>
      <c r="E218" s="2">
        <f t="shared" si="15"/>
        <v>794.505152226326</v>
      </c>
      <c r="F218" s="2">
        <f t="shared" si="16"/>
        <v>3.1488495912230526E-2</v>
      </c>
    </row>
    <row r="219" spans="1:6" x14ac:dyDescent="0.15">
      <c r="A219">
        <v>149.47</v>
      </c>
      <c r="B219">
        <v>3.5150000000000001</v>
      </c>
      <c r="C219" s="2">
        <f t="shared" si="13"/>
        <v>766.74874320303684</v>
      </c>
      <c r="D219" s="2">
        <f t="shared" si="14"/>
        <v>3.6614583333333332E-2</v>
      </c>
      <c r="E219" s="2">
        <f t="shared" si="15"/>
        <v>794.82292895677301</v>
      </c>
      <c r="F219" s="2">
        <f t="shared" si="16"/>
        <v>3.2425357274167836E-2</v>
      </c>
    </row>
    <row r="220" spans="1:6" x14ac:dyDescent="0.15">
      <c r="A220">
        <v>149.72</v>
      </c>
      <c r="B220">
        <v>3.5339999999999998</v>
      </c>
      <c r="C220" s="2">
        <f t="shared" si="13"/>
        <v>768.03118908382066</v>
      </c>
      <c r="D220" s="2">
        <f t="shared" si="14"/>
        <v>3.6812499999999998E-2</v>
      </c>
      <c r="E220" s="2">
        <f t="shared" si="15"/>
        <v>796.3043372319687</v>
      </c>
      <c r="F220" s="2">
        <f t="shared" si="16"/>
        <v>3.2610352754716139E-2</v>
      </c>
    </row>
    <row r="221" spans="1:6" x14ac:dyDescent="0.15">
      <c r="A221">
        <v>150.01999999999998</v>
      </c>
      <c r="B221">
        <v>3.577</v>
      </c>
      <c r="C221" s="2">
        <f t="shared" si="13"/>
        <v>769.5701241407611</v>
      </c>
      <c r="D221" s="2">
        <f t="shared" si="14"/>
        <v>3.7260416666666664E-2</v>
      </c>
      <c r="E221" s="2">
        <f t="shared" si="15"/>
        <v>798.24462762046414</v>
      </c>
      <c r="F221" s="2">
        <f t="shared" si="16"/>
        <v>3.3035177901561769E-2</v>
      </c>
    </row>
    <row r="222" spans="1:6" x14ac:dyDescent="0.15">
      <c r="A222">
        <v>149.72999999999999</v>
      </c>
      <c r="B222">
        <v>3.6110000000000002</v>
      </c>
      <c r="C222" s="2">
        <f t="shared" si="13"/>
        <v>768.08248691905203</v>
      </c>
      <c r="D222" s="2">
        <f t="shared" si="14"/>
        <v>3.7614583333333333E-2</v>
      </c>
      <c r="E222" s="2">
        <f t="shared" si="15"/>
        <v>796.97358963014256</v>
      </c>
      <c r="F222" s="2">
        <f t="shared" si="16"/>
        <v>3.3383422184442554E-2</v>
      </c>
    </row>
    <row r="223" spans="1:6" x14ac:dyDescent="0.15">
      <c r="A223">
        <v>150.12</v>
      </c>
      <c r="B223">
        <v>3.6379999999999999</v>
      </c>
      <c r="C223" s="2">
        <f t="shared" si="13"/>
        <v>770.08310249307476</v>
      </c>
      <c r="D223" s="2">
        <f t="shared" si="14"/>
        <v>3.789583333333333E-2</v>
      </c>
      <c r="E223" s="2">
        <f t="shared" si="15"/>
        <v>799.26604339796847</v>
      </c>
      <c r="F223" s="2">
        <f t="shared" si="16"/>
        <v>3.364521669057853E-2</v>
      </c>
    </row>
    <row r="224" spans="1:6" x14ac:dyDescent="0.15">
      <c r="A224">
        <v>149.96</v>
      </c>
      <c r="B224">
        <v>3.6890000000000001</v>
      </c>
      <c r="C224" s="2">
        <f t="shared" si="13"/>
        <v>769.26233712937312</v>
      </c>
      <c r="D224" s="2">
        <f t="shared" si="14"/>
        <v>3.8427083333333334E-2</v>
      </c>
      <c r="E224" s="2">
        <f t="shared" si="15"/>
        <v>798.82284506343831</v>
      </c>
      <c r="F224" s="2">
        <f t="shared" si="16"/>
        <v>3.4160722509422842E-2</v>
      </c>
    </row>
    <row r="225" spans="1:6" x14ac:dyDescent="0.15">
      <c r="A225">
        <v>150.37</v>
      </c>
      <c r="B225">
        <v>3.7189999999999999</v>
      </c>
      <c r="C225" s="2">
        <f t="shared" si="13"/>
        <v>771.36554837385859</v>
      </c>
      <c r="D225" s="2">
        <f t="shared" si="14"/>
        <v>3.8739583333333334E-2</v>
      </c>
      <c r="E225" s="2">
        <f t="shared" si="15"/>
        <v>801.24792831554998</v>
      </c>
      <c r="F225" s="2">
        <f t="shared" si="16"/>
        <v>3.4451916998180572E-2</v>
      </c>
    </row>
    <row r="226" spans="1:6" x14ac:dyDescent="0.15">
      <c r="A226">
        <v>150.14000000000001</v>
      </c>
      <c r="B226">
        <v>3.766</v>
      </c>
      <c r="C226" s="2">
        <f t="shared" si="13"/>
        <v>770.18569816353761</v>
      </c>
      <c r="D226" s="2">
        <f t="shared" si="14"/>
        <v>3.9229166666666669E-2</v>
      </c>
      <c r="E226" s="2">
        <f t="shared" si="15"/>
        <v>800.399441281078</v>
      </c>
      <c r="F226" s="2">
        <f t="shared" si="16"/>
        <v>3.4928569684882831E-2</v>
      </c>
    </row>
    <row r="227" spans="1:6" x14ac:dyDescent="0.15">
      <c r="A227">
        <v>150.57</v>
      </c>
      <c r="B227">
        <v>3.7970000000000002</v>
      </c>
      <c r="C227" s="2">
        <f t="shared" si="13"/>
        <v>772.39150507848569</v>
      </c>
      <c r="D227" s="2">
        <f t="shared" si="14"/>
        <v>3.9552083333333335E-2</v>
      </c>
      <c r="E227" s="2">
        <f t="shared" si="15"/>
        <v>802.9411982533087</v>
      </c>
      <c r="F227" s="2">
        <f t="shared" si="16"/>
        <v>3.5229079387919908E-2</v>
      </c>
    </row>
    <row r="228" spans="1:6" x14ac:dyDescent="0.15">
      <c r="A228">
        <v>150.44</v>
      </c>
      <c r="B228">
        <v>3.835</v>
      </c>
      <c r="C228" s="2">
        <f t="shared" si="13"/>
        <v>771.72463322047815</v>
      </c>
      <c r="D228" s="2">
        <f t="shared" si="14"/>
        <v>3.9947916666666666E-2</v>
      </c>
      <c r="E228" s="2">
        <f t="shared" si="15"/>
        <v>802.55342455798382</v>
      </c>
      <c r="F228" s="2">
        <f t="shared" si="16"/>
        <v>3.561285427037713E-2</v>
      </c>
    </row>
    <row r="229" spans="1:6" x14ac:dyDescent="0.15">
      <c r="A229">
        <v>150.69999999999999</v>
      </c>
      <c r="B229">
        <v>3.8889999999999998</v>
      </c>
      <c r="C229" s="2">
        <f t="shared" si="13"/>
        <v>773.05837693649323</v>
      </c>
      <c r="D229" s="2">
        <f t="shared" si="14"/>
        <v>4.0510416666666667E-2</v>
      </c>
      <c r="E229" s="2">
        <f t="shared" si="15"/>
        <v>804.3752938938477</v>
      </c>
      <c r="F229" s="2">
        <f t="shared" si="16"/>
        <v>3.6147451735431525E-2</v>
      </c>
    </row>
    <row r="230" spans="1:6" x14ac:dyDescent="0.15">
      <c r="A230">
        <v>150.93</v>
      </c>
      <c r="B230">
        <v>3.9319999999999999</v>
      </c>
      <c r="C230" s="2">
        <f t="shared" si="13"/>
        <v>774.23822714681444</v>
      </c>
      <c r="D230" s="2">
        <f t="shared" si="14"/>
        <v>4.0958333333333333E-2</v>
      </c>
      <c r="E230" s="2">
        <f t="shared" si="15"/>
        <v>805.94973453370278</v>
      </c>
      <c r="F230" s="2">
        <f t="shared" si="16"/>
        <v>3.6572397633280289E-2</v>
      </c>
    </row>
    <row r="231" spans="1:6" x14ac:dyDescent="0.15">
      <c r="A231">
        <v>150.59</v>
      </c>
      <c r="B231">
        <v>3.97</v>
      </c>
      <c r="C231" s="2">
        <f t="shared" si="13"/>
        <v>772.49410074894843</v>
      </c>
      <c r="D231" s="2">
        <f t="shared" si="14"/>
        <v>4.1354166666666671E-2</v>
      </c>
      <c r="E231" s="2">
        <f t="shared" si="15"/>
        <v>804.43995054033712</v>
      </c>
      <c r="F231" s="2">
        <f t="shared" si="16"/>
        <v>3.6960624638728914E-2</v>
      </c>
    </row>
    <row r="232" spans="1:6" x14ac:dyDescent="0.15">
      <c r="A232">
        <v>150.67000000000002</v>
      </c>
      <c r="B232">
        <v>3.9969999999999999</v>
      </c>
      <c r="C232" s="2">
        <f t="shared" si="13"/>
        <v>772.90448343079936</v>
      </c>
      <c r="D232" s="2">
        <f t="shared" si="14"/>
        <v>4.1635416666666668E-2</v>
      </c>
      <c r="E232" s="2">
        <f t="shared" si="15"/>
        <v>805.0846836419754</v>
      </c>
      <c r="F232" s="2">
        <f t="shared" si="16"/>
        <v>3.7228777266054495E-2</v>
      </c>
    </row>
    <row r="233" spans="1:6" x14ac:dyDescent="0.15">
      <c r="A233">
        <v>150.93</v>
      </c>
      <c r="B233">
        <v>4.0359999999999996</v>
      </c>
      <c r="C233" s="2">
        <f t="shared" si="13"/>
        <v>774.23822714681444</v>
      </c>
      <c r="D233" s="2">
        <f t="shared" si="14"/>
        <v>4.2041666666666665E-2</v>
      </c>
      <c r="E233" s="2">
        <f t="shared" si="15"/>
        <v>806.78849261311188</v>
      </c>
      <c r="F233" s="2">
        <f t="shared" si="16"/>
        <v>3.7612564153692234E-2</v>
      </c>
    </row>
    <row r="234" spans="1:6" x14ac:dyDescent="0.15">
      <c r="A234">
        <v>151.03</v>
      </c>
      <c r="B234">
        <v>4.0739999999999998</v>
      </c>
      <c r="C234" s="2">
        <f t="shared" si="13"/>
        <v>774.75120549912799</v>
      </c>
      <c r="D234" s="2">
        <f t="shared" si="14"/>
        <v>4.2437499999999996E-2</v>
      </c>
      <c r="E234" s="2">
        <f t="shared" si="15"/>
        <v>807.62970978249712</v>
      </c>
      <c r="F234" s="2">
        <f t="shared" si="16"/>
        <v>3.7989990358559683E-2</v>
      </c>
    </row>
    <row r="235" spans="1:6" x14ac:dyDescent="0.15">
      <c r="A235">
        <v>151.04</v>
      </c>
      <c r="B235">
        <v>4.109</v>
      </c>
      <c r="C235" s="2">
        <f t="shared" si="13"/>
        <v>774.80250333435924</v>
      </c>
      <c r="D235" s="2">
        <f t="shared" si="14"/>
        <v>4.2802083333333331E-2</v>
      </c>
      <c r="E235" s="2">
        <f t="shared" si="15"/>
        <v>807.96566464895182</v>
      </c>
      <c r="F235" s="2">
        <f t="shared" si="16"/>
        <v>3.8339433913425355E-2</v>
      </c>
    </row>
    <row r="236" spans="1:6" x14ac:dyDescent="0.15">
      <c r="A236">
        <v>151.21</v>
      </c>
      <c r="B236">
        <v>4.1550000000000002</v>
      </c>
      <c r="C236" s="2">
        <f t="shared" si="13"/>
        <v>775.67456653329225</v>
      </c>
      <c r="D236" s="2">
        <f t="shared" si="14"/>
        <v>4.328125E-2</v>
      </c>
      <c r="E236" s="2">
        <f t="shared" si="15"/>
        <v>809.24673136606123</v>
      </c>
      <c r="F236" s="2">
        <f t="shared" si="16"/>
        <v>3.8794807167158649E-2</v>
      </c>
    </row>
    <row r="237" spans="1:6" x14ac:dyDescent="0.15">
      <c r="A237">
        <v>151.11000000000001</v>
      </c>
      <c r="B237">
        <v>4.194</v>
      </c>
      <c r="C237" s="2">
        <f t="shared" si="13"/>
        <v>775.16158818097881</v>
      </c>
      <c r="D237" s="2">
        <f t="shared" si="14"/>
        <v>4.3687499999999997E-2</v>
      </c>
      <c r="E237" s="2">
        <f t="shared" si="15"/>
        <v>809.02646006463544</v>
      </c>
      <c r="F237" s="2">
        <f t="shared" si="16"/>
        <v>3.9186492722151647E-2</v>
      </c>
    </row>
    <row r="238" spans="1:6" x14ac:dyDescent="0.15">
      <c r="A238">
        <v>151.08000000000001</v>
      </c>
      <c r="B238">
        <v>4.2290000000000001</v>
      </c>
      <c r="C238" s="2">
        <f t="shared" si="13"/>
        <v>775.00769467528471</v>
      </c>
      <c r="D238" s="2">
        <f t="shared" si="14"/>
        <v>4.4052083333333332E-2</v>
      </c>
      <c r="E238" s="2">
        <f t="shared" si="15"/>
        <v>809.14839822509487</v>
      </c>
      <c r="F238" s="2">
        <f t="shared" si="16"/>
        <v>3.9536463512401615E-2</v>
      </c>
    </row>
    <row r="239" spans="1:6" x14ac:dyDescent="0.15">
      <c r="A239">
        <v>151.63</v>
      </c>
      <c r="B239">
        <v>4.2750000000000004</v>
      </c>
      <c r="C239" s="2">
        <f t="shared" si="13"/>
        <v>777.82907561300919</v>
      </c>
      <c r="D239" s="2">
        <f t="shared" si="14"/>
        <v>4.4531250000000001E-2</v>
      </c>
      <c r="E239" s="2">
        <f t="shared" si="15"/>
        <v>812.46677663640094</v>
      </c>
      <c r="F239" s="2">
        <f t="shared" si="16"/>
        <v>3.9982300204079238E-2</v>
      </c>
    </row>
    <row r="240" spans="1:6" x14ac:dyDescent="0.15">
      <c r="A240">
        <v>151.49</v>
      </c>
      <c r="B240">
        <v>4.3250000000000002</v>
      </c>
      <c r="C240" s="2">
        <f t="shared" si="13"/>
        <v>777.11090591977018</v>
      </c>
      <c r="D240" s="2">
        <f t="shared" si="14"/>
        <v>4.5052083333333333E-2</v>
      </c>
      <c r="E240" s="2">
        <f t="shared" si="15"/>
        <v>812.12137121250987</v>
      </c>
      <c r="F240" s="2">
        <f t="shared" si="16"/>
        <v>4.0484115581361321E-2</v>
      </c>
    </row>
    <row r="241" spans="1:6" x14ac:dyDescent="0.15">
      <c r="A241">
        <v>151.69</v>
      </c>
      <c r="B241">
        <v>4.3710000000000004</v>
      </c>
      <c r="C241" s="2">
        <f t="shared" si="13"/>
        <v>778.13686262439728</v>
      </c>
      <c r="D241" s="2">
        <f t="shared" si="14"/>
        <v>4.5531250000000002E-2</v>
      </c>
      <c r="E241" s="2">
        <f t="shared" si="15"/>
        <v>813.56640665076441</v>
      </c>
      <c r="F241" s="2">
        <f t="shared" si="16"/>
        <v>4.0937790511684745E-2</v>
      </c>
    </row>
    <row r="242" spans="1:6" x14ac:dyDescent="0.15">
      <c r="A242">
        <v>151.66</v>
      </c>
      <c r="B242">
        <v>4.41</v>
      </c>
      <c r="C242" s="2">
        <f t="shared" si="13"/>
        <v>777.98296911870318</v>
      </c>
      <c r="D242" s="2">
        <f t="shared" si="14"/>
        <v>4.5937499999999999E-2</v>
      </c>
      <c r="E242" s="2">
        <f t="shared" si="15"/>
        <v>813.72156176259364</v>
      </c>
      <c r="F242" s="2">
        <f t="shared" si="16"/>
        <v>4.1326982964932354E-2</v>
      </c>
    </row>
    <row r="243" spans="1:6" x14ac:dyDescent="0.15">
      <c r="A243">
        <v>151.85</v>
      </c>
      <c r="B243">
        <v>4.4489999999999998</v>
      </c>
      <c r="C243" s="2">
        <f t="shared" si="13"/>
        <v>778.95762798809892</v>
      </c>
      <c r="D243" s="2">
        <f t="shared" si="14"/>
        <v>4.6343749999999996E-2</v>
      </c>
      <c r="E243" s="2">
        <f t="shared" si="15"/>
        <v>815.05744556017225</v>
      </c>
      <c r="F243" s="2">
        <f t="shared" si="16"/>
        <v>4.1710821745674406E-2</v>
      </c>
    </row>
    <row r="244" spans="1:6" x14ac:dyDescent="0.15">
      <c r="A244">
        <v>151.76</v>
      </c>
      <c r="B244">
        <v>4.4989999999999997</v>
      </c>
      <c r="C244" s="2">
        <f t="shared" si="13"/>
        <v>778.49594747101673</v>
      </c>
      <c r="D244" s="2">
        <f t="shared" si="14"/>
        <v>4.6864583333333328E-2</v>
      </c>
      <c r="E244" s="2">
        <f t="shared" si="15"/>
        <v>814.97983567593451</v>
      </c>
      <c r="F244" s="2">
        <f t="shared" si="16"/>
        <v>4.2210591359873408E-2</v>
      </c>
    </row>
    <row r="245" spans="1:6" x14ac:dyDescent="0.15">
      <c r="A245">
        <v>151.97999999999999</v>
      </c>
      <c r="B245">
        <v>4.5259999999999998</v>
      </c>
      <c r="C245" s="2">
        <f t="shared" si="13"/>
        <v>779.62449984610646</v>
      </c>
      <c r="D245" s="2">
        <f t="shared" si="14"/>
        <v>4.7145833333333331E-2</v>
      </c>
      <c r="E245" s="2">
        <f t="shared" si="15"/>
        <v>816.38054657843441</v>
      </c>
      <c r="F245" s="2">
        <f t="shared" si="16"/>
        <v>4.2474011854962218E-2</v>
      </c>
    </row>
    <row r="246" spans="1:6" x14ac:dyDescent="0.15">
      <c r="A246">
        <v>151.84</v>
      </c>
      <c r="B246">
        <v>4.5759999999999996</v>
      </c>
      <c r="C246" s="2">
        <f t="shared" si="13"/>
        <v>778.90633015286755</v>
      </c>
      <c r="D246" s="2">
        <f t="shared" si="14"/>
        <v>4.7666666666666663E-2</v>
      </c>
      <c r="E246" s="2">
        <f t="shared" si="15"/>
        <v>816.03419855682102</v>
      </c>
      <c r="F246" s="2">
        <f t="shared" si="16"/>
        <v>4.2974582842492857E-2</v>
      </c>
    </row>
    <row r="247" spans="1:6" x14ac:dyDescent="0.15">
      <c r="A247">
        <v>152.17000000000002</v>
      </c>
      <c r="B247">
        <v>4.6109999999999998</v>
      </c>
      <c r="C247" s="2">
        <f t="shared" si="13"/>
        <v>780.59915871550231</v>
      </c>
      <c r="D247" s="2">
        <f t="shared" si="14"/>
        <v>4.8031249999999998E-2</v>
      </c>
      <c r="E247" s="2">
        <f t="shared" si="15"/>
        <v>818.09231205755623</v>
      </c>
      <c r="F247" s="2">
        <f t="shared" si="16"/>
        <v>4.3314713633615477E-2</v>
      </c>
    </row>
    <row r="248" spans="1:6" x14ac:dyDescent="0.15">
      <c r="A248">
        <v>152.27000000000001</v>
      </c>
      <c r="B248">
        <v>4.6529999999999996</v>
      </c>
      <c r="C248" s="2">
        <f t="shared" si="13"/>
        <v>781.11213706781575</v>
      </c>
      <c r="D248" s="2">
        <f t="shared" si="14"/>
        <v>4.8468749999999998E-2</v>
      </c>
      <c r="E248" s="2">
        <f t="shared" si="15"/>
        <v>818.97166596132149</v>
      </c>
      <c r="F248" s="2">
        <f t="shared" si="16"/>
        <v>4.3729710995540405E-2</v>
      </c>
    </row>
    <row r="249" spans="1:6" x14ac:dyDescent="0.15">
      <c r="A249">
        <v>152.02000000000001</v>
      </c>
      <c r="B249">
        <v>4.7110000000000003</v>
      </c>
      <c r="C249" s="2">
        <f t="shared" si="13"/>
        <v>779.82969118703193</v>
      </c>
      <c r="D249" s="2">
        <f t="shared" si="14"/>
        <v>4.9072916666666667E-2</v>
      </c>
      <c r="E249" s="2">
        <f t="shared" si="15"/>
        <v>818.09820863684547</v>
      </c>
      <c r="F249" s="2">
        <f t="shared" si="16"/>
        <v>4.431169449238604E-2</v>
      </c>
    </row>
    <row r="250" spans="1:6" x14ac:dyDescent="0.15">
      <c r="A250">
        <v>152.47</v>
      </c>
      <c r="B250">
        <v>4.7460000000000004</v>
      </c>
      <c r="C250" s="2">
        <f t="shared" si="13"/>
        <v>782.13809377244286</v>
      </c>
      <c r="D250" s="2">
        <f t="shared" si="14"/>
        <v>4.9437500000000002E-2</v>
      </c>
      <c r="E250" s="2">
        <f t="shared" si="15"/>
        <v>820.80504578331806</v>
      </c>
      <c r="F250" s="2">
        <f t="shared" si="16"/>
        <v>4.4648521070841725E-2</v>
      </c>
    </row>
    <row r="251" spans="1:6" x14ac:dyDescent="0.15">
      <c r="A251">
        <v>152.14000000000001</v>
      </c>
      <c r="B251">
        <v>4.7839999999999998</v>
      </c>
      <c r="C251" s="2">
        <f t="shared" si="13"/>
        <v>780.44526520980833</v>
      </c>
      <c r="D251" s="2">
        <f t="shared" si="14"/>
        <v>4.9833333333333334E-2</v>
      </c>
      <c r="E251" s="2">
        <f t="shared" si="15"/>
        <v>819.3374542594305</v>
      </c>
      <c r="F251" s="2">
        <f t="shared" si="16"/>
        <v>4.5033440363155992E-2</v>
      </c>
    </row>
    <row r="252" spans="1:6" x14ac:dyDescent="0.15">
      <c r="A252">
        <v>152.58000000000001</v>
      </c>
      <c r="B252">
        <v>4.827</v>
      </c>
      <c r="C252" s="2">
        <f t="shared" si="13"/>
        <v>782.70236995998766</v>
      </c>
      <c r="D252" s="2">
        <f t="shared" si="14"/>
        <v>5.028125E-2</v>
      </c>
      <c r="E252" s="2">
        <f t="shared" si="15"/>
        <v>822.05762349953829</v>
      </c>
      <c r="F252" s="2">
        <f t="shared" si="16"/>
        <v>4.5449598772217416E-2</v>
      </c>
    </row>
    <row r="253" spans="1:6" x14ac:dyDescent="0.15">
      <c r="A253">
        <v>152.5</v>
      </c>
      <c r="B253">
        <v>4.8540000000000001</v>
      </c>
      <c r="C253" s="2">
        <f t="shared" si="13"/>
        <v>782.29198727813684</v>
      </c>
      <c r="D253" s="2">
        <f t="shared" si="14"/>
        <v>5.0562500000000003E-2</v>
      </c>
      <c r="E253" s="2">
        <f t="shared" si="15"/>
        <v>821.84662588488766</v>
      </c>
      <c r="F253" s="2">
        <f t="shared" si="16"/>
        <v>4.5719240270391419E-2</v>
      </c>
    </row>
    <row r="254" spans="1:6" x14ac:dyDescent="0.15">
      <c r="A254">
        <v>152.36000000000001</v>
      </c>
      <c r="B254">
        <v>4.8849999999999998</v>
      </c>
      <c r="C254" s="2">
        <f t="shared" si="13"/>
        <v>781.57381758489794</v>
      </c>
      <c r="D254" s="2">
        <f t="shared" si="14"/>
        <v>5.0885416666666662E-2</v>
      </c>
      <c r="E254" s="2">
        <f t="shared" si="15"/>
        <v>821.34452694846277</v>
      </c>
      <c r="F254" s="2">
        <f t="shared" si="16"/>
        <v>4.6029878938138452E-2</v>
      </c>
    </row>
    <row r="255" spans="1:6" x14ac:dyDescent="0.15">
      <c r="A255">
        <v>152.58000000000001</v>
      </c>
      <c r="B255">
        <v>4.9390000000000001</v>
      </c>
      <c r="C255" s="2">
        <f t="shared" si="13"/>
        <v>782.70236995998766</v>
      </c>
      <c r="D255" s="2">
        <f t="shared" si="14"/>
        <v>5.144791666666667E-2</v>
      </c>
      <c r="E255" s="2">
        <f t="shared" si="15"/>
        <v>822.97077626449152</v>
      </c>
      <c r="F255" s="2">
        <f t="shared" si="16"/>
        <v>4.6559795847083064E-2</v>
      </c>
    </row>
    <row r="256" spans="1:6" x14ac:dyDescent="0.15">
      <c r="A256">
        <v>152.44999999999999</v>
      </c>
      <c r="B256">
        <v>4.9770000000000003</v>
      </c>
      <c r="C256" s="2">
        <f t="shared" si="13"/>
        <v>782.03549810198012</v>
      </c>
      <c r="D256" s="2">
        <f t="shared" si="14"/>
        <v>5.1843750000000001E-2</v>
      </c>
      <c r="E256" s="2">
        <f t="shared" si="15"/>
        <v>822.57915095670467</v>
      </c>
      <c r="F256" s="2">
        <f t="shared" si="16"/>
        <v>4.6939264384585969E-2</v>
      </c>
    </row>
    <row r="257" spans="1:6" x14ac:dyDescent="0.15">
      <c r="A257">
        <v>152.75</v>
      </c>
      <c r="B257">
        <v>5.024</v>
      </c>
      <c r="C257" s="2">
        <f t="shared" si="13"/>
        <v>783.57443315892067</v>
      </c>
      <c r="D257" s="2">
        <f t="shared" si="14"/>
        <v>5.2333333333333336E-2</v>
      </c>
      <c r="E257" s="2">
        <f t="shared" si="15"/>
        <v>824.58149516090418</v>
      </c>
      <c r="F257" s="2">
        <f t="shared" si="16"/>
        <v>4.7397513880199554E-2</v>
      </c>
    </row>
    <row r="258" spans="1:6" x14ac:dyDescent="0.15">
      <c r="A258">
        <v>152.61000000000001</v>
      </c>
      <c r="B258">
        <v>5.0739999999999998</v>
      </c>
      <c r="C258" s="2">
        <f t="shared" si="13"/>
        <v>782.85626346568176</v>
      </c>
      <c r="D258" s="2">
        <f t="shared" si="14"/>
        <v>5.2854166666666667E-2</v>
      </c>
      <c r="E258" s="2">
        <f t="shared" si="15"/>
        <v>824.23347889094077</v>
      </c>
      <c r="F258" s="2">
        <f t="shared" si="16"/>
        <v>4.7895634219594418E-2</v>
      </c>
    </row>
    <row r="259" spans="1:6" x14ac:dyDescent="0.15">
      <c r="A259">
        <v>153.02000000000001</v>
      </c>
      <c r="B259">
        <v>5.1120000000000001</v>
      </c>
      <c r="C259" s="2">
        <f t="shared" ref="C259:C322" si="17">A259*1000/194.94</f>
        <v>784.95947471016723</v>
      </c>
      <c r="D259" s="2">
        <f t="shared" ref="D259:D322" si="18">B259/96</f>
        <v>5.3249999999999999E-2</v>
      </c>
      <c r="E259" s="2">
        <f t="shared" ref="E259:E322" si="19">C259*(1+D259)</f>
        <v>826.75856673848364</v>
      </c>
      <c r="F259" s="2">
        <f t="shared" ref="F259:F322" si="20">LN(1+D259)-C259/216912</f>
        <v>4.8261829580065856E-2</v>
      </c>
    </row>
    <row r="260" spans="1:6" x14ac:dyDescent="0.15">
      <c r="A260">
        <v>152.74</v>
      </c>
      <c r="B260">
        <v>5.1589999999999998</v>
      </c>
      <c r="C260" s="2">
        <f t="shared" si="17"/>
        <v>783.5231353236893</v>
      </c>
      <c r="D260" s="2">
        <f t="shared" si="18"/>
        <v>5.3739583333333334E-2</v>
      </c>
      <c r="E260" s="2">
        <f t="shared" si="19"/>
        <v>825.62934214801135</v>
      </c>
      <c r="F260" s="2">
        <f t="shared" si="20"/>
        <v>4.8733174418811059E-2</v>
      </c>
    </row>
    <row r="261" spans="1:6" x14ac:dyDescent="0.15">
      <c r="A261">
        <v>152.96</v>
      </c>
      <c r="B261">
        <v>5.2089999999999996</v>
      </c>
      <c r="C261" s="2">
        <f t="shared" si="17"/>
        <v>784.65168769877914</v>
      </c>
      <c r="D261" s="2">
        <f t="shared" si="18"/>
        <v>5.4260416666666665E-2</v>
      </c>
      <c r="E261" s="2">
        <f t="shared" si="19"/>
        <v>827.22721521151811</v>
      </c>
      <c r="F261" s="2">
        <f t="shared" si="20"/>
        <v>4.922212088939306E-2</v>
      </c>
    </row>
    <row r="262" spans="1:6" x14ac:dyDescent="0.15">
      <c r="A262">
        <v>152.86000000000001</v>
      </c>
      <c r="B262">
        <v>5.24</v>
      </c>
      <c r="C262" s="2">
        <f t="shared" si="17"/>
        <v>784.13870934646559</v>
      </c>
      <c r="D262" s="2">
        <f t="shared" si="18"/>
        <v>5.4583333333333338E-2</v>
      </c>
      <c r="E262" s="2">
        <f t="shared" si="19"/>
        <v>826.9396138982936</v>
      </c>
      <c r="F262" s="2">
        <f t="shared" si="20"/>
        <v>4.9530735775499032E-2</v>
      </c>
    </row>
    <row r="263" spans="1:6" x14ac:dyDescent="0.15">
      <c r="A263">
        <v>152.99</v>
      </c>
      <c r="B263">
        <v>5.2549999999999999</v>
      </c>
      <c r="C263" s="2">
        <f t="shared" si="17"/>
        <v>784.80558120447313</v>
      </c>
      <c r="D263" s="2">
        <f t="shared" si="18"/>
        <v>5.4739583333333335E-2</v>
      </c>
      <c r="E263" s="2">
        <f t="shared" si="19"/>
        <v>827.76551171728045</v>
      </c>
      <c r="F263" s="2">
        <f t="shared" si="20"/>
        <v>4.9675813193027704E-2</v>
      </c>
    </row>
    <row r="264" spans="1:6" x14ac:dyDescent="0.15">
      <c r="A264">
        <v>152.97999999999999</v>
      </c>
      <c r="B264">
        <v>5.3479999999999999</v>
      </c>
      <c r="C264" s="2">
        <f t="shared" si="17"/>
        <v>784.75428336924188</v>
      </c>
      <c r="D264" s="2">
        <f t="shared" si="18"/>
        <v>5.5708333333333332E-2</v>
      </c>
      <c r="E264" s="2">
        <f t="shared" si="19"/>
        <v>828.47163657193664</v>
      </c>
      <c r="F264" s="2">
        <f t="shared" si="20"/>
        <v>5.05941013079255E-2</v>
      </c>
    </row>
    <row r="265" spans="1:6" x14ac:dyDescent="0.15">
      <c r="A265">
        <v>153.09</v>
      </c>
      <c r="B265">
        <v>5.3710000000000004</v>
      </c>
      <c r="C265" s="2">
        <f t="shared" si="17"/>
        <v>785.31855955678668</v>
      </c>
      <c r="D265" s="2">
        <f t="shared" si="18"/>
        <v>5.5947916666666674E-2</v>
      </c>
      <c r="E265" s="2">
        <f t="shared" si="19"/>
        <v>829.25549688365652</v>
      </c>
      <c r="F265" s="2">
        <f t="shared" si="20"/>
        <v>5.0818414992216732E-2</v>
      </c>
    </row>
    <row r="266" spans="1:6" x14ac:dyDescent="0.15">
      <c r="A266">
        <v>153</v>
      </c>
      <c r="B266">
        <v>5.4249999999999998</v>
      </c>
      <c r="C266" s="2">
        <f t="shared" si="17"/>
        <v>784.85687903970449</v>
      </c>
      <c r="D266" s="2">
        <f t="shared" si="18"/>
        <v>5.6510416666666667E-2</v>
      </c>
      <c r="E266" s="2">
        <f t="shared" si="19"/>
        <v>829.20946829793775</v>
      </c>
      <c r="F266" s="2">
        <f t="shared" si="20"/>
        <v>5.1353098310668428E-2</v>
      </c>
    </row>
    <row r="267" spans="1:6" x14ac:dyDescent="0.15">
      <c r="A267">
        <v>153.19</v>
      </c>
      <c r="B267">
        <v>5.452</v>
      </c>
      <c r="C267" s="2">
        <f t="shared" si="17"/>
        <v>785.83153790910023</v>
      </c>
      <c r="D267" s="2">
        <f t="shared" si="18"/>
        <v>5.6791666666666664E-2</v>
      </c>
      <c r="E267" s="2">
        <f t="shared" si="19"/>
        <v>830.46022066618787</v>
      </c>
      <c r="F267" s="2">
        <f t="shared" si="20"/>
        <v>5.1614776102848821E-2</v>
      </c>
    </row>
    <row r="268" spans="1:6" x14ac:dyDescent="0.15">
      <c r="A268">
        <v>153.41</v>
      </c>
      <c r="B268">
        <v>5.5060000000000002</v>
      </c>
      <c r="C268" s="2">
        <f t="shared" si="17"/>
        <v>786.96009028418996</v>
      </c>
      <c r="D268" s="2">
        <f t="shared" si="18"/>
        <v>5.7354166666666671E-2</v>
      </c>
      <c r="E268" s="2">
        <f t="shared" si="19"/>
        <v>832.09553046236442</v>
      </c>
      <c r="F268" s="2">
        <f t="shared" si="20"/>
        <v>5.2141703103574168E-2</v>
      </c>
    </row>
    <row r="269" spans="1:6" x14ac:dyDescent="0.15">
      <c r="A269">
        <v>153.14000000000001</v>
      </c>
      <c r="B269">
        <v>5.56</v>
      </c>
      <c r="C269" s="2">
        <f t="shared" si="17"/>
        <v>785.57504873294363</v>
      </c>
      <c r="D269" s="2">
        <f t="shared" si="18"/>
        <v>5.7916666666666665E-2</v>
      </c>
      <c r="E269" s="2">
        <f t="shared" si="19"/>
        <v>831.07293697205989</v>
      </c>
      <c r="F269" s="2">
        <f t="shared" si="20"/>
        <v>5.2679935174217193E-2</v>
      </c>
    </row>
    <row r="270" spans="1:6" x14ac:dyDescent="0.15">
      <c r="A270">
        <v>153.41</v>
      </c>
      <c r="B270">
        <v>5.5979999999999999</v>
      </c>
      <c r="C270" s="2">
        <f t="shared" si="17"/>
        <v>786.96009028418996</v>
      </c>
      <c r="D270" s="2">
        <f t="shared" si="18"/>
        <v>5.8312499999999996E-2</v>
      </c>
      <c r="E270" s="2">
        <f t="shared" si="19"/>
        <v>832.84970054888674</v>
      </c>
      <c r="F270" s="2">
        <f t="shared" si="20"/>
        <v>5.3047642979620398E-2</v>
      </c>
    </row>
    <row r="271" spans="1:6" x14ac:dyDescent="0.15">
      <c r="A271">
        <v>153.26</v>
      </c>
      <c r="B271">
        <v>5.641</v>
      </c>
      <c r="C271" s="2">
        <f t="shared" si="17"/>
        <v>786.19062275571969</v>
      </c>
      <c r="D271" s="2">
        <f t="shared" si="18"/>
        <v>5.8760416666666669E-2</v>
      </c>
      <c r="E271" s="2">
        <f t="shared" si="19"/>
        <v>832.3875113282719</v>
      </c>
      <c r="F271" s="2">
        <f t="shared" si="20"/>
        <v>5.3474337490004811E-2</v>
      </c>
    </row>
    <row r="272" spans="1:6" x14ac:dyDescent="0.15">
      <c r="A272">
        <v>153.51</v>
      </c>
      <c r="B272">
        <v>5.6829999999999998</v>
      </c>
      <c r="C272" s="2">
        <f t="shared" si="17"/>
        <v>787.47306863650351</v>
      </c>
      <c r="D272" s="2">
        <f t="shared" si="18"/>
        <v>5.9197916666666663E-2</v>
      </c>
      <c r="E272" s="2">
        <f t="shared" si="19"/>
        <v>834.08983373089154</v>
      </c>
      <c r="F272" s="2">
        <f t="shared" si="20"/>
        <v>5.3881558927033495E-2</v>
      </c>
    </row>
    <row r="273" spans="1:6" x14ac:dyDescent="0.15">
      <c r="A273">
        <v>153.28</v>
      </c>
      <c r="B273">
        <v>5.718</v>
      </c>
      <c r="C273" s="2">
        <f t="shared" si="17"/>
        <v>786.29321842618242</v>
      </c>
      <c r="D273" s="2">
        <f t="shared" si="18"/>
        <v>5.9562499999999997E-2</v>
      </c>
      <c r="E273" s="2">
        <f t="shared" si="19"/>
        <v>833.12680824869187</v>
      </c>
      <c r="F273" s="2">
        <f t="shared" si="20"/>
        <v>5.4231146001192443E-2</v>
      </c>
    </row>
    <row r="274" spans="1:6" x14ac:dyDescent="0.15">
      <c r="A274">
        <v>153.26</v>
      </c>
      <c r="B274">
        <v>5.726</v>
      </c>
      <c r="C274" s="2">
        <f t="shared" si="17"/>
        <v>786.19062275571969</v>
      </c>
      <c r="D274" s="2">
        <f t="shared" si="18"/>
        <v>5.9645833333333335E-2</v>
      </c>
      <c r="E274" s="2">
        <f t="shared" si="19"/>
        <v>833.0836176088369</v>
      </c>
      <c r="F274" s="2">
        <f t="shared" si="20"/>
        <v>5.4310264704839656E-2</v>
      </c>
    </row>
    <row r="275" spans="1:6" x14ac:dyDescent="0.15">
      <c r="A275">
        <v>153.76</v>
      </c>
      <c r="B275">
        <v>5.7869999999999999</v>
      </c>
      <c r="C275" s="2">
        <f t="shared" si="17"/>
        <v>788.75551451728734</v>
      </c>
      <c r="D275" s="2">
        <f t="shared" si="18"/>
        <v>6.0281250000000001E-2</v>
      </c>
      <c r="E275" s="2">
        <f t="shared" si="19"/>
        <v>836.30268287678257</v>
      </c>
      <c r="F275" s="2">
        <f t="shared" si="20"/>
        <v>5.4897910453978779E-2</v>
      </c>
    </row>
    <row r="276" spans="1:6" x14ac:dyDescent="0.15">
      <c r="A276">
        <v>153.38</v>
      </c>
      <c r="B276">
        <v>5.83</v>
      </c>
      <c r="C276" s="2">
        <f t="shared" si="17"/>
        <v>786.80619677849597</v>
      </c>
      <c r="D276" s="2">
        <f t="shared" si="18"/>
        <v>6.0729166666666667E-2</v>
      </c>
      <c r="E276" s="2">
        <f t="shared" si="19"/>
        <v>834.5882814370234</v>
      </c>
      <c r="F276" s="2">
        <f t="shared" si="20"/>
        <v>5.5329258726311309E-2</v>
      </c>
    </row>
    <row r="277" spans="1:6" x14ac:dyDescent="0.15">
      <c r="A277">
        <v>153.68</v>
      </c>
      <c r="B277">
        <v>5.8760000000000003</v>
      </c>
      <c r="C277" s="2">
        <f t="shared" si="17"/>
        <v>788.34513183543652</v>
      </c>
      <c r="D277" s="2">
        <f t="shared" si="18"/>
        <v>6.1208333333333337E-2</v>
      </c>
      <c r="E277" s="2">
        <f t="shared" si="19"/>
        <v>836.59842344653055</v>
      </c>
      <c r="F277" s="2">
        <f t="shared" si="20"/>
        <v>5.577379526275511E-2</v>
      </c>
    </row>
    <row r="278" spans="1:6" x14ac:dyDescent="0.15">
      <c r="A278">
        <v>153.57</v>
      </c>
      <c r="B278">
        <v>5.9189999999999996</v>
      </c>
      <c r="C278" s="2">
        <f t="shared" si="17"/>
        <v>787.78085564789171</v>
      </c>
      <c r="D278" s="2">
        <f t="shared" si="18"/>
        <v>6.1656249999999996E-2</v>
      </c>
      <c r="E278" s="2">
        <f t="shared" si="19"/>
        <v>836.35246902893198</v>
      </c>
      <c r="F278" s="2">
        <f t="shared" si="20"/>
        <v>5.6198389363791471E-2</v>
      </c>
    </row>
    <row r="279" spans="1:6" x14ac:dyDescent="0.15">
      <c r="A279">
        <v>153.44999999999999</v>
      </c>
      <c r="B279">
        <v>5.9610000000000003</v>
      </c>
      <c r="C279" s="2">
        <f t="shared" si="17"/>
        <v>787.16528162511543</v>
      </c>
      <c r="D279" s="2">
        <f t="shared" si="18"/>
        <v>6.2093750000000003E-2</v>
      </c>
      <c r="E279" s="2">
        <f t="shared" si="19"/>
        <v>836.04332583102496</v>
      </c>
      <c r="F279" s="2">
        <f t="shared" si="20"/>
        <v>5.6613234330099141E-2</v>
      </c>
    </row>
    <row r="280" spans="1:6" x14ac:dyDescent="0.15">
      <c r="A280">
        <v>153.56</v>
      </c>
      <c r="B280">
        <v>6.0110000000000001</v>
      </c>
      <c r="C280" s="2">
        <f t="shared" si="17"/>
        <v>787.72955781266035</v>
      </c>
      <c r="D280" s="2">
        <f t="shared" si="18"/>
        <v>6.2614583333333335E-2</v>
      </c>
      <c r="E280" s="2">
        <f t="shared" si="19"/>
        <v>837.05291585445104</v>
      </c>
      <c r="F280" s="2">
        <f t="shared" si="20"/>
        <v>5.7100896303358344E-2</v>
      </c>
    </row>
    <row r="281" spans="1:6" x14ac:dyDescent="0.15">
      <c r="A281">
        <v>153.49</v>
      </c>
      <c r="B281">
        <v>6.0460000000000003</v>
      </c>
      <c r="C281" s="2">
        <f t="shared" si="17"/>
        <v>787.37047296604089</v>
      </c>
      <c r="D281" s="2">
        <f t="shared" si="18"/>
        <v>6.2979166666666669E-2</v>
      </c>
      <c r="E281" s="2">
        <f t="shared" si="19"/>
        <v>836.95840921138131</v>
      </c>
      <c r="F281" s="2">
        <f t="shared" si="20"/>
        <v>5.7445593152028879E-2</v>
      </c>
    </row>
    <row r="282" spans="1:6" x14ac:dyDescent="0.15">
      <c r="A282">
        <v>153.61000000000001</v>
      </c>
      <c r="B282">
        <v>6.0880000000000001</v>
      </c>
      <c r="C282" s="2">
        <f t="shared" si="17"/>
        <v>787.98604698881707</v>
      </c>
      <c r="D282" s="2">
        <f t="shared" si="18"/>
        <v>6.3416666666666663E-2</v>
      </c>
      <c r="E282" s="2">
        <f t="shared" si="19"/>
        <v>837.95749546869126</v>
      </c>
      <c r="F282" s="2">
        <f t="shared" si="20"/>
        <v>5.7854249670868489E-2</v>
      </c>
    </row>
    <row r="283" spans="1:6" x14ac:dyDescent="0.15">
      <c r="A283">
        <v>153.53</v>
      </c>
      <c r="B283">
        <v>6.1349999999999998</v>
      </c>
      <c r="C283" s="2">
        <f t="shared" si="17"/>
        <v>787.57566430696625</v>
      </c>
      <c r="D283" s="2">
        <f t="shared" si="18"/>
        <v>6.3906249999999998E-2</v>
      </c>
      <c r="E283" s="2">
        <f t="shared" si="19"/>
        <v>837.90667160408339</v>
      </c>
      <c r="F283" s="2">
        <f t="shared" si="20"/>
        <v>5.8316422773900423E-2</v>
      </c>
    </row>
    <row r="284" spans="1:6" x14ac:dyDescent="0.15">
      <c r="A284">
        <v>153.68</v>
      </c>
      <c r="B284">
        <v>6.181</v>
      </c>
      <c r="C284" s="2">
        <f t="shared" si="17"/>
        <v>788.34513183543652</v>
      </c>
      <c r="D284" s="2">
        <f t="shared" si="18"/>
        <v>6.4385416666666667E-2</v>
      </c>
      <c r="E284" s="2">
        <f t="shared" si="19"/>
        <v>839.10306162579934</v>
      </c>
      <c r="F284" s="2">
        <f t="shared" si="20"/>
        <v>5.8763158304755196E-2</v>
      </c>
    </row>
    <row r="285" spans="1:6" x14ac:dyDescent="0.15">
      <c r="A285">
        <v>153.62</v>
      </c>
      <c r="B285">
        <v>6.2229999999999999</v>
      </c>
      <c r="C285" s="2">
        <f t="shared" si="17"/>
        <v>788.03734482404843</v>
      </c>
      <c r="D285" s="2">
        <f t="shared" si="18"/>
        <v>6.4822916666666661E-2</v>
      </c>
      <c r="E285" s="2">
        <f t="shared" si="19"/>
        <v>839.120223957799</v>
      </c>
      <c r="F285" s="2">
        <f t="shared" si="20"/>
        <v>5.9175528121307691E-2</v>
      </c>
    </row>
    <row r="286" spans="1:6" x14ac:dyDescent="0.15">
      <c r="A286">
        <v>153.69999999999999</v>
      </c>
      <c r="B286">
        <v>6.2809999999999997</v>
      </c>
      <c r="C286" s="2">
        <f t="shared" si="17"/>
        <v>788.44772750589925</v>
      </c>
      <c r="D286" s="2">
        <f t="shared" si="18"/>
        <v>6.542708333333333E-2</v>
      </c>
      <c r="E286" s="2">
        <f t="shared" si="19"/>
        <v>840.03356267740492</v>
      </c>
      <c r="F286" s="2">
        <f t="shared" si="20"/>
        <v>5.9740862273776382E-2</v>
      </c>
    </row>
    <row r="287" spans="1:6" x14ac:dyDescent="0.15">
      <c r="A287">
        <v>153.63</v>
      </c>
      <c r="B287">
        <v>6.3079999999999998</v>
      </c>
      <c r="C287" s="2">
        <f t="shared" si="17"/>
        <v>788.0886426592798</v>
      </c>
      <c r="D287" s="2">
        <f t="shared" si="18"/>
        <v>6.5708333333333327E-2</v>
      </c>
      <c r="E287" s="2">
        <f t="shared" si="19"/>
        <v>839.87263388734993</v>
      </c>
      <c r="F287" s="2">
        <f t="shared" si="20"/>
        <v>6.0006461524813454E-2</v>
      </c>
    </row>
    <row r="288" spans="1:6" x14ac:dyDescent="0.15">
      <c r="A288">
        <v>153.71</v>
      </c>
      <c r="B288">
        <v>6.3579999999999997</v>
      </c>
      <c r="C288" s="2">
        <f t="shared" si="17"/>
        <v>788.49902534113062</v>
      </c>
      <c r="D288" s="2">
        <f t="shared" si="18"/>
        <v>6.6229166666666658E-2</v>
      </c>
      <c r="E288" s="2">
        <f t="shared" si="19"/>
        <v>840.72065870695246</v>
      </c>
      <c r="F288" s="2">
        <f t="shared" si="20"/>
        <v>6.049317054293453E-2</v>
      </c>
    </row>
    <row r="289" spans="1:6" x14ac:dyDescent="0.15">
      <c r="A289">
        <v>153.68</v>
      </c>
      <c r="B289">
        <v>6.4009999999999998</v>
      </c>
      <c r="C289" s="2">
        <f t="shared" si="17"/>
        <v>788.34513183543652</v>
      </c>
      <c r="D289" s="2">
        <f t="shared" si="18"/>
        <v>6.6677083333333331E-2</v>
      </c>
      <c r="E289" s="2">
        <f t="shared" si="19"/>
        <v>840.9096858862556</v>
      </c>
      <c r="F289" s="2">
        <f t="shared" si="20"/>
        <v>6.0913885981708348E-2</v>
      </c>
    </row>
    <row r="290" spans="1:6" x14ac:dyDescent="0.15">
      <c r="A290">
        <v>153.99</v>
      </c>
      <c r="B290">
        <v>6.4550000000000001</v>
      </c>
      <c r="C290" s="2">
        <f t="shared" si="17"/>
        <v>789.93536472760854</v>
      </c>
      <c r="D290" s="2">
        <f t="shared" si="18"/>
        <v>6.7239583333333339E-2</v>
      </c>
      <c r="E290" s="2">
        <f t="shared" si="19"/>
        <v>843.05028951215752</v>
      </c>
      <c r="F290" s="2">
        <f t="shared" si="20"/>
        <v>6.143375435256862E-2</v>
      </c>
    </row>
    <row r="291" spans="1:6" x14ac:dyDescent="0.15">
      <c r="A291">
        <v>153.77000000000001</v>
      </c>
      <c r="B291">
        <v>6.4969999999999999</v>
      </c>
      <c r="C291" s="2">
        <f t="shared" si="17"/>
        <v>788.8068123525187</v>
      </c>
      <c r="D291" s="2">
        <f t="shared" si="18"/>
        <v>6.7677083333333332E-2</v>
      </c>
      <c r="E291" s="2">
        <f t="shared" si="19"/>
        <v>842.1909567260011</v>
      </c>
      <c r="F291" s="2">
        <f t="shared" si="20"/>
        <v>6.1848809233313463E-2</v>
      </c>
    </row>
    <row r="292" spans="1:6" x14ac:dyDescent="0.15">
      <c r="A292">
        <v>153.92000000000002</v>
      </c>
      <c r="B292">
        <v>6.548</v>
      </c>
      <c r="C292" s="2">
        <f t="shared" si="17"/>
        <v>789.5762798809892</v>
      </c>
      <c r="D292" s="2">
        <f t="shared" si="18"/>
        <v>6.8208333333333329E-2</v>
      </c>
      <c r="E292" s="2">
        <f t="shared" si="19"/>
        <v>843.43196197120506</v>
      </c>
      <c r="F292" s="2">
        <f t="shared" si="20"/>
        <v>6.2342713650573096E-2</v>
      </c>
    </row>
    <row r="293" spans="1:6" x14ac:dyDescent="0.15">
      <c r="A293">
        <v>153.71</v>
      </c>
      <c r="B293">
        <v>6.5979999999999999</v>
      </c>
      <c r="C293" s="2">
        <f t="shared" si="17"/>
        <v>788.49902534113062</v>
      </c>
      <c r="D293" s="2">
        <f t="shared" si="18"/>
        <v>6.8729166666666661E-2</v>
      </c>
      <c r="E293" s="2">
        <f t="shared" si="19"/>
        <v>842.69190627030548</v>
      </c>
      <c r="F293" s="2">
        <f t="shared" si="20"/>
        <v>6.2835137693895801E-2</v>
      </c>
    </row>
    <row r="294" spans="1:6" x14ac:dyDescent="0.15">
      <c r="A294">
        <v>153.64000000000001</v>
      </c>
      <c r="B294">
        <v>6.609</v>
      </c>
      <c r="C294" s="2">
        <f t="shared" si="17"/>
        <v>788.13994049451128</v>
      </c>
      <c r="D294" s="2">
        <f t="shared" si="18"/>
        <v>6.8843749999999995E-2</v>
      </c>
      <c r="E294" s="2">
        <f t="shared" si="19"/>
        <v>842.39844952293038</v>
      </c>
      <c r="F294" s="2">
        <f t="shared" si="20"/>
        <v>6.2944001952620163E-2</v>
      </c>
    </row>
    <row r="295" spans="1:6" x14ac:dyDescent="0.15">
      <c r="A295">
        <v>154.02000000000001</v>
      </c>
      <c r="B295">
        <v>6.6630000000000003</v>
      </c>
      <c r="C295" s="2">
        <f t="shared" si="17"/>
        <v>790.08925823330253</v>
      </c>
      <c r="D295" s="2">
        <f t="shared" si="18"/>
        <v>6.9406250000000003E-2</v>
      </c>
      <c r="E295" s="2">
        <f t="shared" si="19"/>
        <v>844.92639081255777</v>
      </c>
      <c r="F295" s="2">
        <f t="shared" si="20"/>
        <v>6.3461146471377863E-2</v>
      </c>
    </row>
    <row r="296" spans="1:6" x14ac:dyDescent="0.15">
      <c r="A296">
        <v>153.68</v>
      </c>
      <c r="B296">
        <v>6.694</v>
      </c>
      <c r="C296" s="2">
        <f t="shared" si="17"/>
        <v>788.34513183543652</v>
      </c>
      <c r="D296" s="2">
        <f t="shared" si="18"/>
        <v>6.9729166666666662E-2</v>
      </c>
      <c r="E296" s="2">
        <f t="shared" si="19"/>
        <v>843.31578092404493</v>
      </c>
      <c r="F296" s="2">
        <f t="shared" si="20"/>
        <v>6.3771100436762596E-2</v>
      </c>
    </row>
    <row r="297" spans="1:6" x14ac:dyDescent="0.15">
      <c r="A297">
        <v>154.06</v>
      </c>
      <c r="B297">
        <v>6.7439999999999998</v>
      </c>
      <c r="C297" s="2">
        <f t="shared" si="17"/>
        <v>790.294449574228</v>
      </c>
      <c r="D297" s="2">
        <f t="shared" si="18"/>
        <v>7.0249999999999993E-2</v>
      </c>
      <c r="E297" s="2">
        <f t="shared" si="19"/>
        <v>845.81263465681741</v>
      </c>
      <c r="F297" s="2">
        <f t="shared" si="20"/>
        <v>6.424887863431844E-2</v>
      </c>
    </row>
    <row r="298" spans="1:6" x14ac:dyDescent="0.15">
      <c r="A298">
        <v>153.72999999999999</v>
      </c>
      <c r="B298">
        <v>6.7910000000000004</v>
      </c>
      <c r="C298" s="2">
        <f t="shared" si="17"/>
        <v>788.60162101159335</v>
      </c>
      <c r="D298" s="2">
        <f t="shared" si="18"/>
        <v>7.0739583333333342E-2</v>
      </c>
      <c r="E298" s="2">
        <f t="shared" si="19"/>
        <v>844.38697109794464</v>
      </c>
      <c r="F298" s="2">
        <f t="shared" si="20"/>
        <v>6.4714025892018773E-2</v>
      </c>
    </row>
    <row r="299" spans="1:6" x14ac:dyDescent="0.15">
      <c r="A299">
        <v>153.97999999999999</v>
      </c>
      <c r="B299">
        <v>6.8479999999999999</v>
      </c>
      <c r="C299" s="2">
        <f t="shared" si="17"/>
        <v>789.88406689237718</v>
      </c>
      <c r="D299" s="2">
        <f t="shared" si="18"/>
        <v>7.1333333333333332E-2</v>
      </c>
      <c r="E299" s="2">
        <f t="shared" si="19"/>
        <v>846.22913033070006</v>
      </c>
      <c r="F299" s="2">
        <f t="shared" si="20"/>
        <v>6.5262483170278593E-2</v>
      </c>
    </row>
    <row r="300" spans="1:6" x14ac:dyDescent="0.15">
      <c r="A300">
        <v>153.64000000000001</v>
      </c>
      <c r="B300">
        <v>6.875</v>
      </c>
      <c r="C300" s="2">
        <f t="shared" si="17"/>
        <v>788.13994049451128</v>
      </c>
      <c r="D300" s="2">
        <f t="shared" si="18"/>
        <v>7.1614583333333329E-2</v>
      </c>
      <c r="E300" s="2">
        <f t="shared" si="19"/>
        <v>844.58225394138378</v>
      </c>
      <c r="F300" s="2">
        <f t="shared" si="20"/>
        <v>6.5533012762051784E-2</v>
      </c>
    </row>
    <row r="301" spans="1:6" x14ac:dyDescent="0.15">
      <c r="A301">
        <v>154.06</v>
      </c>
      <c r="B301">
        <v>6.9260000000000002</v>
      </c>
      <c r="C301" s="2">
        <f t="shared" si="17"/>
        <v>790.294449574228</v>
      </c>
      <c r="D301" s="2">
        <f t="shared" si="18"/>
        <v>7.214583333333334E-2</v>
      </c>
      <c r="E301" s="2">
        <f t="shared" si="19"/>
        <v>847.31090121746865</v>
      </c>
      <c r="F301" s="2">
        <f t="shared" si="20"/>
        <v>6.6018704544818854E-2</v>
      </c>
    </row>
    <row r="302" spans="1:6" x14ac:dyDescent="0.15">
      <c r="A302">
        <v>153.61000000000001</v>
      </c>
      <c r="B302">
        <v>6.976</v>
      </c>
      <c r="C302" s="2">
        <f t="shared" si="17"/>
        <v>787.98604698881707</v>
      </c>
      <c r="D302" s="2">
        <f t="shared" si="18"/>
        <v>7.2666666666666671E-2</v>
      </c>
      <c r="E302" s="2">
        <f t="shared" si="19"/>
        <v>845.24636640333779</v>
      </c>
      <c r="F302" s="2">
        <f t="shared" si="20"/>
        <v>6.6515014609111259E-2</v>
      </c>
    </row>
    <row r="303" spans="1:6" x14ac:dyDescent="0.15">
      <c r="A303">
        <v>153.97</v>
      </c>
      <c r="B303">
        <v>7.0110000000000001</v>
      </c>
      <c r="C303" s="2">
        <f t="shared" si="17"/>
        <v>789.83276905714581</v>
      </c>
      <c r="D303" s="2">
        <f t="shared" si="18"/>
        <v>7.3031250000000006E-2</v>
      </c>
      <c r="E303" s="2">
        <f t="shared" si="19"/>
        <v>847.51524347235056</v>
      </c>
      <c r="F303" s="2">
        <f t="shared" si="20"/>
        <v>6.6846328190531171E-2</v>
      </c>
    </row>
    <row r="304" spans="1:6" x14ac:dyDescent="0.15">
      <c r="A304">
        <v>153.56</v>
      </c>
      <c r="B304">
        <v>7.0679999999999996</v>
      </c>
      <c r="C304" s="2">
        <f t="shared" si="17"/>
        <v>787.72955781266035</v>
      </c>
      <c r="D304" s="2">
        <f t="shared" si="18"/>
        <v>7.3624999999999996E-2</v>
      </c>
      <c r="E304" s="2">
        <f t="shared" si="19"/>
        <v>845.72614650661751</v>
      </c>
      <c r="F304" s="2">
        <f t="shared" si="20"/>
        <v>6.7409210268573466E-2</v>
      </c>
    </row>
    <row r="305" spans="1:6" x14ac:dyDescent="0.15">
      <c r="A305">
        <v>153.89000000000001</v>
      </c>
      <c r="B305">
        <v>7.1189999999999998</v>
      </c>
      <c r="C305" s="2">
        <f t="shared" si="17"/>
        <v>789.4223863752951</v>
      </c>
      <c r="D305" s="2">
        <f t="shared" si="18"/>
        <v>7.4156249999999993E-2</v>
      </c>
      <c r="E305" s="2">
        <f t="shared" si="19"/>
        <v>847.96299021493803</v>
      </c>
      <c r="F305" s="2">
        <f t="shared" si="20"/>
        <v>6.7896102622392707E-2</v>
      </c>
    </row>
    <row r="306" spans="1:6" x14ac:dyDescent="0.15">
      <c r="A306">
        <v>153.6</v>
      </c>
      <c r="B306">
        <v>7.165</v>
      </c>
      <c r="C306" s="2">
        <f t="shared" si="17"/>
        <v>787.9347491535857</v>
      </c>
      <c r="D306" s="2">
        <f t="shared" si="18"/>
        <v>7.4635416666666662E-2</v>
      </c>
      <c r="E306" s="2">
        <f t="shared" si="19"/>
        <v>846.74258746280907</v>
      </c>
      <c r="F306" s="2">
        <f t="shared" si="20"/>
        <v>6.8348947967845006E-2</v>
      </c>
    </row>
    <row r="307" spans="1:6" x14ac:dyDescent="0.15">
      <c r="A307">
        <v>153.51</v>
      </c>
      <c r="B307">
        <v>7.2030000000000003</v>
      </c>
      <c r="C307" s="2">
        <f t="shared" si="17"/>
        <v>787.47306863650351</v>
      </c>
      <c r="D307" s="2">
        <f t="shared" si="18"/>
        <v>7.5031250000000008E-2</v>
      </c>
      <c r="E307" s="2">
        <f t="shared" si="19"/>
        <v>846.5581573176363</v>
      </c>
      <c r="F307" s="2">
        <f t="shared" si="20"/>
        <v>6.871935054616439E-2</v>
      </c>
    </row>
    <row r="308" spans="1:6" x14ac:dyDescent="0.15">
      <c r="A308">
        <v>153.57</v>
      </c>
      <c r="B308">
        <v>7.2569999999999997</v>
      </c>
      <c r="C308" s="2">
        <f t="shared" si="17"/>
        <v>787.78085564789171</v>
      </c>
      <c r="D308" s="2">
        <f t="shared" si="18"/>
        <v>7.5593750000000001E-2</v>
      </c>
      <c r="E308" s="2">
        <f t="shared" si="19"/>
        <v>847.33216470452442</v>
      </c>
      <c r="F308" s="2">
        <f t="shared" si="20"/>
        <v>6.9241035358252226E-2</v>
      </c>
    </row>
    <row r="309" spans="1:6" x14ac:dyDescent="0.15">
      <c r="A309">
        <v>153.36000000000001</v>
      </c>
      <c r="B309">
        <v>7.3</v>
      </c>
      <c r="C309" s="2">
        <f t="shared" si="17"/>
        <v>786.70360110803324</v>
      </c>
      <c r="D309" s="2">
        <f t="shared" si="18"/>
        <v>7.604166666666666E-2</v>
      </c>
      <c r="E309" s="2">
        <f t="shared" si="19"/>
        <v>846.52585410895654</v>
      </c>
      <c r="F309" s="2">
        <f t="shared" si="20"/>
        <v>6.9662351651246818E-2</v>
      </c>
    </row>
    <row r="310" spans="1:6" x14ac:dyDescent="0.15">
      <c r="A310">
        <v>153.49</v>
      </c>
      <c r="B310">
        <v>7.35</v>
      </c>
      <c r="C310" s="2">
        <f t="shared" si="17"/>
        <v>787.37047296604089</v>
      </c>
      <c r="D310" s="2">
        <f t="shared" si="18"/>
        <v>7.6562499999999992E-2</v>
      </c>
      <c r="E310" s="2">
        <f t="shared" si="19"/>
        <v>847.65352480250351</v>
      </c>
      <c r="F310" s="2">
        <f t="shared" si="20"/>
        <v>7.0143187264471801E-2</v>
      </c>
    </row>
    <row r="311" spans="1:6" x14ac:dyDescent="0.15">
      <c r="A311">
        <v>153.28</v>
      </c>
      <c r="B311">
        <v>7.3849999999999998</v>
      </c>
      <c r="C311" s="2">
        <f t="shared" si="17"/>
        <v>786.29321842618242</v>
      </c>
      <c r="D311" s="2">
        <f t="shared" si="18"/>
        <v>7.6927083333333326E-2</v>
      </c>
      <c r="E311" s="2">
        <f t="shared" si="19"/>
        <v>846.78046236448824</v>
      </c>
      <c r="F311" s="2">
        <f t="shared" si="20"/>
        <v>7.0486751310054774E-2</v>
      </c>
    </row>
    <row r="312" spans="1:6" x14ac:dyDescent="0.15">
      <c r="A312">
        <v>153.33000000000001</v>
      </c>
      <c r="B312">
        <v>7.524</v>
      </c>
      <c r="C312" s="2">
        <f t="shared" si="17"/>
        <v>786.54970760233914</v>
      </c>
      <c r="D312" s="2">
        <f t="shared" si="18"/>
        <v>7.8375E-2</v>
      </c>
      <c r="E312" s="2">
        <f t="shared" si="19"/>
        <v>848.19554093567251</v>
      </c>
      <c r="F312" s="2">
        <f t="shared" si="20"/>
        <v>7.1829154882471463E-2</v>
      </c>
    </row>
    <row r="313" spans="1:6" x14ac:dyDescent="0.15">
      <c r="A313">
        <v>153.19</v>
      </c>
      <c r="B313">
        <v>7.5389999999999997</v>
      </c>
      <c r="C313" s="2">
        <f t="shared" si="17"/>
        <v>785.83153790910023</v>
      </c>
      <c r="D313" s="2">
        <f t="shared" si="18"/>
        <v>7.8531249999999997E-2</v>
      </c>
      <c r="E313" s="2">
        <f t="shared" si="19"/>
        <v>847.54387087052419</v>
      </c>
      <c r="F313" s="2">
        <f t="shared" si="20"/>
        <v>7.1977349204414315E-2</v>
      </c>
    </row>
    <row r="314" spans="1:6" x14ac:dyDescent="0.15">
      <c r="A314">
        <v>153.36000000000001</v>
      </c>
      <c r="B314">
        <v>7.5469999999999997</v>
      </c>
      <c r="C314" s="2">
        <f t="shared" si="17"/>
        <v>786.70360110803324</v>
      </c>
      <c r="D314" s="2">
        <f t="shared" si="18"/>
        <v>7.8614583333333335E-2</v>
      </c>
      <c r="E314" s="2">
        <f t="shared" si="19"/>
        <v>848.54997691597418</v>
      </c>
      <c r="F314" s="2">
        <f t="shared" si="20"/>
        <v>7.2050591436217754E-2</v>
      </c>
    </row>
    <row r="315" spans="1:6" x14ac:dyDescent="0.15">
      <c r="A315">
        <v>153.31</v>
      </c>
      <c r="B315">
        <v>7.5739999999999998</v>
      </c>
      <c r="C315" s="2">
        <f t="shared" si="17"/>
        <v>786.44711193187652</v>
      </c>
      <c r="D315" s="2">
        <f t="shared" si="18"/>
        <v>7.8895833333333332E-2</v>
      </c>
      <c r="E315" s="2">
        <f t="shared" si="19"/>
        <v>848.49451220033529</v>
      </c>
      <c r="F315" s="2">
        <f t="shared" si="20"/>
        <v>7.2312491060315218E-2</v>
      </c>
    </row>
    <row r="316" spans="1:6" x14ac:dyDescent="0.15">
      <c r="A316">
        <v>152.85</v>
      </c>
      <c r="B316">
        <v>7.62</v>
      </c>
      <c r="C316" s="2">
        <f t="shared" si="17"/>
        <v>784.08741151123422</v>
      </c>
      <c r="D316" s="2">
        <f t="shared" si="18"/>
        <v>7.9375000000000001E-2</v>
      </c>
      <c r="E316" s="2">
        <f t="shared" si="19"/>
        <v>846.32434979993843</v>
      </c>
      <c r="F316" s="2">
        <f t="shared" si="20"/>
        <v>7.2767397976676293E-2</v>
      </c>
    </row>
    <row r="317" spans="1:6" x14ac:dyDescent="0.15">
      <c r="A317">
        <v>153.21</v>
      </c>
      <c r="B317">
        <v>7.6820000000000004</v>
      </c>
      <c r="C317" s="2">
        <f t="shared" si="17"/>
        <v>785.93413357956297</v>
      </c>
      <c r="D317" s="2">
        <f t="shared" si="18"/>
        <v>8.0020833333333333E-2</v>
      </c>
      <c r="E317" s="2">
        <f t="shared" si="19"/>
        <v>848.82523789371101</v>
      </c>
      <c r="F317" s="2">
        <f t="shared" si="20"/>
        <v>7.335704543889994E-2</v>
      </c>
    </row>
    <row r="318" spans="1:6" x14ac:dyDescent="0.15">
      <c r="A318">
        <v>152.72999999999999</v>
      </c>
      <c r="B318">
        <v>7.72</v>
      </c>
      <c r="C318" s="2">
        <f t="shared" si="17"/>
        <v>783.47183748845805</v>
      </c>
      <c r="D318" s="2">
        <f t="shared" si="18"/>
        <v>8.0416666666666664E-2</v>
      </c>
      <c r="E318" s="2">
        <f t="shared" si="19"/>
        <v>846.47603108648821</v>
      </c>
      <c r="F318" s="2">
        <f t="shared" si="20"/>
        <v>7.3734835157998807E-2</v>
      </c>
    </row>
    <row r="319" spans="1:6" x14ac:dyDescent="0.15">
      <c r="A319">
        <v>152.85</v>
      </c>
      <c r="B319">
        <v>7.782</v>
      </c>
      <c r="C319" s="2">
        <f t="shared" si="17"/>
        <v>784.08741151123422</v>
      </c>
      <c r="D319" s="2">
        <f t="shared" si="18"/>
        <v>8.1062499999999996E-2</v>
      </c>
      <c r="E319" s="2">
        <f t="shared" si="19"/>
        <v>847.64749730686367</v>
      </c>
      <c r="F319" s="2">
        <f t="shared" si="20"/>
        <v>7.4329581879875442E-2</v>
      </c>
    </row>
    <row r="320" spans="1:6" x14ac:dyDescent="0.15">
      <c r="A320">
        <v>152.44</v>
      </c>
      <c r="B320">
        <v>7.8250000000000002</v>
      </c>
      <c r="C320" s="2">
        <f t="shared" si="17"/>
        <v>781.98420026674876</v>
      </c>
      <c r="D320" s="2">
        <f t="shared" si="18"/>
        <v>8.1510416666666669E-2</v>
      </c>
      <c r="E320" s="2">
        <f t="shared" si="19"/>
        <v>845.72405825724161</v>
      </c>
      <c r="F320" s="2">
        <f t="shared" si="20"/>
        <v>7.4753522256647054E-2</v>
      </c>
    </row>
    <row r="321" spans="1:6" x14ac:dyDescent="0.15">
      <c r="A321">
        <v>152.67000000000002</v>
      </c>
      <c r="B321">
        <v>7.8789999999999996</v>
      </c>
      <c r="C321" s="2">
        <f t="shared" si="17"/>
        <v>783.16405047707008</v>
      </c>
      <c r="D321" s="2">
        <f t="shared" si="18"/>
        <v>8.2072916666666662E-2</v>
      </c>
      <c r="E321" s="2">
        <f t="shared" si="19"/>
        <v>847.44060832820378</v>
      </c>
      <c r="F321" s="2">
        <f t="shared" si="20"/>
        <v>7.5268053692392339E-2</v>
      </c>
    </row>
    <row r="322" spans="1:6" x14ac:dyDescent="0.15">
      <c r="A322">
        <v>152.03</v>
      </c>
      <c r="B322">
        <v>7.9249999999999998</v>
      </c>
      <c r="C322" s="2">
        <f t="shared" si="17"/>
        <v>779.88098902226329</v>
      </c>
      <c r="D322" s="2">
        <f t="shared" si="18"/>
        <v>8.2552083333333331E-2</v>
      </c>
      <c r="E322" s="2">
        <f t="shared" si="19"/>
        <v>844.26178941811156</v>
      </c>
      <c r="F322" s="2">
        <f t="shared" si="20"/>
        <v>7.5725914028326596E-2</v>
      </c>
    </row>
    <row r="323" spans="1:6" x14ac:dyDescent="0.15">
      <c r="A323">
        <v>152.26</v>
      </c>
      <c r="B323">
        <v>7.9829999999999997</v>
      </c>
      <c r="C323" s="2">
        <f t="shared" ref="C323:C386" si="21">A323*1000/194.94</f>
        <v>781.06083923258439</v>
      </c>
      <c r="D323" s="2">
        <f t="shared" ref="D323:D386" si="22">B323/96</f>
        <v>8.3156250000000001E-2</v>
      </c>
      <c r="E323" s="2">
        <f t="shared" ref="E323:E386" si="23">C323*(1+D323)</f>
        <v>846.01092964501902</v>
      </c>
      <c r="F323" s="2">
        <f t="shared" ref="F323:F386" si="24">LN(1+D323)-C323/216912</f>
        <v>7.6278413827699384E-2</v>
      </c>
    </row>
    <row r="324" spans="1:6" x14ac:dyDescent="0.15">
      <c r="A324">
        <v>151.69</v>
      </c>
      <c r="B324">
        <v>8.01</v>
      </c>
      <c r="C324" s="2">
        <f t="shared" si="21"/>
        <v>778.13686262439728</v>
      </c>
      <c r="D324" s="2">
        <f t="shared" si="22"/>
        <v>8.3437499999999998E-2</v>
      </c>
      <c r="E324" s="2">
        <f t="shared" si="23"/>
        <v>843.06265709962042</v>
      </c>
      <c r="F324" s="2">
        <f t="shared" si="24"/>
        <v>7.6551517964253968E-2</v>
      </c>
    </row>
    <row r="325" spans="1:6" x14ac:dyDescent="0.15">
      <c r="A325">
        <v>151.94999999999999</v>
      </c>
      <c r="B325">
        <v>8.0749999999999993</v>
      </c>
      <c r="C325" s="2">
        <f t="shared" si="21"/>
        <v>779.47060634041247</v>
      </c>
      <c r="D325" s="2">
        <f t="shared" si="22"/>
        <v>8.4114583333333326E-2</v>
      </c>
      <c r="E325" s="2">
        <f t="shared" si="23"/>
        <v>845.03545161331692</v>
      </c>
      <c r="F325" s="2">
        <f t="shared" si="24"/>
        <v>7.7170113902331958E-2</v>
      </c>
    </row>
    <row r="326" spans="1:6" x14ac:dyDescent="0.15">
      <c r="A326">
        <v>151.29</v>
      </c>
      <c r="B326">
        <v>8.1259999999999994</v>
      </c>
      <c r="C326" s="2">
        <f t="shared" si="21"/>
        <v>776.08494921514318</v>
      </c>
      <c r="D326" s="2">
        <f t="shared" si="22"/>
        <v>8.4645833333333323E-2</v>
      </c>
      <c r="E326" s="2">
        <f t="shared" si="23"/>
        <v>841.77730647891667</v>
      </c>
      <c r="F326" s="2">
        <f t="shared" si="24"/>
        <v>7.7675633539976197E-2</v>
      </c>
    </row>
    <row r="327" spans="1:6" x14ac:dyDescent="0.15">
      <c r="A327">
        <v>151.42000000000002</v>
      </c>
      <c r="B327">
        <v>8.1720000000000006</v>
      </c>
      <c r="C327" s="2">
        <f t="shared" si="21"/>
        <v>776.75182107315084</v>
      </c>
      <c r="D327" s="2">
        <f t="shared" si="22"/>
        <v>8.5125000000000006E-2</v>
      </c>
      <c r="E327" s="2">
        <f t="shared" si="23"/>
        <v>842.87281984200285</v>
      </c>
      <c r="F327" s="2">
        <f t="shared" si="24"/>
        <v>7.8114234066261168E-2</v>
      </c>
    </row>
    <row r="328" spans="1:6" x14ac:dyDescent="0.15">
      <c r="A328">
        <v>150.96</v>
      </c>
      <c r="B328">
        <v>8.218</v>
      </c>
      <c r="C328" s="2">
        <f t="shared" si="21"/>
        <v>774.39212065250842</v>
      </c>
      <c r="D328" s="2">
        <f t="shared" si="22"/>
        <v>8.5604166666666662E-2</v>
      </c>
      <c r="E328" s="2">
        <f t="shared" si="23"/>
        <v>840.68331281419921</v>
      </c>
      <c r="F328" s="2">
        <f t="shared" si="24"/>
        <v>7.8566592597981932E-2</v>
      </c>
    </row>
    <row r="329" spans="1:6" x14ac:dyDescent="0.15">
      <c r="A329">
        <v>150.54</v>
      </c>
      <c r="B329">
        <v>8.2799999999999994</v>
      </c>
      <c r="C329" s="2">
        <f t="shared" si="21"/>
        <v>772.23761157279159</v>
      </c>
      <c r="D329" s="2">
        <f t="shared" si="22"/>
        <v>8.6249999999999993E-2</v>
      </c>
      <c r="E329" s="2">
        <f t="shared" si="23"/>
        <v>838.84310557094477</v>
      </c>
      <c r="F329" s="2">
        <f t="shared" si="24"/>
        <v>7.9171255182232739E-2</v>
      </c>
    </row>
    <row r="330" spans="1:6" x14ac:dyDescent="0.15">
      <c r="A330">
        <v>150.52000000000001</v>
      </c>
      <c r="B330">
        <v>8.3260000000000005</v>
      </c>
      <c r="C330" s="2">
        <f t="shared" si="21"/>
        <v>772.13501590232897</v>
      </c>
      <c r="D330" s="2">
        <f t="shared" si="22"/>
        <v>8.6729166666666677E-2</v>
      </c>
      <c r="E330" s="2">
        <f t="shared" si="23"/>
        <v>839.10164238569143</v>
      </c>
      <c r="F330" s="2">
        <f t="shared" si="24"/>
        <v>7.961275096167128E-2</v>
      </c>
    </row>
    <row r="331" spans="1:6" x14ac:dyDescent="0.15">
      <c r="A331">
        <v>150.06</v>
      </c>
      <c r="B331">
        <v>8.3800000000000008</v>
      </c>
      <c r="C331" s="2">
        <f t="shared" si="21"/>
        <v>769.77531548168668</v>
      </c>
      <c r="D331" s="2">
        <f t="shared" si="22"/>
        <v>8.729166666666667E-2</v>
      </c>
      <c r="E331" s="2">
        <f t="shared" si="23"/>
        <v>836.97028572894237</v>
      </c>
      <c r="F331" s="2">
        <f t="shared" si="24"/>
        <v>8.0141103922203819E-2</v>
      </c>
    </row>
    <row r="332" spans="1:6" x14ac:dyDescent="0.15">
      <c r="A332">
        <v>149.94</v>
      </c>
      <c r="B332">
        <v>8.43</v>
      </c>
      <c r="C332" s="2">
        <f t="shared" si="21"/>
        <v>769.15974145891039</v>
      </c>
      <c r="D332" s="2">
        <f t="shared" si="22"/>
        <v>8.7812500000000002E-2</v>
      </c>
      <c r="E332" s="2">
        <f t="shared" si="23"/>
        <v>836.70158125577098</v>
      </c>
      <c r="F332" s="2">
        <f t="shared" si="24"/>
        <v>8.0622846095895012E-2</v>
      </c>
    </row>
    <row r="333" spans="1:6" x14ac:dyDescent="0.15">
      <c r="A333">
        <v>149.51</v>
      </c>
      <c r="B333">
        <v>8.4730000000000008</v>
      </c>
      <c r="C333" s="2">
        <f t="shared" si="21"/>
        <v>766.9539345439623</v>
      </c>
      <c r="D333" s="2">
        <f t="shared" si="22"/>
        <v>8.8260416666666675E-2</v>
      </c>
      <c r="E333" s="2">
        <f t="shared" si="23"/>
        <v>834.64560837095189</v>
      </c>
      <c r="F333" s="2">
        <f t="shared" si="24"/>
        <v>8.104468955216719E-2</v>
      </c>
    </row>
    <row r="334" spans="1:6" x14ac:dyDescent="0.15">
      <c r="A334">
        <v>149.51</v>
      </c>
      <c r="B334">
        <v>8.5310000000000006</v>
      </c>
      <c r="C334" s="2">
        <f t="shared" si="21"/>
        <v>766.9539345439623</v>
      </c>
      <c r="D334" s="2">
        <f t="shared" si="22"/>
        <v>8.8864583333333344E-2</v>
      </c>
      <c r="E334" s="2">
        <f t="shared" si="23"/>
        <v>835.1089763730721</v>
      </c>
      <c r="F334" s="2">
        <f t="shared" si="24"/>
        <v>8.1599702867595075E-2</v>
      </c>
    </row>
    <row r="335" spans="1:6" x14ac:dyDescent="0.15">
      <c r="A335">
        <v>149.22</v>
      </c>
      <c r="B335">
        <v>8.5540000000000003</v>
      </c>
      <c r="C335" s="2">
        <f t="shared" si="21"/>
        <v>765.46629732225301</v>
      </c>
      <c r="D335" s="2">
        <f t="shared" si="22"/>
        <v>8.9104166666666665E-2</v>
      </c>
      <c r="E335" s="2">
        <f t="shared" si="23"/>
        <v>833.67253385657136</v>
      </c>
      <c r="F335" s="2">
        <f t="shared" si="24"/>
        <v>8.1826567338344189E-2</v>
      </c>
    </row>
    <row r="336" spans="1:6" x14ac:dyDescent="0.15">
      <c r="A336">
        <v>149.29</v>
      </c>
      <c r="B336">
        <v>8.6039999999999992</v>
      </c>
      <c r="C336" s="2">
        <f t="shared" si="21"/>
        <v>765.82538216887247</v>
      </c>
      <c r="D336" s="2">
        <f t="shared" si="22"/>
        <v>8.9624999999999996E-2</v>
      </c>
      <c r="E336" s="2">
        <f t="shared" si="23"/>
        <v>834.46248204575772</v>
      </c>
      <c r="F336" s="2">
        <f t="shared" si="24"/>
        <v>8.2303019366675154E-2</v>
      </c>
    </row>
    <row r="337" spans="1:6" x14ac:dyDescent="0.15">
      <c r="A337">
        <v>148.54</v>
      </c>
      <c r="B337">
        <v>8.6539999999999999</v>
      </c>
      <c r="C337" s="2">
        <f t="shared" si="21"/>
        <v>761.97804452652099</v>
      </c>
      <c r="D337" s="2">
        <f t="shared" si="22"/>
        <v>9.0145833333333328E-2</v>
      </c>
      <c r="E337" s="2">
        <f t="shared" si="23"/>
        <v>830.667190332068</v>
      </c>
      <c r="F337" s="2">
        <f t="shared" si="24"/>
        <v>8.279863521707849E-2</v>
      </c>
    </row>
    <row r="338" spans="1:6" x14ac:dyDescent="0.15">
      <c r="A338">
        <v>148.69</v>
      </c>
      <c r="B338">
        <v>8.7040000000000006</v>
      </c>
      <c r="C338" s="2">
        <f t="shared" si="21"/>
        <v>762.74751205499126</v>
      </c>
      <c r="D338" s="2">
        <f t="shared" si="22"/>
        <v>9.0666666666666673E-2</v>
      </c>
      <c r="E338" s="2">
        <f t="shared" si="23"/>
        <v>831.90328648131049</v>
      </c>
      <c r="F338" s="2">
        <f t="shared" si="24"/>
        <v>8.3272738576968861E-2</v>
      </c>
    </row>
    <row r="339" spans="1:6" x14ac:dyDescent="0.15">
      <c r="A339">
        <v>148.29</v>
      </c>
      <c r="B339">
        <v>8.766</v>
      </c>
      <c r="C339" s="2">
        <f t="shared" si="21"/>
        <v>760.69559864573716</v>
      </c>
      <c r="D339" s="2">
        <f t="shared" si="22"/>
        <v>9.1312500000000005E-2</v>
      </c>
      <c r="E339" s="2">
        <f t="shared" si="23"/>
        <v>830.15661549707602</v>
      </c>
      <c r="F339" s="2">
        <f t="shared" si="24"/>
        <v>8.3874168463124343E-2</v>
      </c>
    </row>
    <row r="340" spans="1:6" x14ac:dyDescent="0.15">
      <c r="A340">
        <v>147.69</v>
      </c>
      <c r="B340">
        <v>8.8089999999999993</v>
      </c>
      <c r="C340" s="2">
        <f t="shared" si="21"/>
        <v>757.61772853185596</v>
      </c>
      <c r="D340" s="2">
        <f t="shared" si="22"/>
        <v>9.1760416666666664E-2</v>
      </c>
      <c r="E340" s="2">
        <f t="shared" si="23"/>
        <v>827.13704697599258</v>
      </c>
      <c r="F340" s="2">
        <f t="shared" si="24"/>
        <v>8.4298712244829446E-2</v>
      </c>
    </row>
    <row r="341" spans="1:6" x14ac:dyDescent="0.15">
      <c r="A341">
        <v>147.81</v>
      </c>
      <c r="B341">
        <v>8.8699999999999992</v>
      </c>
      <c r="C341" s="2">
        <f t="shared" si="21"/>
        <v>758.23330255463225</v>
      </c>
      <c r="D341" s="2">
        <f t="shared" si="22"/>
        <v>9.239583333333333E-2</v>
      </c>
      <c r="E341" s="2">
        <f t="shared" si="23"/>
        <v>828.29090040525284</v>
      </c>
      <c r="F341" s="2">
        <f t="shared" si="24"/>
        <v>8.4877716131397343E-2</v>
      </c>
    </row>
    <row r="342" spans="1:6" x14ac:dyDescent="0.15">
      <c r="A342">
        <v>147.24</v>
      </c>
      <c r="B342">
        <v>8.92</v>
      </c>
      <c r="C342" s="2">
        <f t="shared" si="21"/>
        <v>755.30932594644503</v>
      </c>
      <c r="D342" s="2">
        <f t="shared" si="22"/>
        <v>9.2916666666666661E-2</v>
      </c>
      <c r="E342" s="2">
        <f t="shared" si="23"/>
        <v>825.49015081563562</v>
      </c>
      <c r="F342" s="2">
        <f t="shared" si="24"/>
        <v>8.5367863296887309E-2</v>
      </c>
    </row>
    <row r="343" spans="1:6" x14ac:dyDescent="0.15">
      <c r="A343">
        <v>147.22</v>
      </c>
      <c r="B343">
        <v>8.9710000000000001</v>
      </c>
      <c r="C343" s="2">
        <f t="shared" si="21"/>
        <v>755.20673027598241</v>
      </c>
      <c r="D343" s="2">
        <f t="shared" si="22"/>
        <v>9.3447916666666672E-2</v>
      </c>
      <c r="E343" s="2">
        <f t="shared" si="23"/>
        <v>825.77922587291823</v>
      </c>
      <c r="F343" s="2">
        <f t="shared" si="24"/>
        <v>8.5854302814850292E-2</v>
      </c>
    </row>
    <row r="344" spans="1:6" x14ac:dyDescent="0.15">
      <c r="A344">
        <v>146.54999999999998</v>
      </c>
      <c r="B344">
        <v>9.0090000000000003</v>
      </c>
      <c r="C344" s="2">
        <f t="shared" si="21"/>
        <v>751.76977531548152</v>
      </c>
      <c r="D344" s="2">
        <f t="shared" si="22"/>
        <v>9.3843750000000004E-2</v>
      </c>
      <c r="E344" s="2">
        <f t="shared" si="23"/>
        <v>822.31867016774379</v>
      </c>
      <c r="F344" s="2">
        <f t="shared" si="24"/>
        <v>8.6232086978824271E-2</v>
      </c>
    </row>
    <row r="345" spans="1:6" x14ac:dyDescent="0.15">
      <c r="A345">
        <v>146.6</v>
      </c>
      <c r="B345">
        <v>9.0630000000000006</v>
      </c>
      <c r="C345" s="2">
        <f t="shared" si="21"/>
        <v>752.02626449163847</v>
      </c>
      <c r="D345" s="2">
        <f t="shared" si="22"/>
        <v>9.4406250000000011E-2</v>
      </c>
      <c r="E345" s="2">
        <f t="shared" si="23"/>
        <v>823.02224402380227</v>
      </c>
      <c r="F345" s="2">
        <f t="shared" si="24"/>
        <v>8.6745013981044936E-2</v>
      </c>
    </row>
    <row r="346" spans="1:6" x14ac:dyDescent="0.15">
      <c r="A346">
        <v>145.94</v>
      </c>
      <c r="B346">
        <v>9.1170000000000009</v>
      </c>
      <c r="C346" s="2">
        <f t="shared" si="21"/>
        <v>748.64060736636918</v>
      </c>
      <c r="D346" s="2">
        <f t="shared" si="22"/>
        <v>9.4968750000000005E-2</v>
      </c>
      <c r="E346" s="2">
        <f t="shared" si="23"/>
        <v>819.73807004719413</v>
      </c>
      <c r="F346" s="2">
        <f t="shared" si="24"/>
        <v>8.7274467704085812E-2</v>
      </c>
    </row>
    <row r="347" spans="1:6" x14ac:dyDescent="0.15">
      <c r="A347">
        <v>145.97</v>
      </c>
      <c r="B347">
        <v>9.1750000000000007</v>
      </c>
      <c r="C347" s="2">
        <f t="shared" si="21"/>
        <v>748.79450087206317</v>
      </c>
      <c r="D347" s="2">
        <f t="shared" si="22"/>
        <v>9.5572916666666674E-2</v>
      </c>
      <c r="E347" s="2">
        <f t="shared" si="23"/>
        <v>820.35897530436716</v>
      </c>
      <c r="F347" s="2">
        <f t="shared" si="24"/>
        <v>8.7825372190019832E-2</v>
      </c>
    </row>
    <row r="348" spans="1:6" x14ac:dyDescent="0.15">
      <c r="A348">
        <v>145.32</v>
      </c>
      <c r="B348">
        <v>9.2059999999999995</v>
      </c>
      <c r="C348" s="2">
        <f t="shared" si="21"/>
        <v>745.46014158202524</v>
      </c>
      <c r="D348" s="2">
        <f t="shared" si="22"/>
        <v>9.5895833333333333E-2</v>
      </c>
      <c r="E348" s="2">
        <f t="shared" si="23"/>
        <v>816.94666307581815</v>
      </c>
      <c r="F348" s="2">
        <f t="shared" si="24"/>
        <v>8.8135447555985652E-2</v>
      </c>
    </row>
    <row r="349" spans="1:6" x14ac:dyDescent="0.15">
      <c r="A349">
        <v>145.43</v>
      </c>
      <c r="B349">
        <v>9.2750000000000004</v>
      </c>
      <c r="C349" s="2">
        <f t="shared" si="21"/>
        <v>746.02441776957016</v>
      </c>
      <c r="D349" s="2">
        <f t="shared" si="22"/>
        <v>9.6614583333333337E-2</v>
      </c>
      <c r="E349" s="2">
        <f t="shared" si="23"/>
        <v>818.1012560488698</v>
      </c>
      <c r="F349" s="2">
        <f t="shared" si="24"/>
        <v>8.878848730018199E-2</v>
      </c>
    </row>
    <row r="350" spans="1:6" x14ac:dyDescent="0.15">
      <c r="A350">
        <v>144.91999999999999</v>
      </c>
      <c r="B350">
        <v>9.3330000000000002</v>
      </c>
      <c r="C350" s="2">
        <f t="shared" si="21"/>
        <v>743.40822817277115</v>
      </c>
      <c r="D350" s="2">
        <f t="shared" si="22"/>
        <v>9.7218750000000007E-2</v>
      </c>
      <c r="E350" s="2">
        <f t="shared" si="23"/>
        <v>815.68144685544269</v>
      </c>
      <c r="F350" s="2">
        <f t="shared" si="24"/>
        <v>8.935133467340356E-2</v>
      </c>
    </row>
    <row r="351" spans="1:6" x14ac:dyDescent="0.15">
      <c r="A351">
        <v>144.35999999999999</v>
      </c>
      <c r="B351">
        <v>9.3759999999999994</v>
      </c>
      <c r="C351" s="2">
        <f t="shared" si="21"/>
        <v>740.53554939981518</v>
      </c>
      <c r="D351" s="2">
        <f t="shared" si="22"/>
        <v>9.7666666666666666E-2</v>
      </c>
      <c r="E351" s="2">
        <f t="shared" si="23"/>
        <v>812.86118805786373</v>
      </c>
      <c r="F351" s="2">
        <f t="shared" si="24"/>
        <v>8.9772724032196341E-2</v>
      </c>
    </row>
    <row r="352" spans="1:6" x14ac:dyDescent="0.15">
      <c r="A352">
        <v>144.31</v>
      </c>
      <c r="B352">
        <v>9.43</v>
      </c>
      <c r="C352" s="2">
        <f t="shared" si="21"/>
        <v>740.27906022365858</v>
      </c>
      <c r="D352" s="2">
        <f t="shared" si="22"/>
        <v>9.8229166666666659E-2</v>
      </c>
      <c r="E352" s="2">
        <f t="shared" si="23"/>
        <v>812.99605541021162</v>
      </c>
      <c r="F352" s="2">
        <f t="shared" si="24"/>
        <v>9.0286225884393029E-2</v>
      </c>
    </row>
    <row r="353" spans="1:6" x14ac:dyDescent="0.15">
      <c r="A353">
        <v>143.76999999999998</v>
      </c>
      <c r="B353">
        <v>9.4719999999999995</v>
      </c>
      <c r="C353" s="2">
        <f t="shared" si="21"/>
        <v>737.50897712116534</v>
      </c>
      <c r="D353" s="2">
        <f t="shared" si="22"/>
        <v>9.8666666666666666E-2</v>
      </c>
      <c r="E353" s="2">
        <f t="shared" si="23"/>
        <v>810.27652953045367</v>
      </c>
      <c r="F353" s="2">
        <f t="shared" si="24"/>
        <v>9.0697285681241954E-2</v>
      </c>
    </row>
    <row r="354" spans="1:6" x14ac:dyDescent="0.15">
      <c r="A354">
        <v>143.66</v>
      </c>
      <c r="B354">
        <v>9.5299999999999994</v>
      </c>
      <c r="C354" s="2">
        <f t="shared" si="21"/>
        <v>736.94470093362065</v>
      </c>
      <c r="D354" s="2">
        <f t="shared" si="22"/>
        <v>9.9270833333333322E-2</v>
      </c>
      <c r="E354" s="2">
        <f t="shared" si="23"/>
        <v>810.10181551588539</v>
      </c>
      <c r="F354" s="2">
        <f t="shared" si="24"/>
        <v>9.1249644923331791E-2</v>
      </c>
    </row>
    <row r="355" spans="1:6" x14ac:dyDescent="0.15">
      <c r="A355">
        <v>143.04999999999998</v>
      </c>
      <c r="B355">
        <v>9.5760000000000005</v>
      </c>
      <c r="C355" s="2">
        <f t="shared" si="21"/>
        <v>733.81553298450797</v>
      </c>
      <c r="D355" s="2">
        <f t="shared" si="22"/>
        <v>9.9750000000000005E-2</v>
      </c>
      <c r="E355" s="2">
        <f t="shared" si="23"/>
        <v>807.01363239971261</v>
      </c>
      <c r="F355" s="2">
        <f t="shared" si="24"/>
        <v>9.1699870933825547E-2</v>
      </c>
    </row>
    <row r="356" spans="1:6" x14ac:dyDescent="0.15">
      <c r="A356">
        <v>143.35</v>
      </c>
      <c r="B356">
        <v>9.6029999999999998</v>
      </c>
      <c r="C356" s="2">
        <f t="shared" si="21"/>
        <v>735.35446804144863</v>
      </c>
      <c r="D356" s="2">
        <f t="shared" si="22"/>
        <v>0.10003125</v>
      </c>
      <c r="E356" s="2">
        <f t="shared" si="23"/>
        <v>808.91289467271974</v>
      </c>
      <c r="F356" s="2">
        <f t="shared" si="24"/>
        <v>9.1948483435083883E-2</v>
      </c>
    </row>
    <row r="357" spans="1:6" x14ac:dyDescent="0.15">
      <c r="A357">
        <v>142.56</v>
      </c>
      <c r="B357">
        <v>9.657</v>
      </c>
      <c r="C357" s="2">
        <f t="shared" si="21"/>
        <v>731.3019390581718</v>
      </c>
      <c r="D357" s="2">
        <f t="shared" si="22"/>
        <v>0.10059375</v>
      </c>
      <c r="E357" s="2">
        <f t="shared" si="23"/>
        <v>804.86634349030476</v>
      </c>
      <c r="F357" s="2">
        <f t="shared" si="24"/>
        <v>9.2478384675296232E-2</v>
      </c>
    </row>
    <row r="358" spans="1:6" x14ac:dyDescent="0.15">
      <c r="A358">
        <v>142.68</v>
      </c>
      <c r="B358">
        <v>9.7040000000000006</v>
      </c>
      <c r="C358" s="2">
        <f t="shared" si="21"/>
        <v>731.91751308094797</v>
      </c>
      <c r="D358" s="2">
        <f t="shared" si="22"/>
        <v>0.10108333333333334</v>
      </c>
      <c r="E358" s="2">
        <f t="shared" si="23"/>
        <v>805.90217502821383</v>
      </c>
      <c r="F358" s="2">
        <f t="shared" si="24"/>
        <v>9.292028351517502E-2</v>
      </c>
    </row>
    <row r="359" spans="1:6" x14ac:dyDescent="0.15">
      <c r="A359">
        <v>141.88999999999999</v>
      </c>
      <c r="B359">
        <v>9.7579999999999991</v>
      </c>
      <c r="C359" s="2">
        <f t="shared" si="21"/>
        <v>727.86498409767114</v>
      </c>
      <c r="D359" s="2">
        <f t="shared" si="22"/>
        <v>0.10164583333333332</v>
      </c>
      <c r="E359" s="2">
        <f t="shared" si="23"/>
        <v>801.84942696043242</v>
      </c>
      <c r="F359" s="2">
        <f t="shared" si="24"/>
        <v>9.3449696411740169E-2</v>
      </c>
    </row>
    <row r="360" spans="1:6" x14ac:dyDescent="0.15">
      <c r="A360">
        <v>142.04</v>
      </c>
      <c r="B360">
        <v>9.8040000000000003</v>
      </c>
      <c r="C360" s="2">
        <f t="shared" si="21"/>
        <v>728.63445162614141</v>
      </c>
      <c r="D360" s="2">
        <f t="shared" si="22"/>
        <v>0.10212500000000001</v>
      </c>
      <c r="E360" s="2">
        <f t="shared" si="23"/>
        <v>803.04624499846113</v>
      </c>
      <c r="F360" s="2">
        <f t="shared" si="24"/>
        <v>9.3881009749489139E-2</v>
      </c>
    </row>
    <row r="361" spans="1:6" x14ac:dyDescent="0.15">
      <c r="A361">
        <v>141.19</v>
      </c>
      <c r="B361">
        <v>9.8539999999999992</v>
      </c>
      <c r="C361" s="2">
        <f t="shared" si="21"/>
        <v>724.27413563147638</v>
      </c>
      <c r="D361" s="2">
        <f t="shared" si="22"/>
        <v>0.10264583333333333</v>
      </c>
      <c r="E361" s="2">
        <f t="shared" si="23"/>
        <v>798.61785784514893</v>
      </c>
      <c r="F361" s="2">
        <f t="shared" si="24"/>
        <v>9.4373571821956964E-2</v>
      </c>
    </row>
    <row r="362" spans="1:6" x14ac:dyDescent="0.15">
      <c r="A362">
        <v>141.28</v>
      </c>
      <c r="B362">
        <v>9.9160000000000004</v>
      </c>
      <c r="C362" s="2">
        <f t="shared" si="21"/>
        <v>724.73581614855857</v>
      </c>
      <c r="D362" s="2">
        <f t="shared" si="22"/>
        <v>0.10329166666666667</v>
      </c>
      <c r="E362" s="2">
        <f t="shared" si="23"/>
        <v>799.59498649157013</v>
      </c>
      <c r="F362" s="2">
        <f t="shared" si="24"/>
        <v>9.4956984332593614E-2</v>
      </c>
    </row>
    <row r="363" spans="1:6" x14ac:dyDescent="0.15">
      <c r="A363">
        <v>140.78</v>
      </c>
      <c r="B363">
        <v>9.9700000000000006</v>
      </c>
      <c r="C363" s="2">
        <f t="shared" si="21"/>
        <v>722.17092438699092</v>
      </c>
      <c r="D363" s="2">
        <f t="shared" si="22"/>
        <v>0.10385416666666668</v>
      </c>
      <c r="E363" s="2">
        <f t="shared" si="23"/>
        <v>797.17138393009816</v>
      </c>
      <c r="F363" s="2">
        <f t="shared" si="24"/>
        <v>9.5478516967105784E-2</v>
      </c>
    </row>
    <row r="364" spans="1:6" x14ac:dyDescent="0.15">
      <c r="A364">
        <v>140.1</v>
      </c>
      <c r="B364">
        <v>10.02</v>
      </c>
      <c r="C364" s="2">
        <f t="shared" si="21"/>
        <v>718.6826715912589</v>
      </c>
      <c r="D364" s="2">
        <f t="shared" si="22"/>
        <v>0.104375</v>
      </c>
      <c r="E364" s="2">
        <f t="shared" si="23"/>
        <v>793.69517543859661</v>
      </c>
      <c r="F364" s="2">
        <f t="shared" si="24"/>
        <v>9.5966318759194716E-2</v>
      </c>
    </row>
    <row r="365" spans="1:6" x14ac:dyDescent="0.15">
      <c r="A365">
        <v>140.16</v>
      </c>
      <c r="B365">
        <v>10.074</v>
      </c>
      <c r="C365" s="2">
        <f t="shared" si="21"/>
        <v>718.99045860264698</v>
      </c>
      <c r="D365" s="2">
        <f t="shared" si="22"/>
        <v>0.1049375</v>
      </c>
      <c r="E365" s="2">
        <f t="shared" si="23"/>
        <v>794.43951985226215</v>
      </c>
      <c r="F365" s="2">
        <f t="shared" si="24"/>
        <v>9.6474108002724906E-2</v>
      </c>
    </row>
    <row r="366" spans="1:6" x14ac:dyDescent="0.15">
      <c r="A366">
        <v>139.43</v>
      </c>
      <c r="B366">
        <v>10.116</v>
      </c>
      <c r="C366" s="2">
        <f t="shared" si="21"/>
        <v>715.24571663075824</v>
      </c>
      <c r="D366" s="2">
        <f t="shared" si="22"/>
        <v>0.105375</v>
      </c>
      <c r="E366" s="2">
        <f t="shared" si="23"/>
        <v>790.61473402072443</v>
      </c>
      <c r="F366" s="2">
        <f t="shared" si="24"/>
        <v>9.6887243508847878E-2</v>
      </c>
    </row>
    <row r="367" spans="1:6" x14ac:dyDescent="0.15">
      <c r="A367">
        <v>139.49</v>
      </c>
      <c r="B367">
        <v>10.17</v>
      </c>
      <c r="C367" s="2">
        <f t="shared" si="21"/>
        <v>715.55350364214632</v>
      </c>
      <c r="D367" s="2">
        <f t="shared" si="22"/>
        <v>0.1059375</v>
      </c>
      <c r="E367" s="2">
        <f t="shared" si="23"/>
        <v>791.35745293423622</v>
      </c>
      <c r="F367" s="2">
        <f t="shared" si="24"/>
        <v>9.7394572203980651E-2</v>
      </c>
    </row>
    <row r="368" spans="1:6" x14ac:dyDescent="0.15">
      <c r="A368">
        <v>138.74</v>
      </c>
      <c r="B368">
        <v>10.217000000000001</v>
      </c>
      <c r="C368" s="2">
        <f t="shared" si="21"/>
        <v>711.70616599979485</v>
      </c>
      <c r="D368" s="2">
        <f t="shared" si="22"/>
        <v>0.10642708333333334</v>
      </c>
      <c r="E368" s="2">
        <f t="shared" si="23"/>
        <v>787.45097743750227</v>
      </c>
      <c r="F368" s="2">
        <f t="shared" si="24"/>
        <v>9.7854897364598209E-2</v>
      </c>
    </row>
    <row r="369" spans="1:6" x14ac:dyDescent="0.15">
      <c r="A369">
        <v>138.88</v>
      </c>
      <c r="B369">
        <v>10.279</v>
      </c>
      <c r="C369" s="2">
        <f t="shared" si="21"/>
        <v>712.42433569303375</v>
      </c>
      <c r="D369" s="2">
        <f t="shared" si="22"/>
        <v>0.10707291666666667</v>
      </c>
      <c r="E369" s="2">
        <f t="shared" si="23"/>
        <v>788.70568721999928</v>
      </c>
      <c r="F369" s="2">
        <f t="shared" si="24"/>
        <v>9.8435126896793498E-2</v>
      </c>
    </row>
    <row r="370" spans="1:6" x14ac:dyDescent="0.15">
      <c r="A370">
        <v>138.06</v>
      </c>
      <c r="B370">
        <v>10.321</v>
      </c>
      <c r="C370" s="2">
        <f t="shared" si="21"/>
        <v>708.21791320406282</v>
      </c>
      <c r="D370" s="2">
        <f t="shared" si="22"/>
        <v>0.10751041666666666</v>
      </c>
      <c r="E370" s="2">
        <f t="shared" si="23"/>
        <v>784.35871614342886</v>
      </c>
      <c r="F370" s="2">
        <f t="shared" si="24"/>
        <v>9.8849627385908842E-2</v>
      </c>
    </row>
    <row r="371" spans="1:6" x14ac:dyDescent="0.15">
      <c r="A371">
        <v>138.03</v>
      </c>
      <c r="B371">
        <v>10.382999999999999</v>
      </c>
      <c r="C371" s="2">
        <f t="shared" si="21"/>
        <v>708.06401969836872</v>
      </c>
      <c r="D371" s="2">
        <f t="shared" si="22"/>
        <v>0.10815625</v>
      </c>
      <c r="E371" s="2">
        <f t="shared" si="23"/>
        <v>784.64556882887041</v>
      </c>
      <c r="F371" s="2">
        <f t="shared" si="24"/>
        <v>9.9433306637588759E-2</v>
      </c>
    </row>
    <row r="372" spans="1:6" x14ac:dyDescent="0.15">
      <c r="A372">
        <v>137.31</v>
      </c>
      <c r="B372">
        <v>10.425000000000001</v>
      </c>
      <c r="C372" s="2">
        <f t="shared" si="21"/>
        <v>704.37057556171135</v>
      </c>
      <c r="D372" s="2">
        <f t="shared" si="22"/>
        <v>0.10859375</v>
      </c>
      <c r="E372" s="2">
        <f t="shared" si="23"/>
        <v>780.86081775161597</v>
      </c>
      <c r="F372" s="2">
        <f t="shared" si="24"/>
        <v>9.9845056030653148E-2</v>
      </c>
    </row>
    <row r="373" spans="1:6" x14ac:dyDescent="0.15">
      <c r="A373">
        <v>137.32</v>
      </c>
      <c r="B373">
        <v>10.487</v>
      </c>
      <c r="C373" s="2">
        <f t="shared" si="21"/>
        <v>704.4218733969426</v>
      </c>
      <c r="D373" s="2">
        <f t="shared" si="22"/>
        <v>0.10923958333333333</v>
      </c>
      <c r="E373" s="2">
        <f t="shared" si="23"/>
        <v>781.3726253377107</v>
      </c>
      <c r="F373" s="2">
        <f t="shared" si="24"/>
        <v>0.10042721979613159</v>
      </c>
    </row>
    <row r="374" spans="1:6" x14ac:dyDescent="0.15">
      <c r="A374">
        <v>136.85999999999999</v>
      </c>
      <c r="B374">
        <v>10.545</v>
      </c>
      <c r="C374" s="2">
        <f t="shared" si="21"/>
        <v>702.0621729763003</v>
      </c>
      <c r="D374" s="2">
        <f t="shared" si="22"/>
        <v>0.10984375</v>
      </c>
      <c r="E374" s="2">
        <f t="shared" si="23"/>
        <v>779.1793147891658</v>
      </c>
      <c r="F374" s="2">
        <f t="shared" si="24"/>
        <v>0.10098261754994949</v>
      </c>
    </row>
    <row r="375" spans="1:6" x14ac:dyDescent="0.15">
      <c r="A375">
        <v>136.13999999999999</v>
      </c>
      <c r="B375">
        <v>10.579000000000001</v>
      </c>
      <c r="C375" s="2">
        <f t="shared" si="21"/>
        <v>698.36872883964293</v>
      </c>
      <c r="D375" s="2">
        <f t="shared" si="22"/>
        <v>0.11019791666666667</v>
      </c>
      <c r="E375" s="2">
        <f t="shared" si="23"/>
        <v>775.32750782291987</v>
      </c>
      <c r="F375" s="2">
        <f t="shared" si="24"/>
        <v>0.10131870801831119</v>
      </c>
    </row>
    <row r="376" spans="1:6" x14ac:dyDescent="0.15">
      <c r="A376">
        <v>136.34</v>
      </c>
      <c r="B376">
        <v>10.614000000000001</v>
      </c>
      <c r="C376" s="2">
        <f t="shared" si="21"/>
        <v>699.39468554427003</v>
      </c>
      <c r="D376" s="2">
        <f t="shared" si="22"/>
        <v>0.11056250000000001</v>
      </c>
      <c r="E376" s="2">
        <f t="shared" si="23"/>
        <v>776.72151046475835</v>
      </c>
      <c r="F376" s="2">
        <f t="shared" si="24"/>
        <v>0.10164231917889766</v>
      </c>
    </row>
    <row r="377" spans="1:6" x14ac:dyDescent="0.15">
      <c r="A377">
        <v>135.6</v>
      </c>
      <c r="B377">
        <v>10.667999999999999</v>
      </c>
      <c r="C377" s="2">
        <f t="shared" si="21"/>
        <v>695.59864573714992</v>
      </c>
      <c r="D377" s="2">
        <f t="shared" si="22"/>
        <v>0.11112499999999999</v>
      </c>
      <c r="E377" s="2">
        <f t="shared" si="23"/>
        <v>772.89704524469062</v>
      </c>
      <c r="F377" s="2">
        <f t="shared" si="24"/>
        <v>0.10216619140336701</v>
      </c>
    </row>
    <row r="378" spans="1:6" x14ac:dyDescent="0.15">
      <c r="A378">
        <v>135.66999999999999</v>
      </c>
      <c r="B378">
        <v>10.718</v>
      </c>
      <c r="C378" s="2">
        <f t="shared" si="21"/>
        <v>695.95773058376938</v>
      </c>
      <c r="D378" s="2">
        <f t="shared" si="22"/>
        <v>0.11164583333333333</v>
      </c>
      <c r="E378" s="2">
        <f t="shared" si="23"/>
        <v>773.65851137956975</v>
      </c>
      <c r="F378" s="2">
        <f t="shared" si="24"/>
        <v>0.10263317027764039</v>
      </c>
    </row>
    <row r="379" spans="1:6" x14ac:dyDescent="0.15">
      <c r="A379">
        <v>134.81</v>
      </c>
      <c r="B379">
        <v>10.776</v>
      </c>
      <c r="C379" s="2">
        <f t="shared" si="21"/>
        <v>691.54611675387298</v>
      </c>
      <c r="D379" s="2">
        <f t="shared" si="22"/>
        <v>0.11225</v>
      </c>
      <c r="E379" s="2">
        <f t="shared" si="23"/>
        <v>769.17216835949523</v>
      </c>
      <c r="F379" s="2">
        <f t="shared" si="24"/>
        <v>0.10319684935289532</v>
      </c>
    </row>
    <row r="380" spans="1:6" x14ac:dyDescent="0.15">
      <c r="A380">
        <v>134.76999999999998</v>
      </c>
      <c r="B380">
        <v>10.823</v>
      </c>
      <c r="C380" s="2">
        <f t="shared" si="21"/>
        <v>691.3409254129474</v>
      </c>
      <c r="D380" s="2">
        <f t="shared" si="22"/>
        <v>0.11273958333333334</v>
      </c>
      <c r="E380" s="2">
        <f t="shared" si="23"/>
        <v>769.28241328528418</v>
      </c>
      <c r="F380" s="2">
        <f t="shared" si="24"/>
        <v>0.10363787229248395</v>
      </c>
    </row>
    <row r="381" spans="1:6" x14ac:dyDescent="0.15">
      <c r="A381">
        <v>134.04999999999998</v>
      </c>
      <c r="B381">
        <v>10.872999999999999</v>
      </c>
      <c r="C381" s="2">
        <f t="shared" si="21"/>
        <v>687.64748127629002</v>
      </c>
      <c r="D381" s="2">
        <f t="shared" si="22"/>
        <v>0.11326041666666666</v>
      </c>
      <c r="E381" s="2">
        <f t="shared" si="23"/>
        <v>765.53072152542643</v>
      </c>
      <c r="F381" s="2">
        <f t="shared" si="24"/>
        <v>0.10412285416341889</v>
      </c>
    </row>
    <row r="382" spans="1:6" x14ac:dyDescent="0.15">
      <c r="A382">
        <v>134.06</v>
      </c>
      <c r="B382">
        <v>10.927</v>
      </c>
      <c r="C382" s="2">
        <f t="shared" si="21"/>
        <v>687.6987791115215</v>
      </c>
      <c r="D382" s="2">
        <f t="shared" si="22"/>
        <v>0.11382291666666666</v>
      </c>
      <c r="E382" s="2">
        <f t="shared" si="23"/>
        <v>765.97465993810067</v>
      </c>
      <c r="F382" s="2">
        <f t="shared" si="24"/>
        <v>0.10462776267802476</v>
      </c>
    </row>
    <row r="383" spans="1:6" x14ac:dyDescent="0.15">
      <c r="A383">
        <v>133.49</v>
      </c>
      <c r="B383">
        <v>10.988</v>
      </c>
      <c r="C383" s="2">
        <f t="shared" si="21"/>
        <v>684.7748025033344</v>
      </c>
      <c r="D383" s="2">
        <f t="shared" si="22"/>
        <v>0.11445833333333333</v>
      </c>
      <c r="E383" s="2">
        <f t="shared" si="23"/>
        <v>763.15298510652849</v>
      </c>
      <c r="F383" s="2">
        <f t="shared" si="24"/>
        <v>0.1052115626935248</v>
      </c>
    </row>
    <row r="384" spans="1:6" x14ac:dyDescent="0.15">
      <c r="A384">
        <v>132.78</v>
      </c>
      <c r="B384">
        <v>11.035</v>
      </c>
      <c r="C384" s="2">
        <f t="shared" si="21"/>
        <v>681.13265620190828</v>
      </c>
      <c r="D384" s="2">
        <f t="shared" si="22"/>
        <v>0.11494791666666666</v>
      </c>
      <c r="E384" s="2">
        <f t="shared" si="23"/>
        <v>759.42743600595054</v>
      </c>
      <c r="F384" s="2">
        <f t="shared" si="24"/>
        <v>0.10566755872629247</v>
      </c>
    </row>
    <row r="385" spans="1:6" x14ac:dyDescent="0.15">
      <c r="A385">
        <v>132.72999999999999</v>
      </c>
      <c r="B385">
        <v>11.097</v>
      </c>
      <c r="C385" s="2">
        <f t="shared" si="21"/>
        <v>680.87616702575156</v>
      </c>
      <c r="D385" s="2">
        <f t="shared" si="22"/>
        <v>0.11559375</v>
      </c>
      <c r="E385" s="2">
        <f t="shared" si="23"/>
        <v>759.58119645788452</v>
      </c>
      <c r="F385" s="2">
        <f t="shared" si="24"/>
        <v>0.10624782326129893</v>
      </c>
    </row>
    <row r="386" spans="1:6" x14ac:dyDescent="0.15">
      <c r="A386">
        <v>131.93</v>
      </c>
      <c r="B386">
        <v>11.143000000000001</v>
      </c>
      <c r="C386" s="2">
        <f t="shared" si="21"/>
        <v>676.77234020724325</v>
      </c>
      <c r="D386" s="2">
        <f t="shared" si="22"/>
        <v>0.11607291666666668</v>
      </c>
      <c r="E386" s="2">
        <f t="shared" si="23"/>
        <v>755.32727965442359</v>
      </c>
      <c r="F386" s="2">
        <f t="shared" si="24"/>
        <v>0.10669616752856069</v>
      </c>
    </row>
    <row r="387" spans="1:6" x14ac:dyDescent="0.15">
      <c r="A387">
        <v>131.97</v>
      </c>
      <c r="B387">
        <v>11.193</v>
      </c>
      <c r="C387" s="2">
        <f t="shared" ref="C387:C450" si="25">A387*1000/194.94</f>
        <v>676.97753154816871</v>
      </c>
      <c r="D387" s="2">
        <f t="shared" ref="D387:D450" si="26">B387/96</f>
        <v>0.11659375</v>
      </c>
      <c r="E387" s="2">
        <f t="shared" ref="E387:E450" si="27">C387*(1+D387)</f>
        <v>755.90888061711303</v>
      </c>
      <c r="F387" s="2">
        <f t="shared" ref="F387:F450" si="28">LN(1+D387)-C387/216912</f>
        <v>0.10716177875243825</v>
      </c>
    </row>
    <row r="388" spans="1:6" x14ac:dyDescent="0.15">
      <c r="A388">
        <v>131.1</v>
      </c>
      <c r="B388">
        <v>11.239000000000001</v>
      </c>
      <c r="C388" s="2">
        <f t="shared" si="25"/>
        <v>672.51461988304095</v>
      </c>
      <c r="D388" s="2">
        <f t="shared" si="26"/>
        <v>0.11707291666666668</v>
      </c>
      <c r="E388" s="2">
        <f t="shared" si="27"/>
        <v>751.24786793372323</v>
      </c>
      <c r="F388" s="2">
        <f t="shared" si="28"/>
        <v>0.10761139395762818</v>
      </c>
    </row>
    <row r="389" spans="1:6" x14ac:dyDescent="0.15">
      <c r="A389">
        <v>131.07</v>
      </c>
      <c r="B389">
        <v>11.289</v>
      </c>
      <c r="C389" s="2">
        <f t="shared" si="25"/>
        <v>672.36072637734685</v>
      </c>
      <c r="D389" s="2">
        <f t="shared" si="26"/>
        <v>0.11759375</v>
      </c>
      <c r="E389" s="2">
        <f t="shared" si="27"/>
        <v>751.42614554478291</v>
      </c>
      <c r="F389" s="2">
        <f t="shared" si="28"/>
        <v>0.10807824305858235</v>
      </c>
    </row>
    <row r="390" spans="1:6" x14ac:dyDescent="0.15">
      <c r="A390">
        <v>130.26</v>
      </c>
      <c r="B390">
        <v>11.347</v>
      </c>
      <c r="C390" s="2">
        <f t="shared" si="25"/>
        <v>668.20560172360717</v>
      </c>
      <c r="D390" s="2">
        <f t="shared" si="26"/>
        <v>0.11819791666666667</v>
      </c>
      <c r="E390" s="2">
        <f t="shared" si="27"/>
        <v>747.186111752334</v>
      </c>
      <c r="F390" s="2">
        <f t="shared" si="28"/>
        <v>0.10863784875780308</v>
      </c>
    </row>
    <row r="391" spans="1:6" x14ac:dyDescent="0.15">
      <c r="A391">
        <v>130.25</v>
      </c>
      <c r="B391">
        <v>11.394</v>
      </c>
      <c r="C391" s="2">
        <f t="shared" si="25"/>
        <v>668.15430388837592</v>
      </c>
      <c r="D391" s="2">
        <f t="shared" si="26"/>
        <v>0.1186875</v>
      </c>
      <c r="E391" s="2">
        <f t="shared" si="27"/>
        <v>747.45586783112753</v>
      </c>
      <c r="F391" s="2">
        <f t="shared" si="28"/>
        <v>0.10907582187850781</v>
      </c>
    </row>
    <row r="392" spans="1:6" x14ac:dyDescent="0.15">
      <c r="A392">
        <v>129.37</v>
      </c>
      <c r="B392">
        <v>11.451000000000001</v>
      </c>
      <c r="C392" s="2">
        <f t="shared" si="25"/>
        <v>663.64009438801679</v>
      </c>
      <c r="D392" s="2">
        <f t="shared" si="26"/>
        <v>0.11928125000000001</v>
      </c>
      <c r="E392" s="2">
        <f t="shared" si="27"/>
        <v>742.79991439673745</v>
      </c>
      <c r="F392" s="2">
        <f t="shared" si="28"/>
        <v>0.10962724823390251</v>
      </c>
    </row>
    <row r="393" spans="1:6" x14ac:dyDescent="0.15">
      <c r="A393">
        <v>129.4</v>
      </c>
      <c r="B393">
        <v>11.494</v>
      </c>
      <c r="C393" s="2">
        <f t="shared" si="25"/>
        <v>663.79398789371089</v>
      </c>
      <c r="D393" s="2">
        <f t="shared" si="26"/>
        <v>0.11972916666666666</v>
      </c>
      <c r="E393" s="2">
        <f t="shared" si="27"/>
        <v>743.26948890256836</v>
      </c>
      <c r="F393" s="2">
        <f t="shared" si="28"/>
        <v>0.11002664111662905</v>
      </c>
    </row>
    <row r="394" spans="1:6" x14ac:dyDescent="0.15">
      <c r="A394">
        <v>128.49</v>
      </c>
      <c r="B394">
        <v>11.525</v>
      </c>
      <c r="C394" s="2">
        <f t="shared" si="25"/>
        <v>659.12588488765778</v>
      </c>
      <c r="D394" s="2">
        <f t="shared" si="26"/>
        <v>0.12005208333333334</v>
      </c>
      <c r="E394" s="2">
        <f t="shared" si="27"/>
        <v>738.25532054734799</v>
      </c>
      <c r="F394" s="2">
        <f t="shared" si="28"/>
        <v>0.11033650845257394</v>
      </c>
    </row>
    <row r="395" spans="1:6" x14ac:dyDescent="0.15">
      <c r="A395">
        <v>128.44</v>
      </c>
      <c r="B395">
        <v>11.691000000000001</v>
      </c>
      <c r="C395" s="2">
        <f t="shared" si="25"/>
        <v>658.86939571150094</v>
      </c>
      <c r="D395" s="2">
        <f t="shared" si="26"/>
        <v>0.12178125000000001</v>
      </c>
      <c r="E395" s="2">
        <f t="shared" si="27"/>
        <v>739.10733430799212</v>
      </c>
      <c r="F395" s="2">
        <f t="shared" si="28"/>
        <v>0.1118803274510113</v>
      </c>
    </row>
    <row r="396" spans="1:6" x14ac:dyDescent="0.15">
      <c r="A396">
        <v>127.83</v>
      </c>
      <c r="B396">
        <v>11.691000000000001</v>
      </c>
      <c r="C396" s="2">
        <f t="shared" si="25"/>
        <v>655.74022776238849</v>
      </c>
      <c r="D396" s="2">
        <f t="shared" si="26"/>
        <v>0.12178125000000001</v>
      </c>
      <c r="E396" s="2">
        <f t="shared" si="27"/>
        <v>735.59709237457685</v>
      </c>
      <c r="F396" s="2">
        <f t="shared" si="28"/>
        <v>0.11189475342997564</v>
      </c>
    </row>
    <row r="397" spans="1:6" x14ac:dyDescent="0.15">
      <c r="A397">
        <v>127.27</v>
      </c>
      <c r="B397">
        <v>11.695</v>
      </c>
      <c r="C397" s="2">
        <f t="shared" si="25"/>
        <v>652.86754898943263</v>
      </c>
      <c r="D397" s="2">
        <f t="shared" si="26"/>
        <v>0.12182291666666667</v>
      </c>
      <c r="E397" s="2">
        <f t="shared" si="27"/>
        <v>732.40177800434321</v>
      </c>
      <c r="F397" s="2">
        <f t="shared" si="28"/>
        <v>0.11194513957002102</v>
      </c>
    </row>
    <row r="398" spans="1:6" x14ac:dyDescent="0.15">
      <c r="A398">
        <v>127.19</v>
      </c>
      <c r="B398">
        <v>11.728999999999999</v>
      </c>
      <c r="C398" s="2">
        <f t="shared" si="25"/>
        <v>652.45716630758182</v>
      </c>
      <c r="D398" s="2">
        <f t="shared" si="26"/>
        <v>0.12217708333333333</v>
      </c>
      <c r="E398" s="2">
        <f t="shared" si="27"/>
        <v>732.17247988697375</v>
      </c>
      <c r="F398" s="2">
        <f t="shared" si="28"/>
        <v>0.112262688069966</v>
      </c>
    </row>
    <row r="399" spans="1:6" x14ac:dyDescent="0.15">
      <c r="A399">
        <v>126.36</v>
      </c>
      <c r="B399">
        <v>11.791</v>
      </c>
      <c r="C399" s="2">
        <f t="shared" si="25"/>
        <v>648.19944598337952</v>
      </c>
      <c r="D399" s="2">
        <f t="shared" si="26"/>
        <v>0.12282291666666667</v>
      </c>
      <c r="E399" s="2">
        <f t="shared" si="27"/>
        <v>727.81319252077571</v>
      </c>
      <c r="F399" s="2">
        <f t="shared" si="28"/>
        <v>0.11285766951237383</v>
      </c>
    </row>
    <row r="400" spans="1:6" x14ac:dyDescent="0.15">
      <c r="A400">
        <v>126.28</v>
      </c>
      <c r="B400">
        <v>11.849</v>
      </c>
      <c r="C400" s="2">
        <f t="shared" si="25"/>
        <v>647.7890633015287</v>
      </c>
      <c r="D400" s="2">
        <f t="shared" si="26"/>
        <v>0.12342708333333334</v>
      </c>
      <c r="E400" s="2">
        <f t="shared" si="27"/>
        <v>727.74377800006835</v>
      </c>
      <c r="F400" s="2">
        <f t="shared" si="28"/>
        <v>0.1133974950500385</v>
      </c>
    </row>
    <row r="401" spans="1:6" x14ac:dyDescent="0.15">
      <c r="A401">
        <v>125.37</v>
      </c>
      <c r="B401">
        <v>11.903</v>
      </c>
      <c r="C401" s="2">
        <f t="shared" si="25"/>
        <v>643.12096029547558</v>
      </c>
      <c r="D401" s="2">
        <f t="shared" si="26"/>
        <v>0.12398958333333333</v>
      </c>
      <c r="E401" s="2">
        <f t="shared" si="27"/>
        <v>722.86126019544486</v>
      </c>
      <c r="F401" s="2">
        <f t="shared" si="28"/>
        <v>0.11391959051716223</v>
      </c>
    </row>
    <row r="402" spans="1:6" x14ac:dyDescent="0.15">
      <c r="A402">
        <v>125.38</v>
      </c>
      <c r="B402">
        <v>11.949</v>
      </c>
      <c r="C402" s="2">
        <f t="shared" si="25"/>
        <v>643.17225813070684</v>
      </c>
      <c r="D402" s="2">
        <f t="shared" si="26"/>
        <v>0.12446875</v>
      </c>
      <c r="E402" s="2">
        <f t="shared" si="27"/>
        <v>723.22710513491324</v>
      </c>
      <c r="F402" s="2">
        <f t="shared" si="28"/>
        <v>0.11434557199631665</v>
      </c>
    </row>
    <row r="403" spans="1:6" x14ac:dyDescent="0.15">
      <c r="A403">
        <v>124.44</v>
      </c>
      <c r="B403">
        <v>11.994999999999999</v>
      </c>
      <c r="C403" s="2">
        <f t="shared" si="25"/>
        <v>638.35026161895973</v>
      </c>
      <c r="D403" s="2">
        <f t="shared" si="26"/>
        <v>0.12494791666666666</v>
      </c>
      <c r="E403" s="2">
        <f t="shared" si="27"/>
        <v>718.11079691187047</v>
      </c>
      <c r="F403" s="2">
        <f t="shared" si="28"/>
        <v>0.11479383857965558</v>
      </c>
    </row>
    <row r="404" spans="1:6" x14ac:dyDescent="0.15">
      <c r="A404">
        <v>124.35000000000001</v>
      </c>
      <c r="B404">
        <v>12.048999999999999</v>
      </c>
      <c r="C404" s="2">
        <f t="shared" si="25"/>
        <v>637.88858110187755</v>
      </c>
      <c r="D404" s="2">
        <f t="shared" si="26"/>
        <v>0.12551041666666665</v>
      </c>
      <c r="E404" s="2">
        <f t="shared" si="27"/>
        <v>717.95024270288309</v>
      </c>
      <c r="F404" s="2">
        <f t="shared" si="28"/>
        <v>0.11529586518208332</v>
      </c>
    </row>
    <row r="405" spans="1:6" x14ac:dyDescent="0.15">
      <c r="A405">
        <v>123.64</v>
      </c>
      <c r="B405">
        <v>12.106999999999999</v>
      </c>
      <c r="C405" s="2">
        <f t="shared" si="25"/>
        <v>634.24643480045142</v>
      </c>
      <c r="D405" s="2">
        <f t="shared" si="26"/>
        <v>0.12611458333333334</v>
      </c>
      <c r="E405" s="2">
        <f t="shared" si="27"/>
        <v>714.23415965596246</v>
      </c>
      <c r="F405" s="2">
        <f t="shared" si="28"/>
        <v>0.11584930554538483</v>
      </c>
    </row>
    <row r="406" spans="1:6" x14ac:dyDescent="0.15">
      <c r="A406">
        <v>122.85000000000001</v>
      </c>
      <c r="B406">
        <v>12.161</v>
      </c>
      <c r="C406" s="2">
        <f t="shared" si="25"/>
        <v>630.1939058171746</v>
      </c>
      <c r="D406" s="2">
        <f t="shared" si="26"/>
        <v>0.12667708333333333</v>
      </c>
      <c r="E406" s="2">
        <f t="shared" si="27"/>
        <v>710.02503174053561</v>
      </c>
      <c r="F406" s="2">
        <f t="shared" si="28"/>
        <v>0.11636736877937354</v>
      </c>
    </row>
    <row r="407" spans="1:6" x14ac:dyDescent="0.15">
      <c r="A407">
        <v>122.69</v>
      </c>
      <c r="B407">
        <v>12.218999999999999</v>
      </c>
      <c r="C407" s="2">
        <f t="shared" si="25"/>
        <v>629.37314045347284</v>
      </c>
      <c r="D407" s="2">
        <f t="shared" si="26"/>
        <v>0.12728124999999998</v>
      </c>
      <c r="E407" s="2">
        <f t="shared" si="27"/>
        <v>709.48054048681649</v>
      </c>
      <c r="F407" s="2">
        <f t="shared" si="28"/>
        <v>0.11690724656441186</v>
      </c>
    </row>
    <row r="408" spans="1:6" x14ac:dyDescent="0.15">
      <c r="A408">
        <v>121.83</v>
      </c>
      <c r="B408">
        <v>12.266</v>
      </c>
      <c r="C408" s="2">
        <f t="shared" si="25"/>
        <v>624.96152662357645</v>
      </c>
      <c r="D408" s="2">
        <f t="shared" si="26"/>
        <v>0.12777083333333333</v>
      </c>
      <c r="E408" s="2">
        <f t="shared" si="27"/>
        <v>704.81338168154298</v>
      </c>
      <c r="F408" s="2">
        <f t="shared" si="28"/>
        <v>0.1173617950590764</v>
      </c>
    </row>
    <row r="409" spans="1:6" x14ac:dyDescent="0.15">
      <c r="A409">
        <v>121.67</v>
      </c>
      <c r="B409">
        <v>12.323</v>
      </c>
      <c r="C409" s="2">
        <f t="shared" si="25"/>
        <v>624.14076125987481</v>
      </c>
      <c r="D409" s="2">
        <f t="shared" si="26"/>
        <v>0.12836458333333334</v>
      </c>
      <c r="E409" s="2">
        <f t="shared" si="27"/>
        <v>704.25833002034813</v>
      </c>
      <c r="F409" s="2">
        <f t="shared" si="28"/>
        <v>0.1178919214542658</v>
      </c>
    </row>
    <row r="410" spans="1:6" x14ac:dyDescent="0.15">
      <c r="A410">
        <v>120.68</v>
      </c>
      <c r="B410">
        <v>12.366</v>
      </c>
      <c r="C410" s="2">
        <f t="shared" si="25"/>
        <v>619.06227557197087</v>
      </c>
      <c r="D410" s="2">
        <f t="shared" si="26"/>
        <v>0.1288125</v>
      </c>
      <c r="E410" s="2">
        <f t="shared" si="27"/>
        <v>698.80523494408533</v>
      </c>
      <c r="F410" s="2">
        <f t="shared" si="28"/>
        <v>0.11831221628139056</v>
      </c>
    </row>
    <row r="411" spans="1:6" x14ac:dyDescent="0.15">
      <c r="A411">
        <v>120.73</v>
      </c>
      <c r="B411">
        <v>12.423999999999999</v>
      </c>
      <c r="C411" s="2">
        <f t="shared" si="25"/>
        <v>619.31876474812759</v>
      </c>
      <c r="D411" s="2">
        <f t="shared" si="26"/>
        <v>0.12941666666666665</v>
      </c>
      <c r="E411" s="2">
        <f t="shared" si="27"/>
        <v>699.46893488594776</v>
      </c>
      <c r="F411" s="2">
        <f t="shared" si="28"/>
        <v>0.11884611386823182</v>
      </c>
    </row>
    <row r="412" spans="1:6" x14ac:dyDescent="0.15">
      <c r="A412">
        <v>119.91</v>
      </c>
      <c r="B412">
        <v>12.446999999999999</v>
      </c>
      <c r="C412" s="2">
        <f t="shared" si="25"/>
        <v>615.11234225915666</v>
      </c>
      <c r="D412" s="2">
        <f t="shared" si="26"/>
        <v>0.12965625</v>
      </c>
      <c r="E412" s="2">
        <f t="shared" si="27"/>
        <v>694.8655018851955</v>
      </c>
      <c r="F412" s="2">
        <f t="shared" si="28"/>
        <v>0.1190776138270882</v>
      </c>
    </row>
    <row r="413" spans="1:6" x14ac:dyDescent="0.15">
      <c r="A413">
        <v>119.04</v>
      </c>
      <c r="B413">
        <v>12.516</v>
      </c>
      <c r="C413" s="2">
        <f t="shared" si="25"/>
        <v>610.6494305940289</v>
      </c>
      <c r="D413" s="2">
        <f t="shared" si="26"/>
        <v>0.13037499999999999</v>
      </c>
      <c r="E413" s="2">
        <f t="shared" si="27"/>
        <v>690.2628501077254</v>
      </c>
      <c r="F413" s="2">
        <f t="shared" si="28"/>
        <v>0.11973424175733524</v>
      </c>
    </row>
    <row r="414" spans="1:6" x14ac:dyDescent="0.15">
      <c r="A414">
        <v>118.89</v>
      </c>
      <c r="B414">
        <v>12.597</v>
      </c>
      <c r="C414" s="2">
        <f t="shared" si="25"/>
        <v>609.87996306555863</v>
      </c>
      <c r="D414" s="2">
        <f t="shared" si="26"/>
        <v>0.13121875</v>
      </c>
      <c r="E414" s="2">
        <f t="shared" si="27"/>
        <v>689.90764946906734</v>
      </c>
      <c r="F414" s="2">
        <f t="shared" si="28"/>
        <v>0.12048394439175286</v>
      </c>
    </row>
    <row r="415" spans="1:6" x14ac:dyDescent="0.15">
      <c r="A415">
        <v>118.2</v>
      </c>
      <c r="B415">
        <v>12.651</v>
      </c>
      <c r="C415" s="2">
        <f t="shared" si="25"/>
        <v>606.34041243459524</v>
      </c>
      <c r="D415" s="2">
        <f t="shared" si="26"/>
        <v>0.13178124999999999</v>
      </c>
      <c r="E415" s="2">
        <f t="shared" si="27"/>
        <v>686.24470991074168</v>
      </c>
      <c r="F415" s="2">
        <f t="shared" si="28"/>
        <v>0.12099739001920704</v>
      </c>
    </row>
    <row r="416" spans="1:6" x14ac:dyDescent="0.15">
      <c r="A416">
        <v>117.42</v>
      </c>
      <c r="B416">
        <v>12.702</v>
      </c>
      <c r="C416" s="2">
        <f t="shared" si="25"/>
        <v>602.33918128654966</v>
      </c>
      <c r="D416" s="2">
        <f t="shared" si="26"/>
        <v>0.1323125</v>
      </c>
      <c r="E416" s="2">
        <f t="shared" si="27"/>
        <v>682.03618421052624</v>
      </c>
      <c r="F416" s="2">
        <f t="shared" si="28"/>
        <v>0.12148511904918673</v>
      </c>
    </row>
    <row r="417" spans="1:6" x14ac:dyDescent="0.15">
      <c r="A417">
        <v>116.89</v>
      </c>
      <c r="B417">
        <v>12.736000000000001</v>
      </c>
      <c r="C417" s="2">
        <f t="shared" si="25"/>
        <v>599.62039601928802</v>
      </c>
      <c r="D417" s="2">
        <f t="shared" si="26"/>
        <v>0.13266666666666668</v>
      </c>
      <c r="E417" s="2">
        <f t="shared" si="27"/>
        <v>679.17003522451364</v>
      </c>
      <c r="F417" s="2">
        <f t="shared" si="28"/>
        <v>0.1218103859240216</v>
      </c>
    </row>
    <row r="418" spans="1:6" x14ac:dyDescent="0.15">
      <c r="A418">
        <v>116.56</v>
      </c>
      <c r="B418">
        <v>12.794</v>
      </c>
      <c r="C418" s="2">
        <f t="shared" si="25"/>
        <v>597.92756745665338</v>
      </c>
      <c r="D418" s="2">
        <f t="shared" si="26"/>
        <v>0.13327083333333334</v>
      </c>
      <c r="E418" s="2">
        <f t="shared" si="27"/>
        <v>677.61387264457449</v>
      </c>
      <c r="F418" s="2">
        <f t="shared" si="28"/>
        <v>0.12235144993504686</v>
      </c>
    </row>
    <row r="419" spans="1:6" x14ac:dyDescent="0.15">
      <c r="A419">
        <v>115.9</v>
      </c>
      <c r="B419">
        <v>12.821</v>
      </c>
      <c r="C419" s="2">
        <f t="shared" si="25"/>
        <v>594.54191033138397</v>
      </c>
      <c r="D419" s="2">
        <f t="shared" si="26"/>
        <v>0.13355208333333332</v>
      </c>
      <c r="E419" s="2">
        <f t="shared" si="27"/>
        <v>673.94422108512015</v>
      </c>
      <c r="F419" s="2">
        <f t="shared" si="28"/>
        <v>0.12261520303172221</v>
      </c>
    </row>
    <row r="420" spans="1:6" x14ac:dyDescent="0.15">
      <c r="A420">
        <v>115.49000000000001</v>
      </c>
      <c r="B420">
        <v>12.867000000000001</v>
      </c>
      <c r="C420" s="2">
        <f t="shared" si="25"/>
        <v>592.43869908689862</v>
      </c>
      <c r="D420" s="2">
        <f t="shared" si="26"/>
        <v>0.13403125000000002</v>
      </c>
      <c r="E420" s="2">
        <f t="shared" si="27"/>
        <v>671.84399847388954</v>
      </c>
      <c r="F420" s="2">
        <f t="shared" si="28"/>
        <v>0.12304752239165984</v>
      </c>
    </row>
    <row r="421" spans="1:6" x14ac:dyDescent="0.15">
      <c r="A421">
        <v>114.9</v>
      </c>
      <c r="B421">
        <v>12.929</v>
      </c>
      <c r="C421" s="2">
        <f t="shared" si="25"/>
        <v>589.41212680824867</v>
      </c>
      <c r="D421" s="2">
        <f t="shared" si="26"/>
        <v>0.13467708333333334</v>
      </c>
      <c r="E421" s="2">
        <f t="shared" si="27"/>
        <v>668.79243292808042</v>
      </c>
      <c r="F421" s="2">
        <f t="shared" si="28"/>
        <v>0.12363081551952568</v>
      </c>
    </row>
    <row r="422" spans="1:6" x14ac:dyDescent="0.15">
      <c r="A422">
        <v>113.94</v>
      </c>
      <c r="B422">
        <v>12.991</v>
      </c>
      <c r="C422" s="2">
        <f t="shared" si="25"/>
        <v>584.48753462603884</v>
      </c>
      <c r="D422" s="2">
        <f t="shared" si="26"/>
        <v>0.13532291666666665</v>
      </c>
      <c r="E422" s="2">
        <f t="shared" si="27"/>
        <v>663.58209256694374</v>
      </c>
      <c r="F422" s="2">
        <f t="shared" si="28"/>
        <v>0.1242225348676048</v>
      </c>
    </row>
    <row r="423" spans="1:6" x14ac:dyDescent="0.15">
      <c r="A423">
        <v>113.74000000000001</v>
      </c>
      <c r="B423">
        <v>13.041</v>
      </c>
      <c r="C423" s="2">
        <f t="shared" si="25"/>
        <v>583.46157792141184</v>
      </c>
      <c r="D423" s="2">
        <f t="shared" si="26"/>
        <v>0.13584375000000001</v>
      </c>
      <c r="E423" s="2">
        <f t="shared" si="27"/>
        <v>662.72118664717368</v>
      </c>
      <c r="F423" s="2">
        <f t="shared" si="28"/>
        <v>0.12468591297662675</v>
      </c>
    </row>
    <row r="424" spans="1:6" x14ac:dyDescent="0.15">
      <c r="A424">
        <v>112.7</v>
      </c>
      <c r="B424">
        <v>13.090999999999999</v>
      </c>
      <c r="C424" s="2">
        <f t="shared" si="25"/>
        <v>578.12660305735096</v>
      </c>
      <c r="D424" s="2">
        <f t="shared" si="26"/>
        <v>0.13636458333333332</v>
      </c>
      <c r="E424" s="2">
        <f t="shared" si="27"/>
        <v>656.96259639718198</v>
      </c>
      <c r="F424" s="2">
        <f t="shared" si="28"/>
        <v>0.12516894610634494</v>
      </c>
    </row>
    <row r="425" spans="1:6" x14ac:dyDescent="0.15">
      <c r="A425">
        <v>112.48</v>
      </c>
      <c r="B425">
        <v>13.145</v>
      </c>
      <c r="C425" s="2">
        <f t="shared" si="25"/>
        <v>576.99805068226124</v>
      </c>
      <c r="D425" s="2">
        <f t="shared" si="26"/>
        <v>0.13692708333333334</v>
      </c>
      <c r="E425" s="2">
        <f t="shared" si="27"/>
        <v>656.00471085120216</v>
      </c>
      <c r="F425" s="2">
        <f t="shared" si="28"/>
        <v>0.12566902603404898</v>
      </c>
    </row>
    <row r="426" spans="1:6" x14ac:dyDescent="0.15">
      <c r="A426">
        <v>111.36</v>
      </c>
      <c r="B426">
        <v>13.195</v>
      </c>
      <c r="C426" s="2">
        <f t="shared" si="25"/>
        <v>571.25269313634965</v>
      </c>
      <c r="D426" s="2">
        <f t="shared" si="26"/>
        <v>0.13744791666666667</v>
      </c>
      <c r="E426" s="2">
        <f t="shared" si="27"/>
        <v>649.77018569816357</v>
      </c>
      <c r="F426" s="2">
        <f t="shared" si="28"/>
        <v>0.12615351436780295</v>
      </c>
    </row>
    <row r="427" spans="1:6" x14ac:dyDescent="0.15">
      <c r="A427">
        <v>111.13</v>
      </c>
      <c r="B427">
        <v>13.246</v>
      </c>
      <c r="C427" s="2">
        <f t="shared" si="25"/>
        <v>570.07284292602856</v>
      </c>
      <c r="D427" s="2">
        <f t="shared" si="26"/>
        <v>0.13797916666666668</v>
      </c>
      <c r="E427" s="2">
        <f t="shared" si="27"/>
        <v>648.7310187322596</v>
      </c>
      <c r="F427" s="2">
        <f t="shared" si="28"/>
        <v>0.12662589898771764</v>
      </c>
    </row>
    <row r="428" spans="1:6" x14ac:dyDescent="0.15">
      <c r="A428">
        <v>110.01</v>
      </c>
      <c r="B428">
        <v>13.295999999999999</v>
      </c>
      <c r="C428" s="2">
        <f t="shared" si="25"/>
        <v>564.32748538011697</v>
      </c>
      <c r="D428" s="2">
        <f t="shared" si="26"/>
        <v>0.13849999999999998</v>
      </c>
      <c r="E428" s="2">
        <f t="shared" si="27"/>
        <v>642.48684210526324</v>
      </c>
      <c r="F428" s="2">
        <f t="shared" si="28"/>
        <v>0.12710996398744934</v>
      </c>
    </row>
    <row r="429" spans="1:6" x14ac:dyDescent="0.15">
      <c r="A429">
        <v>109.64</v>
      </c>
      <c r="B429">
        <v>13.35</v>
      </c>
      <c r="C429" s="2">
        <f t="shared" si="25"/>
        <v>562.42946547655686</v>
      </c>
      <c r="D429" s="2">
        <f t="shared" si="26"/>
        <v>0.13906250000000001</v>
      </c>
      <c r="E429" s="2">
        <f t="shared" si="27"/>
        <v>640.6423130193906</v>
      </c>
      <c r="F429" s="2">
        <f t="shared" si="28"/>
        <v>0.1276126633046947</v>
      </c>
    </row>
    <row r="430" spans="1:6" x14ac:dyDescent="0.15">
      <c r="A430">
        <v>108.72</v>
      </c>
      <c r="B430">
        <v>13.404</v>
      </c>
      <c r="C430" s="2">
        <f t="shared" si="25"/>
        <v>557.71006463527237</v>
      </c>
      <c r="D430" s="2">
        <f t="shared" si="26"/>
        <v>0.139625</v>
      </c>
      <c r="E430" s="2">
        <f t="shared" si="27"/>
        <v>635.58033240997236</v>
      </c>
      <c r="F430" s="2">
        <f t="shared" si="28"/>
        <v>0.12812812578685961</v>
      </c>
    </row>
    <row r="431" spans="1:6" x14ac:dyDescent="0.15">
      <c r="A431">
        <v>108.3</v>
      </c>
      <c r="B431">
        <v>13.462</v>
      </c>
      <c r="C431" s="2">
        <f t="shared" si="25"/>
        <v>555.55555555555554</v>
      </c>
      <c r="D431" s="2">
        <f t="shared" si="26"/>
        <v>0.14022916666666665</v>
      </c>
      <c r="E431" s="2">
        <f t="shared" si="27"/>
        <v>633.46064814814815</v>
      </c>
      <c r="F431" s="2">
        <f t="shared" si="28"/>
        <v>0.12866806310090617</v>
      </c>
    </row>
    <row r="432" spans="1:6" x14ac:dyDescent="0.15">
      <c r="A432">
        <v>107.18</v>
      </c>
      <c r="B432">
        <v>13.507999999999999</v>
      </c>
      <c r="C432" s="2">
        <f t="shared" si="25"/>
        <v>549.81019800964395</v>
      </c>
      <c r="D432" s="2">
        <f t="shared" si="26"/>
        <v>0.14070833333333332</v>
      </c>
      <c r="E432" s="2">
        <f t="shared" si="27"/>
        <v>627.17307462125098</v>
      </c>
      <c r="F432" s="2">
        <f t="shared" si="28"/>
        <v>0.12911469902927308</v>
      </c>
    </row>
    <row r="433" spans="1:6" x14ac:dyDescent="0.15">
      <c r="A433">
        <v>106.82000000000001</v>
      </c>
      <c r="B433">
        <v>13.542999999999999</v>
      </c>
      <c r="C433" s="2">
        <f t="shared" si="25"/>
        <v>547.96347594131532</v>
      </c>
      <c r="D433" s="2">
        <f t="shared" si="26"/>
        <v>0.14107291666666666</v>
      </c>
      <c r="E433" s="2">
        <f t="shared" si="27"/>
        <v>625.2662817191615</v>
      </c>
      <c r="F433" s="2">
        <f t="shared" si="28"/>
        <v>0.12944277300954371</v>
      </c>
    </row>
    <row r="434" spans="1:6" x14ac:dyDescent="0.15">
      <c r="A434">
        <v>105.8</v>
      </c>
      <c r="B434">
        <v>13.657999999999999</v>
      </c>
      <c r="C434" s="2">
        <f t="shared" si="25"/>
        <v>542.73109674771729</v>
      </c>
      <c r="D434" s="2">
        <f t="shared" si="26"/>
        <v>0.14227083333333332</v>
      </c>
      <c r="E434" s="2">
        <f t="shared" si="27"/>
        <v>619.94590215792903</v>
      </c>
      <c r="F434" s="2">
        <f t="shared" si="28"/>
        <v>0.1305161605207687</v>
      </c>
    </row>
    <row r="435" spans="1:6" x14ac:dyDescent="0.15">
      <c r="A435">
        <v>104.93</v>
      </c>
      <c r="B435">
        <v>13.693</v>
      </c>
      <c r="C435" s="2">
        <f t="shared" si="25"/>
        <v>538.26818508258953</v>
      </c>
      <c r="D435" s="2">
        <f t="shared" si="26"/>
        <v>0.14263541666666665</v>
      </c>
      <c r="E435" s="2">
        <f t="shared" si="27"/>
        <v>615.04429194025511</v>
      </c>
      <c r="F435" s="2">
        <f t="shared" si="28"/>
        <v>0.13085585851207582</v>
      </c>
    </row>
    <row r="436" spans="1:6" x14ac:dyDescent="0.15">
      <c r="A436">
        <v>104.37</v>
      </c>
      <c r="B436">
        <v>13.724</v>
      </c>
      <c r="C436" s="2">
        <f t="shared" si="25"/>
        <v>535.39550630963379</v>
      </c>
      <c r="D436" s="2">
        <f t="shared" si="26"/>
        <v>0.14295833333333333</v>
      </c>
      <c r="E436" s="2">
        <f t="shared" si="27"/>
        <v>611.93475556581518</v>
      </c>
      <c r="F436" s="2">
        <f t="shared" si="28"/>
        <v>0.13115166901995481</v>
      </c>
    </row>
    <row r="437" spans="1:6" x14ac:dyDescent="0.15">
      <c r="A437">
        <v>103.27</v>
      </c>
      <c r="B437">
        <v>13.778</v>
      </c>
      <c r="C437" s="2">
        <f t="shared" si="25"/>
        <v>529.75274443418493</v>
      </c>
      <c r="D437" s="2">
        <f t="shared" si="26"/>
        <v>0.14352083333333335</v>
      </c>
      <c r="E437" s="2">
        <f t="shared" si="27"/>
        <v>605.78329977599947</v>
      </c>
      <c r="F437" s="2">
        <f t="shared" si="28"/>
        <v>0.13166970594203634</v>
      </c>
    </row>
    <row r="438" spans="1:6" x14ac:dyDescent="0.15">
      <c r="A438">
        <v>102.76</v>
      </c>
      <c r="B438">
        <v>13.84</v>
      </c>
      <c r="C438" s="2">
        <f t="shared" si="25"/>
        <v>527.13655483738592</v>
      </c>
      <c r="D438" s="2">
        <f t="shared" si="26"/>
        <v>0.14416666666666667</v>
      </c>
      <c r="E438" s="2">
        <f t="shared" si="27"/>
        <v>603.13207482644236</v>
      </c>
      <c r="F438" s="2">
        <f t="shared" si="28"/>
        <v>0.13224638376503434</v>
      </c>
    </row>
    <row r="439" spans="1:6" x14ac:dyDescent="0.15">
      <c r="A439">
        <v>101.99000000000001</v>
      </c>
      <c r="B439">
        <v>13.859</v>
      </c>
      <c r="C439" s="2">
        <f t="shared" si="25"/>
        <v>523.18662152457171</v>
      </c>
      <c r="D439" s="2">
        <f t="shared" si="26"/>
        <v>0.14436458333333332</v>
      </c>
      <c r="E439" s="2">
        <f t="shared" si="27"/>
        <v>598.71624014654083</v>
      </c>
      <c r="F439" s="2">
        <f t="shared" si="28"/>
        <v>0.1324375575265811</v>
      </c>
    </row>
    <row r="440" spans="1:6" x14ac:dyDescent="0.15">
      <c r="A440">
        <v>101.32000000000001</v>
      </c>
      <c r="B440">
        <v>13.904999999999999</v>
      </c>
      <c r="C440" s="2">
        <f t="shared" si="25"/>
        <v>519.74966656407105</v>
      </c>
      <c r="D440" s="2">
        <f t="shared" si="26"/>
        <v>0.14484374999999999</v>
      </c>
      <c r="E440" s="2">
        <f t="shared" si="27"/>
        <v>595.03215733046068</v>
      </c>
      <c r="F440" s="2">
        <f t="shared" si="28"/>
        <v>0.13287203335536985</v>
      </c>
    </row>
    <row r="441" spans="1:6" x14ac:dyDescent="0.15">
      <c r="A441">
        <v>100.33</v>
      </c>
      <c r="B441">
        <v>13.959</v>
      </c>
      <c r="C441" s="2">
        <f t="shared" si="25"/>
        <v>514.671180876167</v>
      </c>
      <c r="D441" s="2">
        <f t="shared" si="26"/>
        <v>0.14540624999999999</v>
      </c>
      <c r="E441" s="2">
        <f t="shared" si="27"/>
        <v>589.50758727044217</v>
      </c>
      <c r="F441" s="2">
        <f t="shared" si="28"/>
        <v>0.13338665876933148</v>
      </c>
    </row>
    <row r="442" spans="1:6" x14ac:dyDescent="0.15">
      <c r="A442">
        <v>99.63</v>
      </c>
      <c r="B442">
        <v>14.037000000000001</v>
      </c>
      <c r="C442" s="2">
        <f t="shared" si="25"/>
        <v>511.0803324099723</v>
      </c>
      <c r="D442" s="2">
        <f t="shared" si="26"/>
        <v>0.14621875000000001</v>
      </c>
      <c r="E442" s="2">
        <f t="shared" si="27"/>
        <v>585.80985976454292</v>
      </c>
      <c r="F442" s="2">
        <f t="shared" si="28"/>
        <v>0.13411231700302223</v>
      </c>
    </row>
    <row r="443" spans="1:6" x14ac:dyDescent="0.15">
      <c r="A443">
        <v>3.25</v>
      </c>
      <c r="B443">
        <v>16.042999999999999</v>
      </c>
      <c r="C443" s="2">
        <f t="shared" si="25"/>
        <v>16.671796450189802</v>
      </c>
      <c r="D443" s="2">
        <f t="shared" si="26"/>
        <v>0.16711458333333332</v>
      </c>
      <c r="E443" s="2">
        <f t="shared" si="27"/>
        <v>19.457896767381417</v>
      </c>
      <c r="F443" s="2">
        <f t="shared" si="28"/>
        <v>0.15445767499298105</v>
      </c>
    </row>
    <row r="444" spans="1:6" x14ac:dyDescent="0.15">
      <c r="A444">
        <v>3.0399999999999991</v>
      </c>
      <c r="B444">
        <v>16.050999999999998</v>
      </c>
      <c r="C444" s="2">
        <f t="shared" si="25"/>
        <v>15.59454191033138</v>
      </c>
      <c r="D444" s="2">
        <f t="shared" si="26"/>
        <v>0.16719791666666664</v>
      </c>
      <c r="E444" s="2">
        <f t="shared" si="27"/>
        <v>18.201916829109805</v>
      </c>
      <c r="F444" s="2">
        <f t="shared" si="28"/>
        <v>0.15453403992315043</v>
      </c>
    </row>
    <row r="445" spans="1:6" x14ac:dyDescent="0.15">
      <c r="A445">
        <v>3.0399999999999991</v>
      </c>
      <c r="B445">
        <v>16.047000000000001</v>
      </c>
      <c r="C445" s="2">
        <f t="shared" si="25"/>
        <v>15.59454191033138</v>
      </c>
      <c r="D445" s="2">
        <f t="shared" si="26"/>
        <v>0.16715625000000001</v>
      </c>
      <c r="E445" s="2">
        <f t="shared" si="27"/>
        <v>18.201267056530209</v>
      </c>
      <c r="F445" s="2">
        <f t="shared" si="28"/>
        <v>0.15449834125559955</v>
      </c>
    </row>
    <row r="446" spans="1:6" x14ac:dyDescent="0.15">
      <c r="A446">
        <v>3.0199999999999996</v>
      </c>
      <c r="B446">
        <v>16.053999999999998</v>
      </c>
      <c r="C446" s="2">
        <f t="shared" si="25"/>
        <v>15.491946239868675</v>
      </c>
      <c r="D446" s="2">
        <f t="shared" si="26"/>
        <v>0.16722916666666665</v>
      </c>
      <c r="E446" s="2">
        <f t="shared" si="27"/>
        <v>18.082651499606712</v>
      </c>
      <c r="F446" s="2">
        <f t="shared" si="28"/>
        <v>0.15456128607043373</v>
      </c>
    </row>
    <row r="447" spans="1:6" x14ac:dyDescent="0.15">
      <c r="A447">
        <v>3.009999999999998</v>
      </c>
      <c r="B447">
        <v>16.058</v>
      </c>
      <c r="C447" s="2">
        <f t="shared" si="25"/>
        <v>15.440648404637315</v>
      </c>
      <c r="D447" s="2">
        <f t="shared" si="26"/>
        <v>0.16727083333333334</v>
      </c>
      <c r="E447" s="2">
        <f t="shared" si="27"/>
        <v>18.023418530488001</v>
      </c>
      <c r="F447" s="2">
        <f t="shared" si="28"/>
        <v>0.15459721899939152</v>
      </c>
    </row>
    <row r="448" spans="1:6" x14ac:dyDescent="0.15">
      <c r="A448">
        <v>3.009999999999998</v>
      </c>
      <c r="B448">
        <v>16.058</v>
      </c>
      <c r="C448" s="2">
        <f t="shared" si="25"/>
        <v>15.440648404637315</v>
      </c>
      <c r="D448" s="2">
        <f t="shared" si="26"/>
        <v>0.16727083333333334</v>
      </c>
      <c r="E448" s="2">
        <f t="shared" si="27"/>
        <v>18.023418530488001</v>
      </c>
      <c r="F448" s="2">
        <f t="shared" si="28"/>
        <v>0.15459721899939152</v>
      </c>
    </row>
    <row r="449" spans="1:6" x14ac:dyDescent="0.15">
      <c r="A449">
        <v>2.9899999999999984</v>
      </c>
      <c r="B449">
        <v>16.065999999999999</v>
      </c>
      <c r="C449" s="2">
        <f t="shared" si="25"/>
        <v>15.33805273417461</v>
      </c>
      <c r="D449" s="2">
        <f t="shared" si="26"/>
        <v>0.16735416666666666</v>
      </c>
      <c r="E449" s="2">
        <f t="shared" si="27"/>
        <v>17.904939767791792</v>
      </c>
      <c r="F449" s="2">
        <f t="shared" si="28"/>
        <v>0.1546690810348276</v>
      </c>
    </row>
    <row r="450" spans="1:6" x14ac:dyDescent="0.15">
      <c r="A450">
        <v>3.0499999999999972</v>
      </c>
      <c r="B450">
        <v>16.242999999999999</v>
      </c>
      <c r="C450" s="2">
        <f t="shared" si="25"/>
        <v>15.645839745562723</v>
      </c>
      <c r="D450" s="2">
        <f t="shared" si="26"/>
        <v>0.16919791666666664</v>
      </c>
      <c r="E450" s="2">
        <f t="shared" si="27"/>
        <v>18.293083235012464</v>
      </c>
      <c r="F450" s="2">
        <f t="shared" si="28"/>
        <v>0.15624584251340831</v>
      </c>
    </row>
    <row r="451" spans="1:6" x14ac:dyDescent="0.15">
      <c r="A451">
        <v>3.0799999999999983</v>
      </c>
      <c r="B451">
        <v>24.064</v>
      </c>
      <c r="C451" s="2">
        <f t="shared" ref="C451:C514" si="29">A451*1000/194.94</f>
        <v>15.799733251256788</v>
      </c>
      <c r="D451" s="2">
        <f t="shared" ref="D451:D514" si="30">B451/96</f>
        <v>0.25066666666666665</v>
      </c>
      <c r="E451" s="2">
        <f t="shared" ref="E451:E514" si="31">C451*(1+D451)</f>
        <v>19.760199719571823</v>
      </c>
      <c r="F451" s="2">
        <f t="shared" ref="F451:F514" si="32">LN(1+D451)-C451/216912</f>
        <v>0.2236039031066715</v>
      </c>
    </row>
    <row r="452" spans="1:6" x14ac:dyDescent="0.15">
      <c r="A452">
        <v>3.0599999999999987</v>
      </c>
      <c r="B452">
        <v>25.492000000000001</v>
      </c>
      <c r="C452" s="2">
        <f t="shared" si="29"/>
        <v>15.697137580794084</v>
      </c>
      <c r="D452" s="2">
        <f t="shared" si="30"/>
        <v>0.26554166666666668</v>
      </c>
      <c r="E452" s="2">
        <f t="shared" si="31"/>
        <v>19.865381655894112</v>
      </c>
      <c r="F452" s="2">
        <f t="shared" si="32"/>
        <v>0.23542785913730113</v>
      </c>
    </row>
    <row r="453" spans="1:6" x14ac:dyDescent="0.15">
      <c r="A453">
        <v>3.0799999999999983</v>
      </c>
      <c r="B453">
        <v>25.503</v>
      </c>
      <c r="C453" s="2">
        <f t="shared" si="29"/>
        <v>15.799733251256788</v>
      </c>
      <c r="D453" s="2">
        <f t="shared" si="30"/>
        <v>0.26565624999999998</v>
      </c>
      <c r="E453" s="2">
        <f t="shared" si="31"/>
        <v>19.997031137785971</v>
      </c>
      <c r="F453" s="2">
        <f t="shared" si="32"/>
        <v>0.23551792299676799</v>
      </c>
    </row>
    <row r="454" spans="1:6" x14ac:dyDescent="0.15">
      <c r="A454">
        <v>3.0399999999999991</v>
      </c>
      <c r="B454">
        <v>25.573</v>
      </c>
      <c r="C454" s="2">
        <f t="shared" si="29"/>
        <v>15.59454191033138</v>
      </c>
      <c r="D454" s="2">
        <f t="shared" si="30"/>
        <v>0.26638541666666665</v>
      </c>
      <c r="E454" s="2">
        <f t="shared" si="31"/>
        <v>19.748700454840797</v>
      </c>
      <c r="F454" s="2">
        <f t="shared" si="32"/>
        <v>0.23609482053276937</v>
      </c>
    </row>
    <row r="455" spans="1:6" x14ac:dyDescent="0.15">
      <c r="A455">
        <v>3.0700000000000003</v>
      </c>
      <c r="B455">
        <v>25.591999999999999</v>
      </c>
      <c r="C455" s="2">
        <f t="shared" si="29"/>
        <v>15.748435416025446</v>
      </c>
      <c r="D455" s="2">
        <f t="shared" si="30"/>
        <v>0.26658333333333334</v>
      </c>
      <c r="E455" s="2">
        <f t="shared" si="31"/>
        <v>19.946705824014231</v>
      </c>
      <c r="F455" s="2">
        <f t="shared" si="32"/>
        <v>0.23625038354858532</v>
      </c>
    </row>
    <row r="456" spans="1:6" x14ac:dyDescent="0.15">
      <c r="A456">
        <v>3.0700000000000003</v>
      </c>
      <c r="B456">
        <v>26.071000000000002</v>
      </c>
      <c r="C456" s="2">
        <f t="shared" si="29"/>
        <v>15.748435416025446</v>
      </c>
      <c r="D456" s="2">
        <f t="shared" si="30"/>
        <v>0.27157291666666666</v>
      </c>
      <c r="E456" s="2">
        <f t="shared" si="31"/>
        <v>20.025283954892107</v>
      </c>
      <c r="F456" s="2">
        <f t="shared" si="32"/>
        <v>0.24018204832355067</v>
      </c>
    </row>
    <row r="457" spans="1:6" x14ac:dyDescent="0.15">
      <c r="A457">
        <v>3.009999999999998</v>
      </c>
      <c r="B457">
        <v>26.132000000000001</v>
      </c>
      <c r="C457" s="2">
        <f t="shared" si="29"/>
        <v>15.440648404637315</v>
      </c>
      <c r="D457" s="2">
        <f t="shared" si="30"/>
        <v>0.27220833333333333</v>
      </c>
      <c r="E457" s="2">
        <f t="shared" si="31"/>
        <v>19.643721572449632</v>
      </c>
      <c r="F457" s="2">
        <f t="shared" si="32"/>
        <v>0.24068305164488243</v>
      </c>
    </row>
    <row r="458" spans="1:6" x14ac:dyDescent="0.15">
      <c r="A458">
        <v>3.0399999999999991</v>
      </c>
      <c r="B458">
        <v>26.206</v>
      </c>
      <c r="C458" s="2">
        <f t="shared" si="29"/>
        <v>15.59454191033138</v>
      </c>
      <c r="D458" s="2">
        <f t="shared" si="30"/>
        <v>0.27297916666666666</v>
      </c>
      <c r="E458" s="2">
        <f t="shared" si="31"/>
        <v>19.851526965562044</v>
      </c>
      <c r="F458" s="2">
        <f t="shared" si="32"/>
        <v>0.24128806049727175</v>
      </c>
    </row>
    <row r="459" spans="1:6" x14ac:dyDescent="0.15">
      <c r="A459">
        <v>3.0799999999999983</v>
      </c>
      <c r="B459">
        <v>26.337</v>
      </c>
      <c r="C459" s="2">
        <f t="shared" si="29"/>
        <v>15.799733251256788</v>
      </c>
      <c r="D459" s="2">
        <f t="shared" si="30"/>
        <v>0.27434375</v>
      </c>
      <c r="E459" s="2">
        <f t="shared" si="31"/>
        <v>20.134291320406266</v>
      </c>
      <c r="F459" s="2">
        <f t="shared" si="32"/>
        <v>0.2423585008522969</v>
      </c>
    </row>
    <row r="460" spans="1:6" x14ac:dyDescent="0.15">
      <c r="A460">
        <v>3.0399999999999991</v>
      </c>
      <c r="B460">
        <v>26.417999999999999</v>
      </c>
      <c r="C460" s="2">
        <f t="shared" si="29"/>
        <v>15.59454191033138</v>
      </c>
      <c r="D460" s="2">
        <f t="shared" si="30"/>
        <v>0.27518749999999997</v>
      </c>
      <c r="E460" s="2">
        <f t="shared" si="31"/>
        <v>19.885964912280695</v>
      </c>
      <c r="F460" s="2">
        <f t="shared" si="32"/>
        <v>0.24302133321846678</v>
      </c>
    </row>
    <row r="461" spans="1:6" x14ac:dyDescent="0.15">
      <c r="A461">
        <v>3.0399999999999991</v>
      </c>
      <c r="B461">
        <v>26.428999999999998</v>
      </c>
      <c r="C461" s="2">
        <f t="shared" si="29"/>
        <v>15.59454191033138</v>
      </c>
      <c r="D461" s="2">
        <f t="shared" si="30"/>
        <v>0.27530208333333334</v>
      </c>
      <c r="E461" s="2">
        <f t="shared" si="31"/>
        <v>19.887751786874588</v>
      </c>
      <c r="F461" s="2">
        <f t="shared" si="32"/>
        <v>0.2431111852485705</v>
      </c>
    </row>
    <row r="462" spans="1:6" x14ac:dyDescent="0.15">
      <c r="A462">
        <v>3.0599999999999987</v>
      </c>
      <c r="B462">
        <v>26.422000000000001</v>
      </c>
      <c r="C462" s="2">
        <f t="shared" si="29"/>
        <v>15.697137580794084</v>
      </c>
      <c r="D462" s="2">
        <f t="shared" si="30"/>
        <v>0.27522916666666669</v>
      </c>
      <c r="E462" s="2">
        <f t="shared" si="31"/>
        <v>20.017447676208057</v>
      </c>
      <c r="F462" s="2">
        <f t="shared" si="32"/>
        <v>0.24305353463516077</v>
      </c>
    </row>
    <row r="463" spans="1:6" x14ac:dyDescent="0.15">
      <c r="A463">
        <v>3.0299999999999976</v>
      </c>
      <c r="B463">
        <v>26.422000000000001</v>
      </c>
      <c r="C463" s="2">
        <f t="shared" si="29"/>
        <v>15.54324407510002</v>
      </c>
      <c r="D463" s="2">
        <f t="shared" si="30"/>
        <v>0.27522916666666669</v>
      </c>
      <c r="E463" s="2">
        <f t="shared" si="31"/>
        <v>19.821198189186401</v>
      </c>
      <c r="F463" s="2">
        <f t="shared" si="32"/>
        <v>0.24305424410953605</v>
      </c>
    </row>
    <row r="464" spans="1:6" x14ac:dyDescent="0.15">
      <c r="A464">
        <v>3.0700000000000003</v>
      </c>
      <c r="B464">
        <v>26.417999999999999</v>
      </c>
      <c r="C464" s="2">
        <f t="shared" si="29"/>
        <v>15.748435416025446</v>
      </c>
      <c r="D464" s="2">
        <f t="shared" si="30"/>
        <v>0.27518749999999997</v>
      </c>
      <c r="E464" s="2">
        <f t="shared" si="31"/>
        <v>20.082207987072948</v>
      </c>
      <c r="F464" s="2">
        <f t="shared" si="32"/>
        <v>0.24302062374409147</v>
      </c>
    </row>
    <row r="465" spans="1:6" x14ac:dyDescent="0.15">
      <c r="A465">
        <v>3.09</v>
      </c>
      <c r="B465">
        <v>26.433</v>
      </c>
      <c r="C465" s="2">
        <f t="shared" si="29"/>
        <v>15.851031086488151</v>
      </c>
      <c r="D465" s="2">
        <f t="shared" si="30"/>
        <v>0.27534375</v>
      </c>
      <c r="E465" s="2">
        <f t="shared" si="31"/>
        <v>20.215513427208371</v>
      </c>
      <c r="F465" s="2">
        <f t="shared" si="32"/>
        <v>0.24314267425520791</v>
      </c>
    </row>
    <row r="466" spans="1:6" x14ac:dyDescent="0.15">
      <c r="A466">
        <v>3.0199999999999996</v>
      </c>
      <c r="B466">
        <v>26.425999999999998</v>
      </c>
      <c r="C466" s="2">
        <f t="shared" si="29"/>
        <v>15.491946239868675</v>
      </c>
      <c r="D466" s="2">
        <f t="shared" si="30"/>
        <v>0.2752708333333333</v>
      </c>
      <c r="E466" s="2">
        <f t="shared" si="31"/>
        <v>19.756427191272525</v>
      </c>
      <c r="F466" s="2">
        <f t="shared" si="32"/>
        <v>0.24308715393302383</v>
      </c>
    </row>
    <row r="467" spans="1:6" x14ac:dyDescent="0.15">
      <c r="A467">
        <v>3.0599999999999987</v>
      </c>
      <c r="B467">
        <v>26.425999999999998</v>
      </c>
      <c r="C467" s="2">
        <f t="shared" si="29"/>
        <v>15.697137580794084</v>
      </c>
      <c r="D467" s="2">
        <f t="shared" si="30"/>
        <v>0.2752708333333333</v>
      </c>
      <c r="E467" s="2">
        <f t="shared" si="31"/>
        <v>20.018101723607256</v>
      </c>
      <c r="F467" s="2">
        <f t="shared" si="32"/>
        <v>0.2430862079671901</v>
      </c>
    </row>
    <row r="468" spans="1:6" x14ac:dyDescent="0.15">
      <c r="A468">
        <v>3.0599999999999987</v>
      </c>
      <c r="B468">
        <v>26.414000000000001</v>
      </c>
      <c r="C468" s="2">
        <f t="shared" si="29"/>
        <v>15.697137580794084</v>
      </c>
      <c r="D468" s="2">
        <f t="shared" si="30"/>
        <v>0.27514583333333337</v>
      </c>
      <c r="E468" s="2">
        <f t="shared" si="31"/>
        <v>20.016139581409657</v>
      </c>
      <c r="F468" s="2">
        <f t="shared" si="32"/>
        <v>0.24298818476828796</v>
      </c>
    </row>
    <row r="469" spans="1:6" x14ac:dyDescent="0.15">
      <c r="A469">
        <v>3.0799999999999983</v>
      </c>
      <c r="B469">
        <v>26.422000000000001</v>
      </c>
      <c r="C469" s="2">
        <f t="shared" si="29"/>
        <v>15.799733251256788</v>
      </c>
      <c r="D469" s="2">
        <f t="shared" si="30"/>
        <v>0.27522916666666669</v>
      </c>
      <c r="E469" s="2">
        <f t="shared" si="31"/>
        <v>20.148280667555817</v>
      </c>
      <c r="F469" s="2">
        <f t="shared" si="32"/>
        <v>0.24305306165224388</v>
      </c>
    </row>
    <row r="470" spans="1:6" x14ac:dyDescent="0.15">
      <c r="A470">
        <v>3.09</v>
      </c>
      <c r="B470">
        <v>26.417999999999999</v>
      </c>
      <c r="C470" s="2">
        <f t="shared" si="29"/>
        <v>15.851031086488151</v>
      </c>
      <c r="D470" s="2">
        <f t="shared" si="30"/>
        <v>0.27518749999999997</v>
      </c>
      <c r="E470" s="2">
        <f t="shared" si="31"/>
        <v>20.213036703601109</v>
      </c>
      <c r="F470" s="2">
        <f t="shared" si="32"/>
        <v>0.24302015076117461</v>
      </c>
    </row>
    <row r="471" spans="1:6" x14ac:dyDescent="0.15">
      <c r="A471">
        <v>3.0199999999999996</v>
      </c>
      <c r="B471">
        <v>26.425999999999998</v>
      </c>
      <c r="C471" s="2">
        <f t="shared" si="29"/>
        <v>15.491946239868675</v>
      </c>
      <c r="D471" s="2">
        <f t="shared" si="30"/>
        <v>0.2752708333333333</v>
      </c>
      <c r="E471" s="2">
        <f t="shared" si="31"/>
        <v>19.756427191272525</v>
      </c>
      <c r="F471" s="2">
        <f t="shared" si="32"/>
        <v>0.24308715393302383</v>
      </c>
    </row>
    <row r="472" spans="1:6" x14ac:dyDescent="0.15">
      <c r="A472">
        <v>3.0499999999999972</v>
      </c>
      <c r="B472">
        <v>26.425999999999998</v>
      </c>
      <c r="C472" s="2">
        <f t="shared" si="29"/>
        <v>15.645839745562723</v>
      </c>
      <c r="D472" s="2">
        <f t="shared" si="30"/>
        <v>0.2752708333333333</v>
      </c>
      <c r="E472" s="2">
        <f t="shared" si="31"/>
        <v>19.952683090523561</v>
      </c>
      <c r="F472" s="2">
        <f t="shared" si="32"/>
        <v>0.24308644445864852</v>
      </c>
    </row>
    <row r="473" spans="1:6" x14ac:dyDescent="0.15">
      <c r="A473">
        <v>3.0700000000000003</v>
      </c>
      <c r="B473">
        <v>26.425999999999998</v>
      </c>
      <c r="C473" s="2">
        <f t="shared" si="29"/>
        <v>15.748435416025446</v>
      </c>
      <c r="D473" s="2">
        <f t="shared" si="30"/>
        <v>0.2752708333333333</v>
      </c>
      <c r="E473" s="2">
        <f t="shared" si="31"/>
        <v>20.083520356690951</v>
      </c>
      <c r="F473" s="2">
        <f t="shared" si="32"/>
        <v>0.24308597147573166</v>
      </c>
    </row>
    <row r="474" spans="1:6" x14ac:dyDescent="0.15">
      <c r="A474">
        <v>3.0700000000000003</v>
      </c>
      <c r="B474">
        <v>26.425999999999998</v>
      </c>
      <c r="C474" s="2">
        <f t="shared" si="29"/>
        <v>15.748435416025446</v>
      </c>
      <c r="D474" s="2">
        <f t="shared" si="30"/>
        <v>0.2752708333333333</v>
      </c>
      <c r="E474" s="2">
        <f t="shared" si="31"/>
        <v>20.083520356690951</v>
      </c>
      <c r="F474" s="2">
        <f t="shared" si="32"/>
        <v>0.24308597147573166</v>
      </c>
    </row>
    <row r="475" spans="1:6" x14ac:dyDescent="0.15">
      <c r="A475">
        <v>2.9800000000000004</v>
      </c>
      <c r="B475">
        <v>26.425999999999998</v>
      </c>
      <c r="C475" s="2">
        <f t="shared" si="29"/>
        <v>15.286754898943267</v>
      </c>
      <c r="D475" s="2">
        <f t="shared" si="30"/>
        <v>0.2752708333333333</v>
      </c>
      <c r="E475" s="2">
        <f t="shared" si="31"/>
        <v>19.494752658937795</v>
      </c>
      <c r="F475" s="2">
        <f t="shared" si="32"/>
        <v>0.24308809989885755</v>
      </c>
    </row>
    <row r="476" spans="1:6" x14ac:dyDescent="0.15">
      <c r="A476">
        <v>2.9599999999999973</v>
      </c>
      <c r="B476">
        <v>26.425999999999998</v>
      </c>
      <c r="C476" s="2">
        <f t="shared" si="29"/>
        <v>15.184159228480544</v>
      </c>
      <c r="D476" s="2">
        <f t="shared" si="30"/>
        <v>0.2752708333333333</v>
      </c>
      <c r="E476" s="2">
        <f t="shared" si="31"/>
        <v>19.363915392770409</v>
      </c>
      <c r="F476" s="2">
        <f t="shared" si="32"/>
        <v>0.24308857288177441</v>
      </c>
    </row>
    <row r="477" spans="1:6" x14ac:dyDescent="0.15">
      <c r="A477">
        <v>3.009999999999998</v>
      </c>
      <c r="B477">
        <v>26.425999999999998</v>
      </c>
      <c r="C477" s="2">
        <f t="shared" si="29"/>
        <v>15.440648404637315</v>
      </c>
      <c r="D477" s="2">
        <f t="shared" si="30"/>
        <v>0.2752708333333333</v>
      </c>
      <c r="E477" s="2">
        <f t="shared" si="31"/>
        <v>19.691008558188834</v>
      </c>
      <c r="F477" s="2">
        <f t="shared" si="32"/>
        <v>0.24308739042448224</v>
      </c>
    </row>
    <row r="478" spans="1:6" x14ac:dyDescent="0.15">
      <c r="A478">
        <v>2.9699999999999989</v>
      </c>
      <c r="B478">
        <v>26.425999999999998</v>
      </c>
      <c r="C478" s="2">
        <f t="shared" si="29"/>
        <v>15.235457063711907</v>
      </c>
      <c r="D478" s="2">
        <f t="shared" si="30"/>
        <v>0.2752708333333333</v>
      </c>
      <c r="E478" s="2">
        <f t="shared" si="31"/>
        <v>19.429334025854104</v>
      </c>
      <c r="F478" s="2">
        <f t="shared" si="32"/>
        <v>0.24308833639031599</v>
      </c>
    </row>
    <row r="479" spans="1:6" x14ac:dyDescent="0.15">
      <c r="A479">
        <v>3</v>
      </c>
      <c r="B479">
        <v>26.428999999999998</v>
      </c>
      <c r="C479" s="2">
        <f t="shared" si="29"/>
        <v>15.389350569405972</v>
      </c>
      <c r="D479" s="2">
        <f t="shared" si="30"/>
        <v>0.27530208333333334</v>
      </c>
      <c r="E479" s="2">
        <f t="shared" si="31"/>
        <v>19.626070842310455</v>
      </c>
      <c r="F479" s="2">
        <f t="shared" si="32"/>
        <v>0.24311213121440423</v>
      </c>
    </row>
    <row r="480" spans="1:6" x14ac:dyDescent="0.15">
      <c r="A480">
        <v>2.9599999999999973</v>
      </c>
      <c r="B480">
        <v>26.422000000000001</v>
      </c>
      <c r="C480" s="2">
        <f t="shared" si="29"/>
        <v>15.184159228480544</v>
      </c>
      <c r="D480" s="2">
        <f t="shared" si="30"/>
        <v>0.27522916666666669</v>
      </c>
      <c r="E480" s="2">
        <f t="shared" si="31"/>
        <v>19.363282719469218</v>
      </c>
      <c r="F480" s="2">
        <f t="shared" si="32"/>
        <v>0.24305589954974507</v>
      </c>
    </row>
    <row r="481" spans="1:6" x14ac:dyDescent="0.15">
      <c r="A481">
        <v>3.009999999999998</v>
      </c>
      <c r="B481">
        <v>26.425999999999998</v>
      </c>
      <c r="C481" s="2">
        <f t="shared" si="29"/>
        <v>15.440648404637315</v>
      </c>
      <c r="D481" s="2">
        <f t="shared" si="30"/>
        <v>0.2752708333333333</v>
      </c>
      <c r="E481" s="2">
        <f t="shared" si="31"/>
        <v>19.691008558188834</v>
      </c>
      <c r="F481" s="2">
        <f t="shared" si="32"/>
        <v>0.24308739042448224</v>
      </c>
    </row>
    <row r="482" spans="1:6" x14ac:dyDescent="0.15">
      <c r="A482">
        <v>3.009999999999998</v>
      </c>
      <c r="B482">
        <v>26.417999999999999</v>
      </c>
      <c r="C482" s="2">
        <f t="shared" si="29"/>
        <v>15.440648404637315</v>
      </c>
      <c r="D482" s="2">
        <f t="shared" si="30"/>
        <v>0.27518749999999997</v>
      </c>
      <c r="E482" s="2">
        <f t="shared" si="31"/>
        <v>19.689721837488445</v>
      </c>
      <c r="F482" s="2">
        <f t="shared" si="32"/>
        <v>0.24302204269284206</v>
      </c>
    </row>
    <row r="483" spans="1:6" x14ac:dyDescent="0.15">
      <c r="A483">
        <v>2.9800000000000004</v>
      </c>
      <c r="B483">
        <v>26.422000000000001</v>
      </c>
      <c r="C483" s="2">
        <f t="shared" si="29"/>
        <v>15.286754898943267</v>
      </c>
      <c r="D483" s="2">
        <f t="shared" si="30"/>
        <v>0.27522916666666669</v>
      </c>
      <c r="E483" s="2">
        <f t="shared" si="31"/>
        <v>19.494115710817006</v>
      </c>
      <c r="F483" s="2">
        <f t="shared" si="32"/>
        <v>0.24305542656682821</v>
      </c>
    </row>
    <row r="484" spans="1:6" x14ac:dyDescent="0.15">
      <c r="A484">
        <v>3.0199999999999996</v>
      </c>
      <c r="B484">
        <v>26.425999999999998</v>
      </c>
      <c r="C484" s="2">
        <f t="shared" si="29"/>
        <v>15.491946239868675</v>
      </c>
      <c r="D484" s="2">
        <f t="shared" si="30"/>
        <v>0.2752708333333333</v>
      </c>
      <c r="E484" s="2">
        <f t="shared" si="31"/>
        <v>19.756427191272525</v>
      </c>
      <c r="F484" s="2">
        <f t="shared" si="32"/>
        <v>0.24308715393302383</v>
      </c>
    </row>
    <row r="485" spans="1:6" x14ac:dyDescent="0.15">
      <c r="A485">
        <v>3</v>
      </c>
      <c r="B485">
        <v>26.422000000000001</v>
      </c>
      <c r="C485" s="2">
        <f t="shared" si="29"/>
        <v>15.389350569405972</v>
      </c>
      <c r="D485" s="2">
        <f t="shared" si="30"/>
        <v>0.27522916666666669</v>
      </c>
      <c r="E485" s="2">
        <f t="shared" si="31"/>
        <v>19.624948702164769</v>
      </c>
      <c r="F485" s="2">
        <f t="shared" si="32"/>
        <v>0.24305495358391135</v>
      </c>
    </row>
    <row r="486" spans="1:6" x14ac:dyDescent="0.15">
      <c r="A486">
        <v>3.0499999999999972</v>
      </c>
      <c r="B486">
        <v>26.417999999999999</v>
      </c>
      <c r="C486" s="2">
        <f t="shared" si="29"/>
        <v>15.645839745562723</v>
      </c>
      <c r="D486" s="2">
        <f t="shared" si="30"/>
        <v>0.27518749999999997</v>
      </c>
      <c r="E486" s="2">
        <f t="shared" si="31"/>
        <v>19.951379270544763</v>
      </c>
      <c r="F486" s="2">
        <f t="shared" si="32"/>
        <v>0.24302109672700833</v>
      </c>
    </row>
    <row r="487" spans="1:6" x14ac:dyDescent="0.15">
      <c r="A487">
        <v>3.0299999999999976</v>
      </c>
      <c r="B487">
        <v>26.372</v>
      </c>
      <c r="C487" s="2">
        <f t="shared" si="29"/>
        <v>15.54324407510002</v>
      </c>
      <c r="D487" s="2">
        <f t="shared" si="30"/>
        <v>0.27470833333333333</v>
      </c>
      <c r="E487" s="2">
        <f t="shared" si="31"/>
        <v>19.813102749563956</v>
      </c>
      <c r="F487" s="2">
        <f t="shared" si="32"/>
        <v>0.24264573735940884</v>
      </c>
    </row>
    <row r="488" spans="1:6" x14ac:dyDescent="0.15">
      <c r="A488">
        <v>2.9899999999999984</v>
      </c>
      <c r="B488">
        <v>26.422000000000001</v>
      </c>
      <c r="C488" s="2">
        <f t="shared" si="29"/>
        <v>15.33805273417461</v>
      </c>
      <c r="D488" s="2">
        <f t="shared" si="30"/>
        <v>0.27522916666666669</v>
      </c>
      <c r="E488" s="2">
        <f t="shared" si="31"/>
        <v>19.559532206490875</v>
      </c>
      <c r="F488" s="2">
        <f t="shared" si="32"/>
        <v>0.24305519007536977</v>
      </c>
    </row>
    <row r="489" spans="1:6" x14ac:dyDescent="0.15">
      <c r="A489">
        <v>3.0299999999999976</v>
      </c>
      <c r="B489">
        <v>26.425999999999998</v>
      </c>
      <c r="C489" s="2">
        <f t="shared" si="29"/>
        <v>15.54324407510002</v>
      </c>
      <c r="D489" s="2">
        <f t="shared" si="30"/>
        <v>0.2752708333333333</v>
      </c>
      <c r="E489" s="2">
        <f t="shared" si="31"/>
        <v>19.821845824356199</v>
      </c>
      <c r="F489" s="2">
        <f t="shared" si="32"/>
        <v>0.24308691744156538</v>
      </c>
    </row>
    <row r="490" spans="1:6" x14ac:dyDescent="0.15">
      <c r="A490">
        <v>3</v>
      </c>
      <c r="B490">
        <v>26.425999999999998</v>
      </c>
      <c r="C490" s="2">
        <f t="shared" si="29"/>
        <v>15.389350569405972</v>
      </c>
      <c r="D490" s="2">
        <f t="shared" si="30"/>
        <v>0.2752708333333333</v>
      </c>
      <c r="E490" s="2">
        <f t="shared" si="31"/>
        <v>19.62558992510516</v>
      </c>
      <c r="F490" s="2">
        <f t="shared" si="32"/>
        <v>0.24308762691594069</v>
      </c>
    </row>
    <row r="491" spans="1:6" x14ac:dyDescent="0.15">
      <c r="A491">
        <v>3.0499999999999972</v>
      </c>
      <c r="B491">
        <v>26.422000000000001</v>
      </c>
      <c r="C491" s="2">
        <f t="shared" si="29"/>
        <v>15.645839745562723</v>
      </c>
      <c r="D491" s="2">
        <f t="shared" si="30"/>
        <v>0.27522916666666669</v>
      </c>
      <c r="E491" s="2">
        <f t="shared" si="31"/>
        <v>19.952031180534163</v>
      </c>
      <c r="F491" s="2">
        <f t="shared" si="32"/>
        <v>0.24305377112661919</v>
      </c>
    </row>
    <row r="492" spans="1:6" x14ac:dyDescent="0.15">
      <c r="A492">
        <v>3</v>
      </c>
      <c r="B492">
        <v>26.344999999999999</v>
      </c>
      <c r="C492" s="2">
        <f t="shared" si="29"/>
        <v>15.389350569405972</v>
      </c>
      <c r="D492" s="2">
        <f t="shared" si="30"/>
        <v>0.27442708333333332</v>
      </c>
      <c r="E492" s="2">
        <f t="shared" si="31"/>
        <v>19.612605160562225</v>
      </c>
      <c r="F492" s="2">
        <f t="shared" si="32"/>
        <v>0.24242578378128218</v>
      </c>
    </row>
    <row r="493" spans="1:6" x14ac:dyDescent="0.15">
      <c r="A493">
        <v>3.0299999999999976</v>
      </c>
      <c r="B493">
        <v>26.425999999999998</v>
      </c>
      <c r="C493" s="2">
        <f t="shared" si="29"/>
        <v>15.54324407510002</v>
      </c>
      <c r="D493" s="2">
        <f t="shared" si="30"/>
        <v>0.2752708333333333</v>
      </c>
      <c r="E493" s="2">
        <f t="shared" si="31"/>
        <v>19.821845824356199</v>
      </c>
      <c r="F493" s="2">
        <f t="shared" si="32"/>
        <v>0.24308691744156538</v>
      </c>
    </row>
    <row r="494" spans="1:6" x14ac:dyDescent="0.15">
      <c r="A494">
        <v>3.0199999999999996</v>
      </c>
      <c r="B494">
        <v>26.428999999999998</v>
      </c>
      <c r="C494" s="2">
        <f t="shared" si="29"/>
        <v>15.491946239868675</v>
      </c>
      <c r="D494" s="2">
        <f t="shared" si="30"/>
        <v>0.27530208333333334</v>
      </c>
      <c r="E494" s="2">
        <f t="shared" si="31"/>
        <v>19.756911314592521</v>
      </c>
      <c r="F494" s="2">
        <f t="shared" si="32"/>
        <v>0.24311165823148737</v>
      </c>
    </row>
    <row r="495" spans="1:6" x14ac:dyDescent="0.15">
      <c r="A495">
        <v>3.0299999999999976</v>
      </c>
      <c r="B495">
        <v>26.417999999999999</v>
      </c>
      <c r="C495" s="2">
        <f t="shared" si="29"/>
        <v>15.54324407510002</v>
      </c>
      <c r="D495" s="2">
        <f t="shared" si="30"/>
        <v>0.27518749999999997</v>
      </c>
      <c r="E495" s="2">
        <f t="shared" si="31"/>
        <v>19.820550554016606</v>
      </c>
      <c r="F495" s="2">
        <f t="shared" si="32"/>
        <v>0.24302156970992519</v>
      </c>
    </row>
    <row r="496" spans="1:6" x14ac:dyDescent="0.15">
      <c r="A496">
        <v>3.0199999999999996</v>
      </c>
      <c r="B496">
        <v>26.428999999999998</v>
      </c>
      <c r="C496" s="2">
        <f t="shared" si="29"/>
        <v>15.491946239868675</v>
      </c>
      <c r="D496" s="2">
        <f t="shared" si="30"/>
        <v>0.27530208333333334</v>
      </c>
      <c r="E496" s="2">
        <f t="shared" si="31"/>
        <v>19.756911314592521</v>
      </c>
      <c r="F496" s="2">
        <f t="shared" si="32"/>
        <v>0.24311165823148737</v>
      </c>
    </row>
    <row r="497" spans="1:6" x14ac:dyDescent="0.15">
      <c r="A497">
        <v>3.0199999999999996</v>
      </c>
      <c r="B497">
        <v>26.425999999999998</v>
      </c>
      <c r="C497" s="2">
        <f t="shared" si="29"/>
        <v>15.491946239868675</v>
      </c>
      <c r="D497" s="2">
        <f t="shared" si="30"/>
        <v>0.2752708333333333</v>
      </c>
      <c r="E497" s="2">
        <f t="shared" si="31"/>
        <v>19.756427191272525</v>
      </c>
      <c r="F497" s="2">
        <f t="shared" si="32"/>
        <v>0.24308715393302383</v>
      </c>
    </row>
    <row r="498" spans="1:6" x14ac:dyDescent="0.15">
      <c r="A498">
        <v>3.0199999999999996</v>
      </c>
      <c r="B498">
        <v>26.422000000000001</v>
      </c>
      <c r="C498" s="2">
        <f t="shared" si="29"/>
        <v>15.491946239868675</v>
      </c>
      <c r="D498" s="2">
        <f t="shared" si="30"/>
        <v>0.27522916666666669</v>
      </c>
      <c r="E498" s="2">
        <f t="shared" si="31"/>
        <v>19.755781693512528</v>
      </c>
      <c r="F498" s="2">
        <f t="shared" si="32"/>
        <v>0.24305448060099449</v>
      </c>
    </row>
    <row r="499" spans="1:6" x14ac:dyDescent="0.15">
      <c r="A499">
        <v>3.009999999999998</v>
      </c>
      <c r="B499">
        <v>26.294</v>
      </c>
      <c r="C499" s="2">
        <f t="shared" si="29"/>
        <v>15.440648404637315</v>
      </c>
      <c r="D499" s="2">
        <f t="shared" si="30"/>
        <v>0.27389583333333334</v>
      </c>
      <c r="E499" s="2">
        <f t="shared" si="31"/>
        <v>19.669777666632459</v>
      </c>
      <c r="F499" s="2">
        <f t="shared" si="32"/>
        <v>0.24200860640354799</v>
      </c>
    </row>
    <row r="500" spans="1:6" x14ac:dyDescent="0.15">
      <c r="A500">
        <v>3.0499999999999972</v>
      </c>
      <c r="B500">
        <v>26.337</v>
      </c>
      <c r="C500" s="2">
        <f t="shared" si="29"/>
        <v>15.645839745562723</v>
      </c>
      <c r="D500" s="2">
        <f t="shared" si="30"/>
        <v>0.27434375</v>
      </c>
      <c r="E500" s="2">
        <f t="shared" si="31"/>
        <v>19.938178093259445</v>
      </c>
      <c r="F500" s="2">
        <f t="shared" si="32"/>
        <v>0.24235921032667221</v>
      </c>
    </row>
    <row r="501" spans="1:6" x14ac:dyDescent="0.15">
      <c r="A501">
        <v>3</v>
      </c>
      <c r="B501">
        <v>26.425999999999998</v>
      </c>
      <c r="C501" s="2">
        <f t="shared" si="29"/>
        <v>15.389350569405972</v>
      </c>
      <c r="D501" s="2">
        <f t="shared" si="30"/>
        <v>0.2752708333333333</v>
      </c>
      <c r="E501" s="2">
        <f t="shared" si="31"/>
        <v>19.62558992510516</v>
      </c>
      <c r="F501" s="2">
        <f t="shared" si="32"/>
        <v>0.24308762691594069</v>
      </c>
    </row>
    <row r="502" spans="1:6" x14ac:dyDescent="0.15">
      <c r="A502">
        <v>3.0299999999999976</v>
      </c>
      <c r="B502">
        <v>26.425999999999998</v>
      </c>
      <c r="C502" s="2">
        <f t="shared" si="29"/>
        <v>15.54324407510002</v>
      </c>
      <c r="D502" s="2">
        <f t="shared" si="30"/>
        <v>0.2752708333333333</v>
      </c>
      <c r="E502" s="2">
        <f t="shared" si="31"/>
        <v>19.821845824356199</v>
      </c>
      <c r="F502" s="2">
        <f t="shared" si="32"/>
        <v>0.24308691744156538</v>
      </c>
    </row>
    <row r="503" spans="1:6" x14ac:dyDescent="0.15">
      <c r="A503">
        <v>3.0299999999999976</v>
      </c>
      <c r="B503">
        <v>26.422000000000001</v>
      </c>
      <c r="C503" s="2">
        <f t="shared" si="29"/>
        <v>15.54324407510002</v>
      </c>
      <c r="D503" s="2">
        <f t="shared" si="30"/>
        <v>0.27522916666666669</v>
      </c>
      <c r="E503" s="2">
        <f t="shared" si="31"/>
        <v>19.821198189186401</v>
      </c>
      <c r="F503" s="2">
        <f t="shared" si="32"/>
        <v>0.24305424410953605</v>
      </c>
    </row>
    <row r="504" spans="1:6" x14ac:dyDescent="0.15">
      <c r="A504">
        <v>3.0399999999999991</v>
      </c>
      <c r="B504">
        <v>26.425999999999998</v>
      </c>
      <c r="C504" s="2">
        <f t="shared" si="29"/>
        <v>15.59454191033138</v>
      </c>
      <c r="D504" s="2">
        <f t="shared" si="30"/>
        <v>0.2752708333333333</v>
      </c>
      <c r="E504" s="2">
        <f t="shared" si="31"/>
        <v>19.88726445743989</v>
      </c>
      <c r="F504" s="2">
        <f t="shared" si="32"/>
        <v>0.24308668095010696</v>
      </c>
    </row>
    <row r="505" spans="1:6" x14ac:dyDescent="0.15">
      <c r="A505">
        <v>2.9800000000000004</v>
      </c>
      <c r="B505">
        <v>26.425999999999998</v>
      </c>
      <c r="C505" s="2">
        <f t="shared" si="29"/>
        <v>15.286754898943267</v>
      </c>
      <c r="D505" s="2">
        <f t="shared" si="30"/>
        <v>0.2752708333333333</v>
      </c>
      <c r="E505" s="2">
        <f t="shared" si="31"/>
        <v>19.494752658937795</v>
      </c>
      <c r="F505" s="2">
        <f t="shared" si="32"/>
        <v>0.24308809989885755</v>
      </c>
    </row>
    <row r="506" spans="1:6" x14ac:dyDescent="0.15">
      <c r="A506">
        <v>3</v>
      </c>
      <c r="B506">
        <v>26.417999999999999</v>
      </c>
      <c r="C506" s="2">
        <f t="shared" si="29"/>
        <v>15.389350569405972</v>
      </c>
      <c r="D506" s="2">
        <f t="shared" si="30"/>
        <v>0.27518749999999997</v>
      </c>
      <c r="E506" s="2">
        <f t="shared" si="31"/>
        <v>19.624307479224377</v>
      </c>
      <c r="F506" s="2">
        <f t="shared" si="32"/>
        <v>0.2430222791843005</v>
      </c>
    </row>
    <row r="507" spans="1:6" x14ac:dyDescent="0.15">
      <c r="A507">
        <v>2.9599999999999973</v>
      </c>
      <c r="B507">
        <v>26.425999999999998</v>
      </c>
      <c r="C507" s="2">
        <f t="shared" si="29"/>
        <v>15.184159228480544</v>
      </c>
      <c r="D507" s="2">
        <f t="shared" si="30"/>
        <v>0.2752708333333333</v>
      </c>
      <c r="E507" s="2">
        <f t="shared" si="31"/>
        <v>19.363915392770409</v>
      </c>
      <c r="F507" s="2">
        <f t="shared" si="32"/>
        <v>0.24308857288177441</v>
      </c>
    </row>
    <row r="508" spans="1:6" x14ac:dyDescent="0.15">
      <c r="A508">
        <v>3.009999999999998</v>
      </c>
      <c r="B508">
        <v>26.417999999999999</v>
      </c>
      <c r="C508" s="2">
        <f t="shared" si="29"/>
        <v>15.440648404637315</v>
      </c>
      <c r="D508" s="2">
        <f t="shared" si="30"/>
        <v>0.27518749999999997</v>
      </c>
      <c r="E508" s="2">
        <f t="shared" si="31"/>
        <v>19.689721837488445</v>
      </c>
      <c r="F508" s="2">
        <f t="shared" si="32"/>
        <v>0.24302204269284206</v>
      </c>
    </row>
    <row r="509" spans="1:6" x14ac:dyDescent="0.15">
      <c r="A509">
        <v>3.009999999999998</v>
      </c>
      <c r="B509">
        <v>26.433</v>
      </c>
      <c r="C509" s="2">
        <f t="shared" si="29"/>
        <v>15.440648404637315</v>
      </c>
      <c r="D509" s="2">
        <f t="shared" si="30"/>
        <v>0.27534375</v>
      </c>
      <c r="E509" s="2">
        <f t="shared" si="31"/>
        <v>19.69213443880167</v>
      </c>
      <c r="F509" s="2">
        <f t="shared" si="32"/>
        <v>0.24314456618687535</v>
      </c>
    </row>
    <row r="510" spans="1:6" x14ac:dyDescent="0.15">
      <c r="A510">
        <v>2.9800000000000004</v>
      </c>
      <c r="B510">
        <v>26.422000000000001</v>
      </c>
      <c r="C510" s="2">
        <f t="shared" si="29"/>
        <v>15.286754898943267</v>
      </c>
      <c r="D510" s="2">
        <f t="shared" si="30"/>
        <v>0.27522916666666669</v>
      </c>
      <c r="E510" s="2">
        <f t="shared" si="31"/>
        <v>19.494115710817006</v>
      </c>
      <c r="F510" s="2">
        <f t="shared" si="32"/>
        <v>0.24305542656682821</v>
      </c>
    </row>
    <row r="511" spans="1:6" x14ac:dyDescent="0.15">
      <c r="A511">
        <v>3.009999999999998</v>
      </c>
      <c r="B511">
        <v>26.425999999999998</v>
      </c>
      <c r="C511" s="2">
        <f t="shared" si="29"/>
        <v>15.440648404637315</v>
      </c>
      <c r="D511" s="2">
        <f t="shared" si="30"/>
        <v>0.2752708333333333</v>
      </c>
      <c r="E511" s="2">
        <f t="shared" si="31"/>
        <v>19.691008558188834</v>
      </c>
      <c r="F511" s="2">
        <f t="shared" si="32"/>
        <v>0.24308739042448224</v>
      </c>
    </row>
    <row r="512" spans="1:6" x14ac:dyDescent="0.15">
      <c r="A512">
        <v>2.9899999999999984</v>
      </c>
      <c r="B512">
        <v>26.367999999999999</v>
      </c>
      <c r="C512" s="2">
        <f t="shared" si="29"/>
        <v>15.33805273417461</v>
      </c>
      <c r="D512" s="2">
        <f t="shared" si="30"/>
        <v>0.27466666666666667</v>
      </c>
      <c r="E512" s="2">
        <f t="shared" si="31"/>
        <v>19.550904551827902</v>
      </c>
      <c r="F512" s="2">
        <f t="shared" si="32"/>
        <v>0.24261399557497401</v>
      </c>
    </row>
    <row r="513" spans="1:6" x14ac:dyDescent="0.15">
      <c r="A513">
        <v>3.0299999999999976</v>
      </c>
      <c r="B513">
        <v>26.521999999999998</v>
      </c>
      <c r="C513" s="2">
        <f t="shared" si="29"/>
        <v>15.54324407510002</v>
      </c>
      <c r="D513" s="2">
        <f t="shared" si="30"/>
        <v>0.2762708333333333</v>
      </c>
      <c r="E513" s="2">
        <f t="shared" si="31"/>
        <v>19.837389068431296</v>
      </c>
      <c r="F513" s="2">
        <f t="shared" si="32"/>
        <v>0.24387075731709187</v>
      </c>
    </row>
    <row r="514" spans="1:6" x14ac:dyDescent="0.15">
      <c r="A514">
        <v>3.009999999999998</v>
      </c>
      <c r="B514">
        <v>26.422000000000001</v>
      </c>
      <c r="C514" s="2">
        <f t="shared" si="29"/>
        <v>15.440648404637315</v>
      </c>
      <c r="D514" s="2">
        <f t="shared" si="30"/>
        <v>0.27522916666666669</v>
      </c>
      <c r="E514" s="2">
        <f t="shared" si="31"/>
        <v>19.690365197838638</v>
      </c>
      <c r="F514" s="2">
        <f t="shared" si="32"/>
        <v>0.24305471709245291</v>
      </c>
    </row>
    <row r="515" spans="1:6" x14ac:dyDescent="0.15">
      <c r="A515">
        <v>2.9899999999999984</v>
      </c>
      <c r="B515">
        <v>26.428999999999998</v>
      </c>
      <c r="C515" s="2">
        <f t="shared" ref="C515:C578" si="33">A515*1000/194.94</f>
        <v>15.33805273417461</v>
      </c>
      <c r="D515" s="2">
        <f t="shared" ref="D515:D578" si="34">B515/96</f>
        <v>0.27530208333333334</v>
      </c>
      <c r="E515" s="2">
        <f t="shared" ref="E515:E578" si="35">C515*(1+D515)</f>
        <v>19.560650606169411</v>
      </c>
      <c r="F515" s="2">
        <f t="shared" ref="F515:F578" si="36">LN(1+D515)-C515/216912</f>
        <v>0.24311236770586264</v>
      </c>
    </row>
    <row r="516" spans="1:6" x14ac:dyDescent="0.15">
      <c r="A516">
        <v>3.009999999999998</v>
      </c>
      <c r="B516">
        <v>26.425999999999998</v>
      </c>
      <c r="C516" s="2">
        <f t="shared" si="33"/>
        <v>15.440648404637315</v>
      </c>
      <c r="D516" s="2">
        <f t="shared" si="34"/>
        <v>0.2752708333333333</v>
      </c>
      <c r="E516" s="2">
        <f t="shared" si="35"/>
        <v>19.691008558188834</v>
      </c>
      <c r="F516" s="2">
        <f t="shared" si="36"/>
        <v>0.24308739042448224</v>
      </c>
    </row>
    <row r="517" spans="1:6" x14ac:dyDescent="0.15">
      <c r="A517">
        <v>3.0199999999999996</v>
      </c>
      <c r="B517">
        <v>26.422000000000001</v>
      </c>
      <c r="C517" s="2">
        <f t="shared" si="33"/>
        <v>15.491946239868675</v>
      </c>
      <c r="D517" s="2">
        <f t="shared" si="34"/>
        <v>0.27522916666666669</v>
      </c>
      <c r="E517" s="2">
        <f t="shared" si="35"/>
        <v>19.755781693512528</v>
      </c>
      <c r="F517" s="2">
        <f t="shared" si="36"/>
        <v>0.24305448060099449</v>
      </c>
    </row>
    <row r="518" spans="1:6" x14ac:dyDescent="0.15">
      <c r="A518">
        <v>3.0499999999999972</v>
      </c>
      <c r="B518">
        <v>26.271000000000001</v>
      </c>
      <c r="C518" s="2">
        <f t="shared" si="33"/>
        <v>15.645839745562723</v>
      </c>
      <c r="D518" s="2">
        <f t="shared" si="34"/>
        <v>0.27365624999999999</v>
      </c>
      <c r="E518" s="2">
        <f t="shared" si="35"/>
        <v>19.92742157843437</v>
      </c>
      <c r="F518" s="2">
        <f t="shared" si="36"/>
        <v>0.24181957138108046</v>
      </c>
    </row>
    <row r="519" spans="1:6" x14ac:dyDescent="0.15">
      <c r="A519">
        <v>3.0399999999999991</v>
      </c>
      <c r="B519">
        <v>26.425999999999998</v>
      </c>
      <c r="C519" s="2">
        <f t="shared" si="33"/>
        <v>15.59454191033138</v>
      </c>
      <c r="D519" s="2">
        <f t="shared" si="34"/>
        <v>0.2752708333333333</v>
      </c>
      <c r="E519" s="2">
        <f t="shared" si="35"/>
        <v>19.88726445743989</v>
      </c>
      <c r="F519" s="2">
        <f t="shared" si="36"/>
        <v>0.24308668095010696</v>
      </c>
    </row>
    <row r="520" spans="1:6" x14ac:dyDescent="0.15">
      <c r="A520">
        <v>3.009999999999998</v>
      </c>
      <c r="B520">
        <v>26.425999999999998</v>
      </c>
      <c r="C520" s="2">
        <f t="shared" si="33"/>
        <v>15.440648404637315</v>
      </c>
      <c r="D520" s="2">
        <f t="shared" si="34"/>
        <v>0.2752708333333333</v>
      </c>
      <c r="E520" s="2">
        <f t="shared" si="35"/>
        <v>19.691008558188834</v>
      </c>
      <c r="F520" s="2">
        <f t="shared" si="36"/>
        <v>0.24308739042448224</v>
      </c>
    </row>
    <row r="521" spans="1:6" x14ac:dyDescent="0.15">
      <c r="A521">
        <v>2.9699999999999989</v>
      </c>
      <c r="B521">
        <v>26.433</v>
      </c>
      <c r="C521" s="2">
        <f t="shared" si="33"/>
        <v>15.235457063711907</v>
      </c>
      <c r="D521" s="2">
        <f t="shared" si="34"/>
        <v>0.27534375</v>
      </c>
      <c r="E521" s="2">
        <f t="shared" si="35"/>
        <v>19.430444944598332</v>
      </c>
      <c r="F521" s="2">
        <f t="shared" si="36"/>
        <v>0.2431455121527091</v>
      </c>
    </row>
    <row r="522" spans="1:6" x14ac:dyDescent="0.15">
      <c r="A522">
        <v>3.0199999999999996</v>
      </c>
      <c r="B522">
        <v>26.437000000000001</v>
      </c>
      <c r="C522" s="2">
        <f t="shared" si="33"/>
        <v>15.491946239868675</v>
      </c>
      <c r="D522" s="2">
        <f t="shared" si="34"/>
        <v>0.27538541666666666</v>
      </c>
      <c r="E522" s="2">
        <f t="shared" si="35"/>
        <v>19.758202310112509</v>
      </c>
      <c r="F522" s="2">
        <f t="shared" si="36"/>
        <v>0.24317700009195681</v>
      </c>
    </row>
    <row r="523" spans="1:6" x14ac:dyDescent="0.15">
      <c r="A523">
        <v>2.9800000000000004</v>
      </c>
      <c r="B523">
        <v>26.437000000000001</v>
      </c>
      <c r="C523" s="2">
        <f t="shared" si="33"/>
        <v>15.286754898943267</v>
      </c>
      <c r="D523" s="2">
        <f t="shared" si="34"/>
        <v>0.27538541666666666</v>
      </c>
      <c r="E523" s="2">
        <f t="shared" si="35"/>
        <v>19.496504266269966</v>
      </c>
      <c r="F523" s="2">
        <f t="shared" si="36"/>
        <v>0.24317794605779053</v>
      </c>
    </row>
    <row r="524" spans="1:6" x14ac:dyDescent="0.15">
      <c r="A524">
        <v>3.0700000000000003</v>
      </c>
      <c r="B524">
        <v>26.437000000000001</v>
      </c>
      <c r="C524" s="2">
        <f t="shared" si="33"/>
        <v>15.748435416025446</v>
      </c>
      <c r="D524" s="2">
        <f t="shared" si="34"/>
        <v>0.27538541666666666</v>
      </c>
      <c r="E524" s="2">
        <f t="shared" si="35"/>
        <v>20.085324864915705</v>
      </c>
      <c r="F524" s="2">
        <f t="shared" si="36"/>
        <v>0.24317581763466464</v>
      </c>
    </row>
    <row r="525" spans="1:6" x14ac:dyDescent="0.15">
      <c r="A525">
        <v>3.0700000000000003</v>
      </c>
      <c r="B525">
        <v>26.437000000000001</v>
      </c>
      <c r="C525" s="2">
        <f t="shared" si="33"/>
        <v>15.748435416025446</v>
      </c>
      <c r="D525" s="2">
        <f t="shared" si="34"/>
        <v>0.27538541666666666</v>
      </c>
      <c r="E525" s="2">
        <f t="shared" si="35"/>
        <v>20.085324864915705</v>
      </c>
      <c r="F525" s="2">
        <f t="shared" si="36"/>
        <v>0.24317581763466464</v>
      </c>
    </row>
    <row r="526" spans="1:6" x14ac:dyDescent="0.15">
      <c r="A526">
        <v>3.0199999999999996</v>
      </c>
      <c r="B526">
        <v>26.405999999999999</v>
      </c>
      <c r="C526" s="2">
        <f t="shared" si="33"/>
        <v>15.491946239868675</v>
      </c>
      <c r="D526" s="2">
        <f t="shared" si="34"/>
        <v>0.27506249999999999</v>
      </c>
      <c r="E526" s="2">
        <f t="shared" si="35"/>
        <v>19.753199702472553</v>
      </c>
      <c r="F526" s="2">
        <f t="shared" si="36"/>
        <v>0.24292377659636449</v>
      </c>
    </row>
    <row r="527" spans="1:6" x14ac:dyDescent="0.15">
      <c r="A527">
        <v>3.0199999999999996</v>
      </c>
      <c r="B527">
        <v>26.440999999999999</v>
      </c>
      <c r="C527" s="2">
        <f t="shared" si="33"/>
        <v>15.491946239868675</v>
      </c>
      <c r="D527" s="2">
        <f t="shared" si="34"/>
        <v>0.27542708333333332</v>
      </c>
      <c r="E527" s="2">
        <f t="shared" si="35"/>
        <v>19.758847807872503</v>
      </c>
      <c r="F527" s="2">
        <f t="shared" si="36"/>
        <v>0.24320966942117658</v>
      </c>
    </row>
    <row r="528" spans="1:6" x14ac:dyDescent="0.15">
      <c r="A528">
        <v>3.009999999999998</v>
      </c>
      <c r="B528">
        <v>26.437000000000001</v>
      </c>
      <c r="C528" s="2">
        <f t="shared" si="33"/>
        <v>15.440648404637315</v>
      </c>
      <c r="D528" s="2">
        <f t="shared" si="34"/>
        <v>0.27538541666666666</v>
      </c>
      <c r="E528" s="2">
        <f t="shared" si="35"/>
        <v>19.692777799151866</v>
      </c>
      <c r="F528" s="2">
        <f t="shared" si="36"/>
        <v>0.24317723658341522</v>
      </c>
    </row>
    <row r="529" spans="1:6" x14ac:dyDescent="0.15">
      <c r="A529">
        <v>2.9800000000000004</v>
      </c>
      <c r="B529">
        <v>26.440999999999999</v>
      </c>
      <c r="C529" s="2">
        <f t="shared" si="33"/>
        <v>15.286754898943267</v>
      </c>
      <c r="D529" s="2">
        <f t="shared" si="34"/>
        <v>0.27542708333333332</v>
      </c>
      <c r="E529" s="2">
        <f t="shared" si="35"/>
        <v>19.497141214390755</v>
      </c>
      <c r="F529" s="2">
        <f t="shared" si="36"/>
        <v>0.2432106153870103</v>
      </c>
    </row>
    <row r="530" spans="1:6" x14ac:dyDescent="0.15">
      <c r="A530">
        <v>3.0199999999999996</v>
      </c>
      <c r="B530">
        <v>26.433</v>
      </c>
      <c r="C530" s="2">
        <f t="shared" si="33"/>
        <v>15.491946239868675</v>
      </c>
      <c r="D530" s="2">
        <f t="shared" si="34"/>
        <v>0.27534375</v>
      </c>
      <c r="E530" s="2">
        <f t="shared" si="35"/>
        <v>19.757556812352515</v>
      </c>
      <c r="F530" s="2">
        <f t="shared" si="36"/>
        <v>0.24314432969541694</v>
      </c>
    </row>
    <row r="531" spans="1:6" x14ac:dyDescent="0.15">
      <c r="A531">
        <v>3.009999999999998</v>
      </c>
      <c r="B531">
        <v>26.332999999999998</v>
      </c>
      <c r="C531" s="2">
        <f t="shared" si="33"/>
        <v>15.440648404637315</v>
      </c>
      <c r="D531" s="2">
        <f t="shared" si="34"/>
        <v>0.27430208333333334</v>
      </c>
      <c r="E531" s="2">
        <f t="shared" si="35"/>
        <v>19.676050430046843</v>
      </c>
      <c r="F531" s="2">
        <f t="shared" si="36"/>
        <v>0.24232745919028381</v>
      </c>
    </row>
    <row r="532" spans="1:6" x14ac:dyDescent="0.15">
      <c r="A532">
        <v>3.0199999999999996</v>
      </c>
      <c r="B532">
        <v>26.445</v>
      </c>
      <c r="C532" s="2">
        <f t="shared" si="33"/>
        <v>15.491946239868675</v>
      </c>
      <c r="D532" s="2">
        <f t="shared" si="34"/>
        <v>0.27546874999999998</v>
      </c>
      <c r="E532" s="2">
        <f t="shared" si="35"/>
        <v>19.759493305632496</v>
      </c>
      <c r="F532" s="2">
        <f t="shared" si="36"/>
        <v>0.24324233768314632</v>
      </c>
    </row>
    <row r="533" spans="1:6" x14ac:dyDescent="0.15">
      <c r="A533">
        <v>3.0700000000000003</v>
      </c>
      <c r="B533">
        <v>26.437000000000001</v>
      </c>
      <c r="C533" s="2">
        <f t="shared" si="33"/>
        <v>15.748435416025446</v>
      </c>
      <c r="D533" s="2">
        <f t="shared" si="34"/>
        <v>0.27538541666666666</v>
      </c>
      <c r="E533" s="2">
        <f t="shared" si="35"/>
        <v>20.085324864915705</v>
      </c>
      <c r="F533" s="2">
        <f t="shared" si="36"/>
        <v>0.24317581763466464</v>
      </c>
    </row>
    <row r="534" spans="1:6" x14ac:dyDescent="0.15">
      <c r="A534">
        <v>3.0499999999999972</v>
      </c>
      <c r="B534">
        <v>26.437000000000001</v>
      </c>
      <c r="C534" s="2">
        <f t="shared" si="33"/>
        <v>15.645839745562723</v>
      </c>
      <c r="D534" s="2">
        <f t="shared" si="34"/>
        <v>0.27538541666666666</v>
      </c>
      <c r="E534" s="2">
        <f t="shared" si="35"/>
        <v>19.954475842994409</v>
      </c>
      <c r="F534" s="2">
        <f t="shared" si="36"/>
        <v>0.2431762906175815</v>
      </c>
    </row>
    <row r="535" spans="1:6" x14ac:dyDescent="0.15">
      <c r="A535">
        <v>3.0399999999999991</v>
      </c>
      <c r="B535">
        <v>26.440999999999999</v>
      </c>
      <c r="C535" s="2">
        <f t="shared" si="33"/>
        <v>15.59454191033138</v>
      </c>
      <c r="D535" s="2">
        <f t="shared" si="34"/>
        <v>0.27542708333333332</v>
      </c>
      <c r="E535" s="2">
        <f t="shared" si="35"/>
        <v>19.889701104613376</v>
      </c>
      <c r="F535" s="2">
        <f t="shared" si="36"/>
        <v>0.24320919643825972</v>
      </c>
    </row>
    <row r="536" spans="1:6" x14ac:dyDescent="0.15">
      <c r="A536">
        <v>2.9899999999999984</v>
      </c>
      <c r="B536">
        <v>26.440999999999999</v>
      </c>
      <c r="C536" s="2">
        <f t="shared" si="33"/>
        <v>15.33805273417461</v>
      </c>
      <c r="D536" s="2">
        <f t="shared" si="34"/>
        <v>0.27542708333333332</v>
      </c>
      <c r="E536" s="2">
        <f t="shared" si="35"/>
        <v>19.562567862761181</v>
      </c>
      <c r="F536" s="2">
        <f t="shared" si="36"/>
        <v>0.24321037889555186</v>
      </c>
    </row>
    <row r="537" spans="1:6" x14ac:dyDescent="0.15">
      <c r="A537">
        <v>3.009999999999998</v>
      </c>
      <c r="B537">
        <v>26.433</v>
      </c>
      <c r="C537" s="2">
        <f t="shared" si="33"/>
        <v>15.440648404637315</v>
      </c>
      <c r="D537" s="2">
        <f t="shared" si="34"/>
        <v>0.27534375</v>
      </c>
      <c r="E537" s="2">
        <f t="shared" si="35"/>
        <v>19.69213443880167</v>
      </c>
      <c r="F537" s="2">
        <f t="shared" si="36"/>
        <v>0.24314456618687535</v>
      </c>
    </row>
    <row r="538" spans="1:6" x14ac:dyDescent="0.15">
      <c r="A538">
        <v>2.9899999999999984</v>
      </c>
      <c r="B538">
        <v>26.440999999999999</v>
      </c>
      <c r="C538" s="2">
        <f t="shared" si="33"/>
        <v>15.33805273417461</v>
      </c>
      <c r="D538" s="2">
        <f t="shared" si="34"/>
        <v>0.27542708333333332</v>
      </c>
      <c r="E538" s="2">
        <f t="shared" si="35"/>
        <v>19.562567862761181</v>
      </c>
      <c r="F538" s="2">
        <f t="shared" si="36"/>
        <v>0.24321037889555186</v>
      </c>
    </row>
    <row r="539" spans="1:6" x14ac:dyDescent="0.15">
      <c r="A539">
        <v>3</v>
      </c>
      <c r="B539">
        <v>26.445</v>
      </c>
      <c r="C539" s="2">
        <f t="shared" si="33"/>
        <v>15.389350569405972</v>
      </c>
      <c r="D539" s="2">
        <f t="shared" si="34"/>
        <v>0.27546874999999998</v>
      </c>
      <c r="E539" s="2">
        <f t="shared" si="35"/>
        <v>19.62863573407202</v>
      </c>
      <c r="F539" s="2">
        <f t="shared" si="36"/>
        <v>0.24324281066606318</v>
      </c>
    </row>
    <row r="540" spans="1:6" x14ac:dyDescent="0.15">
      <c r="A540">
        <v>2.9899999999999984</v>
      </c>
      <c r="B540">
        <v>26.440999999999999</v>
      </c>
      <c r="C540" s="2">
        <f t="shared" si="33"/>
        <v>15.33805273417461</v>
      </c>
      <c r="D540" s="2">
        <f t="shared" si="34"/>
        <v>0.27542708333333332</v>
      </c>
      <c r="E540" s="2">
        <f t="shared" si="35"/>
        <v>19.562567862761181</v>
      </c>
      <c r="F540" s="2">
        <f t="shared" si="36"/>
        <v>0.24321037889555186</v>
      </c>
    </row>
    <row r="541" spans="1:6" x14ac:dyDescent="0.15">
      <c r="A541">
        <v>3.009999999999998</v>
      </c>
      <c r="B541">
        <v>26.437000000000001</v>
      </c>
      <c r="C541" s="2">
        <f t="shared" si="33"/>
        <v>15.440648404637315</v>
      </c>
      <c r="D541" s="2">
        <f t="shared" si="34"/>
        <v>0.27538541666666666</v>
      </c>
      <c r="E541" s="2">
        <f t="shared" si="35"/>
        <v>19.692777799151866</v>
      </c>
      <c r="F541" s="2">
        <f t="shared" si="36"/>
        <v>0.24317723658341522</v>
      </c>
    </row>
    <row r="542" spans="1:6" x14ac:dyDescent="0.15">
      <c r="A542">
        <v>2.9499999999999993</v>
      </c>
      <c r="B542">
        <v>26.440999999999999</v>
      </c>
      <c r="C542" s="2">
        <f t="shared" si="33"/>
        <v>15.1328613932492</v>
      </c>
      <c r="D542" s="2">
        <f t="shared" si="34"/>
        <v>0.27542708333333332</v>
      </c>
      <c r="E542" s="2">
        <f t="shared" si="35"/>
        <v>19.30086126927943</v>
      </c>
      <c r="F542" s="2">
        <f t="shared" si="36"/>
        <v>0.24321132486138561</v>
      </c>
    </row>
    <row r="543" spans="1:6" x14ac:dyDescent="0.15">
      <c r="A543">
        <v>3</v>
      </c>
      <c r="B543">
        <v>26.437000000000001</v>
      </c>
      <c r="C543" s="2">
        <f t="shared" si="33"/>
        <v>15.389350569405972</v>
      </c>
      <c r="D543" s="2">
        <f t="shared" si="34"/>
        <v>0.27538541666666666</v>
      </c>
      <c r="E543" s="2">
        <f t="shared" si="35"/>
        <v>19.627353288191241</v>
      </c>
      <c r="F543" s="2">
        <f t="shared" si="36"/>
        <v>0.24317747307487367</v>
      </c>
    </row>
    <row r="544" spans="1:6" x14ac:dyDescent="0.15">
      <c r="A544">
        <v>3.009999999999998</v>
      </c>
      <c r="B544">
        <v>26.437000000000001</v>
      </c>
      <c r="C544" s="2">
        <f t="shared" si="33"/>
        <v>15.440648404637315</v>
      </c>
      <c r="D544" s="2">
        <f t="shared" si="34"/>
        <v>0.27538541666666666</v>
      </c>
      <c r="E544" s="2">
        <f t="shared" si="35"/>
        <v>19.692777799151866</v>
      </c>
      <c r="F544" s="2">
        <f t="shared" si="36"/>
        <v>0.24317723658341522</v>
      </c>
    </row>
    <row r="545" spans="1:6" x14ac:dyDescent="0.15">
      <c r="A545">
        <v>3.0299999999999976</v>
      </c>
      <c r="B545">
        <v>26.437000000000001</v>
      </c>
      <c r="C545" s="2">
        <f t="shared" si="33"/>
        <v>15.54324407510002</v>
      </c>
      <c r="D545" s="2">
        <f t="shared" si="34"/>
        <v>0.27538541666666666</v>
      </c>
      <c r="E545" s="2">
        <f t="shared" si="35"/>
        <v>19.823626821073137</v>
      </c>
      <c r="F545" s="2">
        <f t="shared" si="36"/>
        <v>0.24317676360049836</v>
      </c>
    </row>
    <row r="546" spans="1:6" x14ac:dyDescent="0.15">
      <c r="A546">
        <v>2.9499999999999993</v>
      </c>
      <c r="B546">
        <v>26.433</v>
      </c>
      <c r="C546" s="2">
        <f t="shared" si="33"/>
        <v>15.1328613932492</v>
      </c>
      <c r="D546" s="2">
        <f t="shared" si="34"/>
        <v>0.27534375</v>
      </c>
      <c r="E546" s="2">
        <f t="shared" si="35"/>
        <v>19.299600197496659</v>
      </c>
      <c r="F546" s="2">
        <f t="shared" si="36"/>
        <v>0.24314598513562596</v>
      </c>
    </row>
    <row r="547" spans="1:6" x14ac:dyDescent="0.15">
      <c r="A547">
        <v>3.009999999999998</v>
      </c>
      <c r="B547">
        <v>26.440999999999999</v>
      </c>
      <c r="C547" s="2">
        <f t="shared" si="33"/>
        <v>15.440648404637315</v>
      </c>
      <c r="D547" s="2">
        <f t="shared" si="34"/>
        <v>0.27542708333333332</v>
      </c>
      <c r="E547" s="2">
        <f t="shared" si="35"/>
        <v>19.693421159502055</v>
      </c>
      <c r="F547" s="2">
        <f t="shared" si="36"/>
        <v>0.243209905912635</v>
      </c>
    </row>
    <row r="548" spans="1:6" x14ac:dyDescent="0.15">
      <c r="A548">
        <v>3.0299999999999976</v>
      </c>
      <c r="B548">
        <v>26.437000000000001</v>
      </c>
      <c r="C548" s="2">
        <f t="shared" si="33"/>
        <v>15.54324407510002</v>
      </c>
      <c r="D548" s="2">
        <f t="shared" si="34"/>
        <v>0.27538541666666666</v>
      </c>
      <c r="E548" s="2">
        <f t="shared" si="35"/>
        <v>19.823626821073137</v>
      </c>
      <c r="F548" s="2">
        <f t="shared" si="36"/>
        <v>0.24317676360049836</v>
      </c>
    </row>
    <row r="549" spans="1:6" x14ac:dyDescent="0.15">
      <c r="A549">
        <v>3.0499999999999972</v>
      </c>
      <c r="B549">
        <v>26.433</v>
      </c>
      <c r="C549" s="2">
        <f t="shared" si="33"/>
        <v>15.645839745562723</v>
      </c>
      <c r="D549" s="2">
        <f t="shared" si="34"/>
        <v>0.27534375</v>
      </c>
      <c r="E549" s="2">
        <f t="shared" si="35"/>
        <v>19.953823933005008</v>
      </c>
      <c r="F549" s="2">
        <f t="shared" si="36"/>
        <v>0.24314362022104163</v>
      </c>
    </row>
    <row r="550" spans="1:6" x14ac:dyDescent="0.15">
      <c r="A550">
        <v>2.9899999999999984</v>
      </c>
      <c r="B550">
        <v>26.440999999999999</v>
      </c>
      <c r="C550" s="2">
        <f t="shared" si="33"/>
        <v>15.33805273417461</v>
      </c>
      <c r="D550" s="2">
        <f t="shared" si="34"/>
        <v>0.27542708333333332</v>
      </c>
      <c r="E550" s="2">
        <f t="shared" si="35"/>
        <v>19.562567862761181</v>
      </c>
      <c r="F550" s="2">
        <f t="shared" si="36"/>
        <v>0.24321037889555186</v>
      </c>
    </row>
    <row r="551" spans="1:6" x14ac:dyDescent="0.15">
      <c r="A551">
        <v>3.0599999999999987</v>
      </c>
      <c r="B551">
        <v>26.440999999999999</v>
      </c>
      <c r="C551" s="2">
        <f t="shared" si="33"/>
        <v>15.697137580794084</v>
      </c>
      <c r="D551" s="2">
        <f t="shared" si="34"/>
        <v>0.27542708333333332</v>
      </c>
      <c r="E551" s="2">
        <f t="shared" si="35"/>
        <v>20.020554401354254</v>
      </c>
      <c r="F551" s="2">
        <f t="shared" si="36"/>
        <v>0.24320872345534286</v>
      </c>
    </row>
    <row r="552" spans="1:6" x14ac:dyDescent="0.15">
      <c r="A552">
        <v>3.0199999999999996</v>
      </c>
      <c r="B552">
        <v>26.437000000000001</v>
      </c>
      <c r="C552" s="2">
        <f t="shared" si="33"/>
        <v>15.491946239868675</v>
      </c>
      <c r="D552" s="2">
        <f t="shared" si="34"/>
        <v>0.27538541666666666</v>
      </c>
      <c r="E552" s="2">
        <f t="shared" si="35"/>
        <v>19.758202310112509</v>
      </c>
      <c r="F552" s="2">
        <f t="shared" si="36"/>
        <v>0.24317700009195681</v>
      </c>
    </row>
    <row r="553" spans="1:6" x14ac:dyDescent="0.15">
      <c r="A553">
        <v>3.0399999999999991</v>
      </c>
      <c r="B553">
        <v>26.440999999999999</v>
      </c>
      <c r="C553" s="2">
        <f t="shared" si="33"/>
        <v>15.59454191033138</v>
      </c>
      <c r="D553" s="2">
        <f t="shared" si="34"/>
        <v>0.27542708333333332</v>
      </c>
      <c r="E553" s="2">
        <f t="shared" si="35"/>
        <v>19.889701104613376</v>
      </c>
      <c r="F553" s="2">
        <f t="shared" si="36"/>
        <v>0.24320919643825972</v>
      </c>
    </row>
    <row r="554" spans="1:6" x14ac:dyDescent="0.15">
      <c r="A554">
        <v>3.0700000000000003</v>
      </c>
      <c r="B554">
        <v>26.440999999999999</v>
      </c>
      <c r="C554" s="2">
        <f t="shared" si="33"/>
        <v>15.748435416025446</v>
      </c>
      <c r="D554" s="2">
        <f t="shared" si="34"/>
        <v>0.27542708333333332</v>
      </c>
      <c r="E554" s="2">
        <f t="shared" si="35"/>
        <v>20.085981049724701</v>
      </c>
      <c r="F554" s="2">
        <f t="shared" si="36"/>
        <v>0.24320848696388442</v>
      </c>
    </row>
    <row r="555" spans="1:6" x14ac:dyDescent="0.15">
      <c r="A555">
        <v>3.0399999999999991</v>
      </c>
      <c r="B555">
        <v>26.437000000000001</v>
      </c>
      <c r="C555" s="2">
        <f t="shared" si="33"/>
        <v>15.59454191033138</v>
      </c>
      <c r="D555" s="2">
        <f t="shared" si="34"/>
        <v>0.27538541666666666</v>
      </c>
      <c r="E555" s="2">
        <f t="shared" si="35"/>
        <v>19.889051332033784</v>
      </c>
      <c r="F555" s="2">
        <f t="shared" si="36"/>
        <v>0.24317652710903995</v>
      </c>
    </row>
    <row r="556" spans="1:6" x14ac:dyDescent="0.15">
      <c r="A556">
        <v>3.0499999999999972</v>
      </c>
      <c r="B556">
        <v>26.440999999999999</v>
      </c>
      <c r="C556" s="2">
        <f t="shared" si="33"/>
        <v>15.645839745562723</v>
      </c>
      <c r="D556" s="2">
        <f t="shared" si="34"/>
        <v>0.27542708333333332</v>
      </c>
      <c r="E556" s="2">
        <f t="shared" si="35"/>
        <v>19.955127752983802</v>
      </c>
      <c r="F556" s="2">
        <f t="shared" si="36"/>
        <v>0.24320895994680128</v>
      </c>
    </row>
    <row r="557" spans="1:6" x14ac:dyDescent="0.15">
      <c r="A557">
        <v>3.0399999999999991</v>
      </c>
      <c r="B557">
        <v>26.437000000000001</v>
      </c>
      <c r="C557" s="2">
        <f t="shared" si="33"/>
        <v>15.59454191033138</v>
      </c>
      <c r="D557" s="2">
        <f t="shared" si="34"/>
        <v>0.27538541666666666</v>
      </c>
      <c r="E557" s="2">
        <f t="shared" si="35"/>
        <v>19.889051332033784</v>
      </c>
      <c r="F557" s="2">
        <f t="shared" si="36"/>
        <v>0.24317652710903995</v>
      </c>
    </row>
    <row r="558" spans="1:6" x14ac:dyDescent="0.15">
      <c r="A558">
        <v>3.009999999999998</v>
      </c>
      <c r="B558">
        <v>26.440999999999999</v>
      </c>
      <c r="C558" s="2">
        <f t="shared" si="33"/>
        <v>15.440648404637315</v>
      </c>
      <c r="D558" s="2">
        <f t="shared" si="34"/>
        <v>0.27542708333333332</v>
      </c>
      <c r="E558" s="2">
        <f t="shared" si="35"/>
        <v>19.693421159502055</v>
      </c>
      <c r="F558" s="2">
        <f t="shared" si="36"/>
        <v>0.243209905912635</v>
      </c>
    </row>
    <row r="559" spans="1:6" x14ac:dyDescent="0.15">
      <c r="A559">
        <v>3.0299999999999976</v>
      </c>
      <c r="B559">
        <v>26.440999999999999</v>
      </c>
      <c r="C559" s="2">
        <f t="shared" si="33"/>
        <v>15.54324407510002</v>
      </c>
      <c r="D559" s="2">
        <f t="shared" si="34"/>
        <v>0.27542708333333332</v>
      </c>
      <c r="E559" s="2">
        <f t="shared" si="35"/>
        <v>19.824274456242932</v>
      </c>
      <c r="F559" s="2">
        <f t="shared" si="36"/>
        <v>0.24320943292971814</v>
      </c>
    </row>
    <row r="560" spans="1:6" x14ac:dyDescent="0.15">
      <c r="A560">
        <v>3.0599999999999987</v>
      </c>
      <c r="B560">
        <v>26.445</v>
      </c>
      <c r="C560" s="2">
        <f t="shared" si="33"/>
        <v>15.697137580794084</v>
      </c>
      <c r="D560" s="2">
        <f t="shared" si="34"/>
        <v>0.27546874999999998</v>
      </c>
      <c r="E560" s="2">
        <f t="shared" si="35"/>
        <v>20.021208448753455</v>
      </c>
      <c r="F560" s="2">
        <f t="shared" si="36"/>
        <v>0.2432413917173126</v>
      </c>
    </row>
    <row r="561" spans="1:6" x14ac:dyDescent="0.15">
      <c r="A561">
        <v>3.0399999999999991</v>
      </c>
      <c r="B561">
        <v>26.440999999999999</v>
      </c>
      <c r="C561" s="2">
        <f t="shared" si="33"/>
        <v>15.59454191033138</v>
      </c>
      <c r="D561" s="2">
        <f t="shared" si="34"/>
        <v>0.27542708333333332</v>
      </c>
      <c r="E561" s="2">
        <f t="shared" si="35"/>
        <v>19.889701104613376</v>
      </c>
      <c r="F561" s="2">
        <f t="shared" si="36"/>
        <v>0.24320919643825972</v>
      </c>
    </row>
    <row r="562" spans="1:6" x14ac:dyDescent="0.15">
      <c r="A562">
        <v>3.0299999999999976</v>
      </c>
      <c r="B562">
        <v>26.440999999999999</v>
      </c>
      <c r="C562" s="2">
        <f t="shared" si="33"/>
        <v>15.54324407510002</v>
      </c>
      <c r="D562" s="2">
        <f t="shared" si="34"/>
        <v>0.27542708333333332</v>
      </c>
      <c r="E562" s="2">
        <f t="shared" si="35"/>
        <v>19.824274456242932</v>
      </c>
      <c r="F562" s="2">
        <f t="shared" si="36"/>
        <v>0.24320943292971814</v>
      </c>
    </row>
    <row r="563" spans="1:6" x14ac:dyDescent="0.15">
      <c r="A563">
        <v>3.0199999999999996</v>
      </c>
      <c r="B563">
        <v>26.437000000000001</v>
      </c>
      <c r="C563" s="2">
        <f t="shared" si="33"/>
        <v>15.491946239868675</v>
      </c>
      <c r="D563" s="2">
        <f t="shared" si="34"/>
        <v>0.27538541666666666</v>
      </c>
      <c r="E563" s="2">
        <f t="shared" si="35"/>
        <v>19.758202310112509</v>
      </c>
      <c r="F563" s="2">
        <f t="shared" si="36"/>
        <v>0.24317700009195681</v>
      </c>
    </row>
    <row r="564" spans="1:6" x14ac:dyDescent="0.15">
      <c r="A564">
        <v>3.009999999999998</v>
      </c>
      <c r="B564">
        <v>26.437000000000001</v>
      </c>
      <c r="C564" s="2">
        <f t="shared" si="33"/>
        <v>15.440648404637315</v>
      </c>
      <c r="D564" s="2">
        <f t="shared" si="34"/>
        <v>0.27538541666666666</v>
      </c>
      <c r="E564" s="2">
        <f t="shared" si="35"/>
        <v>19.692777799151866</v>
      </c>
      <c r="F564" s="2">
        <f t="shared" si="36"/>
        <v>0.24317723658341522</v>
      </c>
    </row>
    <row r="565" spans="1:6" x14ac:dyDescent="0.15">
      <c r="A565">
        <v>3.0299999999999976</v>
      </c>
      <c r="B565">
        <v>26.440999999999999</v>
      </c>
      <c r="C565" s="2">
        <f t="shared" si="33"/>
        <v>15.54324407510002</v>
      </c>
      <c r="D565" s="2">
        <f t="shared" si="34"/>
        <v>0.27542708333333332</v>
      </c>
      <c r="E565" s="2">
        <f t="shared" si="35"/>
        <v>19.824274456242932</v>
      </c>
      <c r="F565" s="2">
        <f t="shared" si="36"/>
        <v>0.24320943292971814</v>
      </c>
    </row>
    <row r="566" spans="1:6" x14ac:dyDescent="0.15">
      <c r="A566">
        <v>3.009999999999998</v>
      </c>
      <c r="B566">
        <v>26.437000000000001</v>
      </c>
      <c r="C566" s="2">
        <f t="shared" si="33"/>
        <v>15.440648404637315</v>
      </c>
      <c r="D566" s="2">
        <f t="shared" si="34"/>
        <v>0.27538541666666666</v>
      </c>
      <c r="E566" s="2">
        <f t="shared" si="35"/>
        <v>19.692777799151866</v>
      </c>
      <c r="F566" s="2">
        <f t="shared" si="36"/>
        <v>0.24317723658341522</v>
      </c>
    </row>
    <row r="567" spans="1:6" x14ac:dyDescent="0.15">
      <c r="A567">
        <v>2.9599999999999973</v>
      </c>
      <c r="B567">
        <v>26.437000000000001</v>
      </c>
      <c r="C567" s="2">
        <f t="shared" si="33"/>
        <v>15.184159228480544</v>
      </c>
      <c r="D567" s="2">
        <f t="shared" si="34"/>
        <v>0.27538541666666666</v>
      </c>
      <c r="E567" s="2">
        <f t="shared" si="35"/>
        <v>19.36565524434867</v>
      </c>
      <c r="F567" s="2">
        <f t="shared" si="36"/>
        <v>0.24317841904070739</v>
      </c>
    </row>
    <row r="568" spans="1:6" x14ac:dyDescent="0.15">
      <c r="A568">
        <v>3.0299999999999976</v>
      </c>
      <c r="B568">
        <v>26.445</v>
      </c>
      <c r="C568" s="2">
        <f t="shared" si="33"/>
        <v>15.54324407510002</v>
      </c>
      <c r="D568" s="2">
        <f t="shared" si="34"/>
        <v>0.27546874999999998</v>
      </c>
      <c r="E568" s="2">
        <f t="shared" si="35"/>
        <v>19.824922091412727</v>
      </c>
      <c r="F568" s="2">
        <f t="shared" si="36"/>
        <v>0.24324210119168788</v>
      </c>
    </row>
    <row r="569" spans="1:6" x14ac:dyDescent="0.15">
      <c r="A569">
        <v>3.0299999999999976</v>
      </c>
      <c r="B569">
        <v>26.437000000000001</v>
      </c>
      <c r="C569" s="2">
        <f t="shared" si="33"/>
        <v>15.54324407510002</v>
      </c>
      <c r="D569" s="2">
        <f t="shared" si="34"/>
        <v>0.27538541666666666</v>
      </c>
      <c r="E569" s="2">
        <f t="shared" si="35"/>
        <v>19.823626821073137</v>
      </c>
      <c r="F569" s="2">
        <f t="shared" si="36"/>
        <v>0.24317676360049836</v>
      </c>
    </row>
    <row r="570" spans="1:6" x14ac:dyDescent="0.15">
      <c r="A570">
        <v>3.0199999999999996</v>
      </c>
      <c r="B570">
        <v>26.437000000000001</v>
      </c>
      <c r="C570" s="2">
        <f t="shared" si="33"/>
        <v>15.491946239868675</v>
      </c>
      <c r="D570" s="2">
        <f t="shared" si="34"/>
        <v>0.27538541666666666</v>
      </c>
      <c r="E570" s="2">
        <f t="shared" si="35"/>
        <v>19.758202310112509</v>
      </c>
      <c r="F570" s="2">
        <f t="shared" si="36"/>
        <v>0.24317700009195681</v>
      </c>
    </row>
    <row r="571" spans="1:6" x14ac:dyDescent="0.15">
      <c r="A571">
        <v>2.9899999999999984</v>
      </c>
      <c r="B571">
        <v>26.433</v>
      </c>
      <c r="C571" s="2">
        <f t="shared" si="33"/>
        <v>15.33805273417461</v>
      </c>
      <c r="D571" s="2">
        <f t="shared" si="34"/>
        <v>0.27534375</v>
      </c>
      <c r="E571" s="2">
        <f t="shared" si="35"/>
        <v>19.561289691700001</v>
      </c>
      <c r="F571" s="2">
        <f t="shared" si="36"/>
        <v>0.24314503916979222</v>
      </c>
    </row>
    <row r="572" spans="1:6" x14ac:dyDescent="0.15">
      <c r="A572">
        <v>3.0199999999999996</v>
      </c>
      <c r="B572">
        <v>26.433</v>
      </c>
      <c r="C572" s="2">
        <f t="shared" si="33"/>
        <v>15.491946239868675</v>
      </c>
      <c r="D572" s="2">
        <f t="shared" si="34"/>
        <v>0.27534375</v>
      </c>
      <c r="E572" s="2">
        <f t="shared" si="35"/>
        <v>19.757556812352515</v>
      </c>
      <c r="F572" s="2">
        <f t="shared" si="36"/>
        <v>0.24314432969541694</v>
      </c>
    </row>
    <row r="573" spans="1:6" x14ac:dyDescent="0.15">
      <c r="A573">
        <v>2.9800000000000004</v>
      </c>
      <c r="B573">
        <v>26.440999999999999</v>
      </c>
      <c r="C573" s="2">
        <f t="shared" si="33"/>
        <v>15.286754898943267</v>
      </c>
      <c r="D573" s="2">
        <f t="shared" si="34"/>
        <v>0.27542708333333332</v>
      </c>
      <c r="E573" s="2">
        <f t="shared" si="35"/>
        <v>19.497141214390755</v>
      </c>
      <c r="F573" s="2">
        <f t="shared" si="36"/>
        <v>0.2432106153870103</v>
      </c>
    </row>
    <row r="574" spans="1:6" x14ac:dyDescent="0.15">
      <c r="A574">
        <v>3.009999999999998</v>
      </c>
      <c r="B574">
        <v>26.433</v>
      </c>
      <c r="C574" s="2">
        <f t="shared" si="33"/>
        <v>15.440648404637315</v>
      </c>
      <c r="D574" s="2">
        <f t="shared" si="34"/>
        <v>0.27534375</v>
      </c>
      <c r="E574" s="2">
        <f t="shared" si="35"/>
        <v>19.69213443880167</v>
      </c>
      <c r="F574" s="2">
        <f t="shared" si="36"/>
        <v>0.24314456618687535</v>
      </c>
    </row>
    <row r="575" spans="1:6" x14ac:dyDescent="0.15">
      <c r="A575">
        <v>3</v>
      </c>
      <c r="B575">
        <v>26.440999999999999</v>
      </c>
      <c r="C575" s="2">
        <f t="shared" si="33"/>
        <v>15.389350569405972</v>
      </c>
      <c r="D575" s="2">
        <f t="shared" si="34"/>
        <v>0.27542708333333332</v>
      </c>
      <c r="E575" s="2">
        <f t="shared" si="35"/>
        <v>19.627994511131629</v>
      </c>
      <c r="F575" s="2">
        <f t="shared" si="36"/>
        <v>0.24321014240409344</v>
      </c>
    </row>
    <row r="576" spans="1:6" x14ac:dyDescent="0.15">
      <c r="A576">
        <v>3.0199999999999996</v>
      </c>
      <c r="B576">
        <v>26.437000000000001</v>
      </c>
      <c r="C576" s="2">
        <f t="shared" si="33"/>
        <v>15.491946239868675</v>
      </c>
      <c r="D576" s="2">
        <f t="shared" si="34"/>
        <v>0.27538541666666666</v>
      </c>
      <c r="E576" s="2">
        <f t="shared" si="35"/>
        <v>19.758202310112509</v>
      </c>
      <c r="F576" s="2">
        <f t="shared" si="36"/>
        <v>0.24317700009195681</v>
      </c>
    </row>
    <row r="577" spans="1:6" x14ac:dyDescent="0.15">
      <c r="A577">
        <v>3.0499999999999972</v>
      </c>
      <c r="B577">
        <v>26.440999999999999</v>
      </c>
      <c r="C577" s="2">
        <f t="shared" si="33"/>
        <v>15.645839745562723</v>
      </c>
      <c r="D577" s="2">
        <f t="shared" si="34"/>
        <v>0.27542708333333332</v>
      </c>
      <c r="E577" s="2">
        <f t="shared" si="35"/>
        <v>19.955127752983802</v>
      </c>
      <c r="F577" s="2">
        <f t="shared" si="36"/>
        <v>0.24320895994680128</v>
      </c>
    </row>
    <row r="578" spans="1:6" x14ac:dyDescent="0.15">
      <c r="A578">
        <v>3</v>
      </c>
      <c r="B578">
        <v>26.437000000000001</v>
      </c>
      <c r="C578" s="2">
        <f t="shared" si="33"/>
        <v>15.389350569405972</v>
      </c>
      <c r="D578" s="2">
        <f t="shared" si="34"/>
        <v>0.27538541666666666</v>
      </c>
      <c r="E578" s="2">
        <f t="shared" si="35"/>
        <v>19.627353288191241</v>
      </c>
      <c r="F578" s="2">
        <f t="shared" si="36"/>
        <v>0.24317747307487367</v>
      </c>
    </row>
    <row r="579" spans="1:6" x14ac:dyDescent="0.15">
      <c r="A579">
        <v>3.0299999999999976</v>
      </c>
      <c r="B579">
        <v>26.440999999999999</v>
      </c>
      <c r="C579" s="2">
        <f t="shared" ref="C579:C642" si="37">A579*1000/194.94</f>
        <v>15.54324407510002</v>
      </c>
      <c r="D579" s="2">
        <f t="shared" ref="D579:D642" si="38">B579/96</f>
        <v>0.27542708333333332</v>
      </c>
      <c r="E579" s="2">
        <f t="shared" ref="E579:E642" si="39">C579*(1+D579)</f>
        <v>19.824274456242932</v>
      </c>
      <c r="F579" s="2">
        <f t="shared" ref="F579:F642" si="40">LN(1+D579)-C579/216912</f>
        <v>0.24320943292971814</v>
      </c>
    </row>
    <row r="580" spans="1:6" x14ac:dyDescent="0.15">
      <c r="A580">
        <v>3.0499999999999972</v>
      </c>
      <c r="B580">
        <v>26.440999999999999</v>
      </c>
      <c r="C580" s="2">
        <f t="shared" si="37"/>
        <v>15.645839745562723</v>
      </c>
      <c r="D580" s="2">
        <f t="shared" si="38"/>
        <v>0.27542708333333332</v>
      </c>
      <c r="E580" s="2">
        <f t="shared" si="39"/>
        <v>19.955127752983802</v>
      </c>
      <c r="F580" s="2">
        <f t="shared" si="40"/>
        <v>0.24320895994680128</v>
      </c>
    </row>
    <row r="581" spans="1:6" x14ac:dyDescent="0.15">
      <c r="A581">
        <v>3.0999999999999979</v>
      </c>
      <c r="B581">
        <v>26.440999999999999</v>
      </c>
      <c r="C581" s="2">
        <f t="shared" si="37"/>
        <v>15.902328921719493</v>
      </c>
      <c r="D581" s="2">
        <f t="shared" si="38"/>
        <v>0.27542708333333332</v>
      </c>
      <c r="E581" s="2">
        <f t="shared" si="39"/>
        <v>20.282260994836001</v>
      </c>
      <c r="F581" s="2">
        <f t="shared" si="40"/>
        <v>0.24320777748950911</v>
      </c>
    </row>
    <row r="582" spans="1:6" x14ac:dyDescent="0.15">
      <c r="A582">
        <v>3.0199999999999996</v>
      </c>
      <c r="B582">
        <v>26.440999999999999</v>
      </c>
      <c r="C582" s="2">
        <f t="shared" si="37"/>
        <v>15.491946239868675</v>
      </c>
      <c r="D582" s="2">
        <f t="shared" si="38"/>
        <v>0.27542708333333332</v>
      </c>
      <c r="E582" s="2">
        <f t="shared" si="39"/>
        <v>19.758847807872503</v>
      </c>
      <c r="F582" s="2">
        <f t="shared" si="40"/>
        <v>0.24320966942117658</v>
      </c>
    </row>
    <row r="583" spans="1:6" x14ac:dyDescent="0.15">
      <c r="A583">
        <v>3</v>
      </c>
      <c r="B583">
        <v>26.440999999999999</v>
      </c>
      <c r="C583" s="2">
        <f t="shared" si="37"/>
        <v>15.389350569405972</v>
      </c>
      <c r="D583" s="2">
        <f t="shared" si="38"/>
        <v>0.27542708333333332</v>
      </c>
      <c r="E583" s="2">
        <f t="shared" si="39"/>
        <v>19.627994511131629</v>
      </c>
      <c r="F583" s="2">
        <f t="shared" si="40"/>
        <v>0.24321014240409344</v>
      </c>
    </row>
    <row r="584" spans="1:6" x14ac:dyDescent="0.15">
      <c r="A584">
        <v>2.9800000000000004</v>
      </c>
      <c r="B584">
        <v>26.437000000000001</v>
      </c>
      <c r="C584" s="2">
        <f t="shared" si="37"/>
        <v>15.286754898943267</v>
      </c>
      <c r="D584" s="2">
        <f t="shared" si="38"/>
        <v>0.27538541666666666</v>
      </c>
      <c r="E584" s="2">
        <f t="shared" si="39"/>
        <v>19.496504266269966</v>
      </c>
      <c r="F584" s="2">
        <f t="shared" si="40"/>
        <v>0.24317794605779053</v>
      </c>
    </row>
    <row r="585" spans="1:6" x14ac:dyDescent="0.15">
      <c r="A585">
        <v>3.009999999999998</v>
      </c>
      <c r="B585">
        <v>26.433</v>
      </c>
      <c r="C585" s="2">
        <f t="shared" si="37"/>
        <v>15.440648404637315</v>
      </c>
      <c r="D585" s="2">
        <f t="shared" si="38"/>
        <v>0.27534375</v>
      </c>
      <c r="E585" s="2">
        <f t="shared" si="39"/>
        <v>19.69213443880167</v>
      </c>
      <c r="F585" s="2">
        <f t="shared" si="40"/>
        <v>0.24314456618687535</v>
      </c>
    </row>
    <row r="586" spans="1:6" x14ac:dyDescent="0.15">
      <c r="A586">
        <v>3.0199999999999996</v>
      </c>
      <c r="B586">
        <v>26.440999999999999</v>
      </c>
      <c r="C586" s="2">
        <f t="shared" si="37"/>
        <v>15.491946239868675</v>
      </c>
      <c r="D586" s="2">
        <f t="shared" si="38"/>
        <v>0.27542708333333332</v>
      </c>
      <c r="E586" s="2">
        <f t="shared" si="39"/>
        <v>19.758847807872503</v>
      </c>
      <c r="F586" s="2">
        <f t="shared" si="40"/>
        <v>0.24320966942117658</v>
      </c>
    </row>
    <row r="587" spans="1:6" x14ac:dyDescent="0.15">
      <c r="A587">
        <v>3.009999999999998</v>
      </c>
      <c r="B587">
        <v>26.440999999999999</v>
      </c>
      <c r="C587" s="2">
        <f t="shared" si="37"/>
        <v>15.440648404637315</v>
      </c>
      <c r="D587" s="2">
        <f t="shared" si="38"/>
        <v>0.27542708333333332</v>
      </c>
      <c r="E587" s="2">
        <f t="shared" si="39"/>
        <v>19.693421159502055</v>
      </c>
      <c r="F587" s="2">
        <f t="shared" si="40"/>
        <v>0.243209905912635</v>
      </c>
    </row>
    <row r="588" spans="1:6" x14ac:dyDescent="0.15">
      <c r="A588">
        <v>3</v>
      </c>
      <c r="B588">
        <v>26.428999999999998</v>
      </c>
      <c r="C588" s="2">
        <f t="shared" si="37"/>
        <v>15.389350569405972</v>
      </c>
      <c r="D588" s="2">
        <f t="shared" si="38"/>
        <v>0.27530208333333334</v>
      </c>
      <c r="E588" s="2">
        <f t="shared" si="39"/>
        <v>19.626070842310455</v>
      </c>
      <c r="F588" s="2">
        <f t="shared" si="40"/>
        <v>0.24311213121440423</v>
      </c>
    </row>
    <row r="589" spans="1:6" x14ac:dyDescent="0.15">
      <c r="A589">
        <v>3</v>
      </c>
      <c r="B589">
        <v>26.440999999999999</v>
      </c>
      <c r="C589" s="2">
        <f t="shared" si="37"/>
        <v>15.389350569405972</v>
      </c>
      <c r="D589" s="2">
        <f t="shared" si="38"/>
        <v>0.27542708333333332</v>
      </c>
      <c r="E589" s="2">
        <f t="shared" si="39"/>
        <v>19.627994511131629</v>
      </c>
      <c r="F589" s="2">
        <f t="shared" si="40"/>
        <v>0.24321014240409344</v>
      </c>
    </row>
    <row r="590" spans="1:6" x14ac:dyDescent="0.15">
      <c r="A590">
        <v>2.9399999999999977</v>
      </c>
      <c r="B590">
        <v>26.437000000000001</v>
      </c>
      <c r="C590" s="2">
        <f t="shared" si="37"/>
        <v>15.081563558017841</v>
      </c>
      <c r="D590" s="2">
        <f t="shared" si="38"/>
        <v>0.27538541666666666</v>
      </c>
      <c r="E590" s="2">
        <f t="shared" si="39"/>
        <v>19.234806222427402</v>
      </c>
      <c r="F590" s="2">
        <f t="shared" si="40"/>
        <v>0.24317889202362425</v>
      </c>
    </row>
    <row r="591" spans="1:6" x14ac:dyDescent="0.15">
      <c r="A591">
        <v>2.9899999999999984</v>
      </c>
      <c r="B591">
        <v>26.440999999999999</v>
      </c>
      <c r="C591" s="2">
        <f t="shared" si="37"/>
        <v>15.33805273417461</v>
      </c>
      <c r="D591" s="2">
        <f t="shared" si="38"/>
        <v>0.27542708333333332</v>
      </c>
      <c r="E591" s="2">
        <f t="shared" si="39"/>
        <v>19.562567862761181</v>
      </c>
      <c r="F591" s="2">
        <f t="shared" si="40"/>
        <v>0.24321037889555186</v>
      </c>
    </row>
    <row r="592" spans="1:6" x14ac:dyDescent="0.15">
      <c r="A592">
        <v>3.0599999999999987</v>
      </c>
      <c r="B592">
        <v>26.437000000000001</v>
      </c>
      <c r="C592" s="2">
        <f t="shared" si="37"/>
        <v>15.697137580794084</v>
      </c>
      <c r="D592" s="2">
        <f t="shared" si="38"/>
        <v>0.27538541666666666</v>
      </c>
      <c r="E592" s="2">
        <f t="shared" si="39"/>
        <v>20.019900353955055</v>
      </c>
      <c r="F592" s="2">
        <f t="shared" si="40"/>
        <v>0.24317605412612309</v>
      </c>
    </row>
    <row r="593" spans="1:6" x14ac:dyDescent="0.15">
      <c r="A593">
        <v>3.0299999999999976</v>
      </c>
      <c r="B593">
        <v>26.433</v>
      </c>
      <c r="C593" s="2">
        <f t="shared" si="37"/>
        <v>15.54324407510002</v>
      </c>
      <c r="D593" s="2">
        <f t="shared" si="38"/>
        <v>0.27534375</v>
      </c>
      <c r="E593" s="2">
        <f t="shared" si="39"/>
        <v>19.822979185903343</v>
      </c>
      <c r="F593" s="2">
        <f t="shared" si="40"/>
        <v>0.24314409320395849</v>
      </c>
    </row>
    <row r="594" spans="1:6" x14ac:dyDescent="0.15">
      <c r="A594">
        <v>3.0199999999999996</v>
      </c>
      <c r="B594">
        <v>26.440999999999999</v>
      </c>
      <c r="C594" s="2">
        <f t="shared" si="37"/>
        <v>15.491946239868675</v>
      </c>
      <c r="D594" s="2">
        <f t="shared" si="38"/>
        <v>0.27542708333333332</v>
      </c>
      <c r="E594" s="2">
        <f t="shared" si="39"/>
        <v>19.758847807872503</v>
      </c>
      <c r="F594" s="2">
        <f t="shared" si="40"/>
        <v>0.24320966942117658</v>
      </c>
    </row>
    <row r="595" spans="1:6" x14ac:dyDescent="0.15">
      <c r="A595">
        <v>3.09</v>
      </c>
      <c r="B595">
        <v>26.449000000000002</v>
      </c>
      <c r="C595" s="2">
        <f t="shared" si="37"/>
        <v>15.851031086488151</v>
      </c>
      <c r="D595" s="2">
        <f t="shared" si="38"/>
        <v>0.2755104166666667</v>
      </c>
      <c r="E595" s="2">
        <f t="shared" si="39"/>
        <v>20.218155265722785</v>
      </c>
      <c r="F595" s="2">
        <f t="shared" si="40"/>
        <v>0.24327334943772655</v>
      </c>
    </row>
    <row r="596" spans="1:6" x14ac:dyDescent="0.15">
      <c r="A596">
        <v>3.0199999999999996</v>
      </c>
      <c r="B596">
        <v>26.440999999999999</v>
      </c>
      <c r="C596" s="2">
        <f t="shared" si="37"/>
        <v>15.491946239868675</v>
      </c>
      <c r="D596" s="2">
        <f t="shared" si="38"/>
        <v>0.27542708333333332</v>
      </c>
      <c r="E596" s="2">
        <f t="shared" si="39"/>
        <v>19.758847807872503</v>
      </c>
      <c r="F596" s="2">
        <f t="shared" si="40"/>
        <v>0.24320966942117658</v>
      </c>
    </row>
    <row r="597" spans="1:6" x14ac:dyDescent="0.15">
      <c r="A597">
        <v>3.0299999999999976</v>
      </c>
      <c r="B597">
        <v>26.449000000000002</v>
      </c>
      <c r="C597" s="2">
        <f t="shared" si="37"/>
        <v>15.54324407510002</v>
      </c>
      <c r="D597" s="2">
        <f t="shared" si="38"/>
        <v>0.2755104166666667</v>
      </c>
      <c r="E597" s="2">
        <f t="shared" si="39"/>
        <v>19.825569726582525</v>
      </c>
      <c r="F597" s="2">
        <f t="shared" si="40"/>
        <v>0.24327476838647713</v>
      </c>
    </row>
    <row r="598" spans="1:6" x14ac:dyDescent="0.15">
      <c r="A598">
        <v>3</v>
      </c>
      <c r="B598">
        <v>26.48</v>
      </c>
      <c r="C598" s="2">
        <f t="shared" si="37"/>
        <v>15.389350569405972</v>
      </c>
      <c r="D598" s="2">
        <f t="shared" si="38"/>
        <v>0.27583333333333332</v>
      </c>
      <c r="E598" s="2">
        <f t="shared" si="39"/>
        <v>19.634246434800453</v>
      </c>
      <c r="F598" s="2">
        <f t="shared" si="40"/>
        <v>0.24352861244406257</v>
      </c>
    </row>
    <row r="599" spans="1:6" x14ac:dyDescent="0.15">
      <c r="A599">
        <v>3.0299999999999976</v>
      </c>
      <c r="B599">
        <v>26.483000000000001</v>
      </c>
      <c r="C599" s="2">
        <f t="shared" si="37"/>
        <v>15.54324407510002</v>
      </c>
      <c r="D599" s="2">
        <f t="shared" si="38"/>
        <v>0.27586458333333336</v>
      </c>
      <c r="E599" s="2">
        <f t="shared" si="39"/>
        <v>19.83107462552579</v>
      </c>
      <c r="F599" s="2">
        <f t="shared" si="40"/>
        <v>0.24355239646462443</v>
      </c>
    </row>
    <row r="600" spans="1:6" x14ac:dyDescent="0.15">
      <c r="A600">
        <v>3.0199999999999996</v>
      </c>
      <c r="B600">
        <v>26.48</v>
      </c>
      <c r="C600" s="2">
        <f t="shared" si="37"/>
        <v>15.491946239868675</v>
      </c>
      <c r="D600" s="2">
        <f t="shared" si="38"/>
        <v>0.27583333333333332</v>
      </c>
      <c r="E600" s="2">
        <f t="shared" si="39"/>
        <v>19.765141411032452</v>
      </c>
      <c r="F600" s="2">
        <f t="shared" si="40"/>
        <v>0.24352813946114571</v>
      </c>
    </row>
    <row r="601" spans="1:6" x14ac:dyDescent="0.15">
      <c r="A601">
        <v>2.9599999999999973</v>
      </c>
      <c r="B601">
        <v>26.483000000000001</v>
      </c>
      <c r="C601" s="2">
        <f t="shared" si="37"/>
        <v>15.184159228480544</v>
      </c>
      <c r="D601" s="2">
        <f t="shared" si="38"/>
        <v>0.27586458333333336</v>
      </c>
      <c r="E601" s="2">
        <f t="shared" si="39"/>
        <v>19.372930987312316</v>
      </c>
      <c r="F601" s="2">
        <f t="shared" si="40"/>
        <v>0.24355405190483345</v>
      </c>
    </row>
    <row r="602" spans="1:6" x14ac:dyDescent="0.15">
      <c r="A602">
        <v>3.009999999999998</v>
      </c>
      <c r="B602">
        <v>26.483000000000001</v>
      </c>
      <c r="C602" s="2">
        <f t="shared" si="37"/>
        <v>15.440648404637315</v>
      </c>
      <c r="D602" s="2">
        <f t="shared" si="38"/>
        <v>0.27586458333333336</v>
      </c>
      <c r="E602" s="2">
        <f t="shared" si="39"/>
        <v>19.700176443179085</v>
      </c>
      <c r="F602" s="2">
        <f t="shared" si="40"/>
        <v>0.24355286944754129</v>
      </c>
    </row>
    <row r="603" spans="1:6" x14ac:dyDescent="0.15">
      <c r="A603">
        <v>3.0299999999999976</v>
      </c>
      <c r="B603">
        <v>26.483000000000001</v>
      </c>
      <c r="C603" s="2">
        <f t="shared" si="37"/>
        <v>15.54324407510002</v>
      </c>
      <c r="D603" s="2">
        <f t="shared" si="38"/>
        <v>0.27586458333333336</v>
      </c>
      <c r="E603" s="2">
        <f t="shared" si="39"/>
        <v>19.83107462552579</v>
      </c>
      <c r="F603" s="2">
        <f t="shared" si="40"/>
        <v>0.24355239646462443</v>
      </c>
    </row>
    <row r="604" spans="1:6" x14ac:dyDescent="0.15">
      <c r="A604">
        <v>3.0499999999999972</v>
      </c>
      <c r="B604">
        <v>26.483000000000001</v>
      </c>
      <c r="C604" s="2">
        <f t="shared" si="37"/>
        <v>15.645839745562723</v>
      </c>
      <c r="D604" s="2">
        <f t="shared" si="38"/>
        <v>0.27586458333333336</v>
      </c>
      <c r="E604" s="2">
        <f t="shared" si="39"/>
        <v>19.961972807872488</v>
      </c>
      <c r="F604" s="2">
        <f t="shared" si="40"/>
        <v>0.24355192348170757</v>
      </c>
    </row>
    <row r="605" spans="1:6" x14ac:dyDescent="0.15">
      <c r="A605">
        <v>2.9899999999999984</v>
      </c>
      <c r="B605">
        <v>26.483000000000001</v>
      </c>
      <c r="C605" s="2">
        <f t="shared" si="37"/>
        <v>15.33805273417461</v>
      </c>
      <c r="D605" s="2">
        <f t="shared" si="38"/>
        <v>0.27586458333333336</v>
      </c>
      <c r="E605" s="2">
        <f t="shared" si="39"/>
        <v>19.569278260832384</v>
      </c>
      <c r="F605" s="2">
        <f t="shared" si="40"/>
        <v>0.24355334243045815</v>
      </c>
    </row>
    <row r="606" spans="1:6" x14ac:dyDescent="0.15">
      <c r="A606">
        <v>2.9800000000000004</v>
      </c>
      <c r="B606">
        <v>26.483000000000001</v>
      </c>
      <c r="C606" s="2">
        <f t="shared" si="37"/>
        <v>15.286754898943267</v>
      </c>
      <c r="D606" s="2">
        <f t="shared" si="38"/>
        <v>0.27586458333333336</v>
      </c>
      <c r="E606" s="2">
        <f t="shared" si="39"/>
        <v>19.503829169659042</v>
      </c>
      <c r="F606" s="2">
        <f t="shared" si="40"/>
        <v>0.24355357892191659</v>
      </c>
    </row>
    <row r="607" spans="1:6" x14ac:dyDescent="0.15">
      <c r="A607">
        <v>3.0499999999999972</v>
      </c>
      <c r="B607">
        <v>26.486999999999998</v>
      </c>
      <c r="C607" s="2">
        <f t="shared" si="37"/>
        <v>15.645839745562723</v>
      </c>
      <c r="D607" s="2">
        <f t="shared" si="38"/>
        <v>0.27590624999999996</v>
      </c>
      <c r="E607" s="2">
        <f t="shared" si="39"/>
        <v>19.962624717861889</v>
      </c>
      <c r="F607" s="2">
        <f t="shared" si="40"/>
        <v>0.24358458054175866</v>
      </c>
    </row>
    <row r="608" spans="1:6" x14ac:dyDescent="0.15">
      <c r="A608">
        <v>3.0499999999999972</v>
      </c>
      <c r="B608">
        <v>26.513999999999999</v>
      </c>
      <c r="C608" s="2">
        <f t="shared" si="37"/>
        <v>15.645839745562723</v>
      </c>
      <c r="D608" s="2">
        <f t="shared" si="38"/>
        <v>0.27618749999999997</v>
      </c>
      <c r="E608" s="2">
        <f t="shared" si="39"/>
        <v>19.967025110290329</v>
      </c>
      <c r="F608" s="2">
        <f t="shared" si="40"/>
        <v>0.24380498780629475</v>
      </c>
    </row>
    <row r="609" spans="1:6" x14ac:dyDescent="0.15">
      <c r="A609">
        <v>3.009999999999998</v>
      </c>
      <c r="B609">
        <v>26.561</v>
      </c>
      <c r="C609" s="2">
        <f t="shared" si="37"/>
        <v>15.440648404637315</v>
      </c>
      <c r="D609" s="2">
        <f t="shared" si="38"/>
        <v>0.27667708333333335</v>
      </c>
      <c r="E609" s="2">
        <f t="shared" si="39"/>
        <v>19.712721970007856</v>
      </c>
      <c r="F609" s="2">
        <f t="shared" si="40"/>
        <v>0.24418948983109987</v>
      </c>
    </row>
    <row r="610" spans="1:6" x14ac:dyDescent="0.15">
      <c r="A610">
        <v>3</v>
      </c>
      <c r="B610">
        <v>27.344000000000001</v>
      </c>
      <c r="C610" s="2">
        <f t="shared" si="37"/>
        <v>15.389350569405972</v>
      </c>
      <c r="D610" s="2">
        <f t="shared" si="38"/>
        <v>0.28483333333333333</v>
      </c>
      <c r="E610" s="2">
        <f t="shared" si="39"/>
        <v>19.772750589925106</v>
      </c>
      <c r="F610" s="2">
        <f t="shared" si="40"/>
        <v>0.25055806081154053</v>
      </c>
    </row>
    <row r="611" spans="1:6" x14ac:dyDescent="0.15">
      <c r="A611">
        <v>3.009999999999998</v>
      </c>
      <c r="B611">
        <v>27.382000000000001</v>
      </c>
      <c r="C611" s="2">
        <f t="shared" si="37"/>
        <v>15.440648404637315</v>
      </c>
      <c r="D611" s="2">
        <f t="shared" si="38"/>
        <v>0.2852291666666667</v>
      </c>
      <c r="E611" s="2">
        <f t="shared" si="39"/>
        <v>19.844771681885014</v>
      </c>
      <c r="F611" s="2">
        <f t="shared" si="40"/>
        <v>0.25086585833595781</v>
      </c>
    </row>
    <row r="612" spans="1:6" x14ac:dyDescent="0.15">
      <c r="A612">
        <v>3.0399999999999991</v>
      </c>
      <c r="B612">
        <v>19.036999999999999</v>
      </c>
      <c r="C612" s="2">
        <f t="shared" si="37"/>
        <v>15.59454191033138</v>
      </c>
      <c r="D612" s="2">
        <f t="shared" si="38"/>
        <v>0.19830208333333332</v>
      </c>
      <c r="E612" s="2">
        <f t="shared" si="39"/>
        <v>18.686972059779073</v>
      </c>
      <c r="F612" s="2">
        <f t="shared" si="40"/>
        <v>0.18083373087555038</v>
      </c>
    </row>
    <row r="613" spans="1:6" x14ac:dyDescent="0.15">
      <c r="A613">
        <v>3.0199999999999996</v>
      </c>
      <c r="B613">
        <v>15.051</v>
      </c>
      <c r="C613" s="2">
        <f t="shared" si="37"/>
        <v>15.491946239868675</v>
      </c>
      <c r="D613" s="2">
        <f t="shared" si="38"/>
        <v>0.15678125000000001</v>
      </c>
      <c r="E613" s="2">
        <f t="shared" si="39"/>
        <v>17.920792936288088</v>
      </c>
      <c r="F613" s="2">
        <f t="shared" si="40"/>
        <v>0.14556994336433357</v>
      </c>
    </row>
    <row r="614" spans="1:6" x14ac:dyDescent="0.15">
      <c r="A614">
        <v>3.0599999999999987</v>
      </c>
      <c r="B614">
        <v>8.782</v>
      </c>
      <c r="C614" s="2">
        <f t="shared" si="37"/>
        <v>15.697137580794084</v>
      </c>
      <c r="D614" s="2">
        <f t="shared" si="38"/>
        <v>9.1479166666666667E-2</v>
      </c>
      <c r="E614" s="2">
        <f t="shared" si="39"/>
        <v>17.133098645737146</v>
      </c>
      <c r="F614" s="2">
        <f t="shared" si="40"/>
        <v>8.7461443555930968E-2</v>
      </c>
    </row>
    <row r="615" spans="1:6" x14ac:dyDescent="0.15">
      <c r="A615">
        <v>3.009999999999998</v>
      </c>
      <c r="B615">
        <v>8.9979999999999993</v>
      </c>
      <c r="C615" s="2">
        <f t="shared" si="37"/>
        <v>15.440648404637315</v>
      </c>
      <c r="D615" s="2">
        <f t="shared" si="38"/>
        <v>9.3729166666666655E-2</v>
      </c>
      <c r="E615" s="2">
        <f t="shared" si="39"/>
        <v>16.887887512396965</v>
      </c>
      <c r="F615" s="2">
        <f t="shared" si="40"/>
        <v>8.9521926960243331E-2</v>
      </c>
    </row>
    <row r="616" spans="1:6" x14ac:dyDescent="0.15">
      <c r="A616">
        <v>3.0499999999999972</v>
      </c>
      <c r="B616">
        <v>8.3339999999999996</v>
      </c>
      <c r="C616" s="2">
        <f t="shared" si="37"/>
        <v>15.645839745562723</v>
      </c>
      <c r="D616" s="2">
        <f t="shared" si="38"/>
        <v>8.6812500000000001E-2</v>
      </c>
      <c r="E616" s="2">
        <f t="shared" si="39"/>
        <v>17.004094208474385</v>
      </c>
      <c r="F616" s="2">
        <f t="shared" si="40"/>
        <v>8.3176970265328845E-2</v>
      </c>
    </row>
    <row r="617" spans="1:6" x14ac:dyDescent="0.15">
      <c r="A617">
        <v>3.0299999999999976</v>
      </c>
      <c r="B617">
        <v>7.1340000000000003</v>
      </c>
      <c r="C617" s="2">
        <f t="shared" si="37"/>
        <v>15.54324407510002</v>
      </c>
      <c r="D617" s="2">
        <f t="shared" si="38"/>
        <v>7.4312500000000004E-2</v>
      </c>
      <c r="E617" s="2">
        <f t="shared" si="39"/>
        <v>16.698301400430889</v>
      </c>
      <c r="F617" s="2">
        <f t="shared" si="40"/>
        <v>7.1609265194333804E-2</v>
      </c>
    </row>
    <row r="618" spans="1:6" x14ac:dyDescent="0.15">
      <c r="A618">
        <v>2.9899999999999984</v>
      </c>
      <c r="B618">
        <v>5.44</v>
      </c>
      <c r="C618" s="2">
        <f t="shared" si="37"/>
        <v>15.33805273417461</v>
      </c>
      <c r="D618" s="2">
        <f t="shared" si="38"/>
        <v>5.6666666666666671E-2</v>
      </c>
      <c r="E618" s="2">
        <f t="shared" si="39"/>
        <v>16.207209055777838</v>
      </c>
      <c r="F618" s="2">
        <f t="shared" si="40"/>
        <v>5.5048588275008435E-2</v>
      </c>
    </row>
    <row r="619" spans="1:6" x14ac:dyDescent="0.15">
      <c r="A619">
        <v>2.9399999999999977</v>
      </c>
      <c r="B619">
        <v>5.9649999999999999</v>
      </c>
      <c r="C619" s="2">
        <f t="shared" si="37"/>
        <v>15.081563558017841</v>
      </c>
      <c r="D619" s="2">
        <f t="shared" si="38"/>
        <v>6.2135416666666665E-2</v>
      </c>
      <c r="E619" s="2">
        <f t="shared" si="39"/>
        <v>16.018662793680093</v>
      </c>
      <c r="F619" s="2">
        <f t="shared" si="40"/>
        <v>6.0211897187695158E-2</v>
      </c>
    </row>
    <row r="620" spans="1:6" x14ac:dyDescent="0.15">
      <c r="A620">
        <v>3.009999999999998</v>
      </c>
      <c r="B620">
        <v>6.5780000000000003</v>
      </c>
      <c r="C620" s="2">
        <f t="shared" si="37"/>
        <v>15.440648404637315</v>
      </c>
      <c r="D620" s="2">
        <f t="shared" si="38"/>
        <v>6.8520833333333336E-2</v>
      </c>
      <c r="E620" s="2">
        <f t="shared" si="39"/>
        <v>16.498654500530069</v>
      </c>
      <c r="F620" s="2">
        <f t="shared" si="40"/>
        <v>6.6204109396261257E-2</v>
      </c>
    </row>
    <row r="621" spans="1:6" x14ac:dyDescent="0.15">
      <c r="A621">
        <v>3.0599999999999987</v>
      </c>
      <c r="B621">
        <v>9.1790000000000003</v>
      </c>
      <c r="C621" s="2">
        <f t="shared" si="37"/>
        <v>15.697137580794084</v>
      </c>
      <c r="D621" s="2">
        <f t="shared" si="38"/>
        <v>9.5614583333333336E-2</v>
      </c>
      <c r="E621" s="2">
        <f t="shared" si="39"/>
        <v>17.19801285010772</v>
      </c>
      <c r="F621" s="2">
        <f t="shared" si="40"/>
        <v>9.1243102750951419E-2</v>
      </c>
    </row>
    <row r="622" spans="1:6" x14ac:dyDescent="0.15">
      <c r="A622">
        <v>3</v>
      </c>
      <c r="B622">
        <v>10.201000000000001</v>
      </c>
      <c r="C622" s="2">
        <f t="shared" si="37"/>
        <v>15.389350569405972</v>
      </c>
      <c r="D622" s="2">
        <f t="shared" si="38"/>
        <v>0.10626041666666668</v>
      </c>
      <c r="E622" s="2">
        <f t="shared" si="39"/>
        <v>17.024629373140456</v>
      </c>
      <c r="F622" s="2">
        <f t="shared" si="40"/>
        <v>0.10091438605399754</v>
      </c>
    </row>
    <row r="623" spans="1:6" x14ac:dyDescent="0.15">
      <c r="A623">
        <v>3.009999999999998</v>
      </c>
      <c r="B623">
        <v>4.3410000000000002</v>
      </c>
      <c r="C623" s="2">
        <f t="shared" si="37"/>
        <v>15.440648404637315</v>
      </c>
      <c r="D623" s="2">
        <f t="shared" si="38"/>
        <v>4.5218750000000002E-2</v>
      </c>
      <c r="E623" s="2">
        <f t="shared" si="39"/>
        <v>16.138855224684509</v>
      </c>
      <c r="F623" s="2">
        <f t="shared" si="40"/>
        <v>4.4155009724829691E-2</v>
      </c>
    </row>
    <row r="624" spans="1:6" x14ac:dyDescent="0.15">
      <c r="A624">
        <v>3</v>
      </c>
      <c r="B624">
        <v>0.78300000000000003</v>
      </c>
      <c r="C624" s="2">
        <f t="shared" si="37"/>
        <v>15.389350569405972</v>
      </c>
      <c r="D624" s="2">
        <f t="shared" si="38"/>
        <v>8.1562500000000003E-3</v>
      </c>
      <c r="E624" s="2">
        <f t="shared" si="39"/>
        <v>15.51486995998769</v>
      </c>
      <c r="F624" s="2">
        <f t="shared" si="40"/>
        <v>8.0522201194859876E-3</v>
      </c>
    </row>
    <row r="625" spans="1:6" x14ac:dyDescent="0.15">
      <c r="A625">
        <v>3.0199999999999996</v>
      </c>
      <c r="B625">
        <v>0.77900000000000003</v>
      </c>
      <c r="C625" s="2">
        <f t="shared" si="37"/>
        <v>15.491946239868675</v>
      </c>
      <c r="D625" s="2">
        <f t="shared" si="38"/>
        <v>8.114583333333333E-3</v>
      </c>
      <c r="E625" s="2">
        <f t="shared" si="39"/>
        <v>15.617656928627609</v>
      </c>
      <c r="F625" s="2">
        <f t="shared" si="40"/>
        <v>8.0104167101365149E-3</v>
      </c>
    </row>
    <row r="626" spans="1:6" x14ac:dyDescent="0.15">
      <c r="A626">
        <v>3</v>
      </c>
      <c r="B626">
        <v>-0.05</v>
      </c>
      <c r="C626" s="2">
        <f t="shared" si="37"/>
        <v>15.389350569405972</v>
      </c>
      <c r="D626" s="2">
        <f t="shared" si="38"/>
        <v>-5.2083333333333333E-4</v>
      </c>
      <c r="E626" s="2">
        <f t="shared" si="39"/>
        <v>15.381335282651072</v>
      </c>
      <c r="F626" s="2">
        <f t="shared" si="40"/>
        <v>-5.9191645165682398E-4</v>
      </c>
    </row>
    <row r="627" spans="1:6" x14ac:dyDescent="0.15">
      <c r="A627">
        <v>2.9800000000000004</v>
      </c>
      <c r="B627">
        <v>-7.6999999999999999E-2</v>
      </c>
      <c r="C627" s="2">
        <f t="shared" si="37"/>
        <v>15.286754898943267</v>
      </c>
      <c r="D627" s="2">
        <f t="shared" si="38"/>
        <v>-8.0208333333333336E-4</v>
      </c>
      <c r="E627" s="2">
        <f t="shared" si="39"/>
        <v>15.274493647618073</v>
      </c>
      <c r="F627" s="2">
        <f t="shared" si="40"/>
        <v>-8.7287962888980147E-4</v>
      </c>
    </row>
    <row r="628" spans="1:6" x14ac:dyDescent="0.15">
      <c r="A628">
        <v>3.0299999999999976</v>
      </c>
      <c r="B628">
        <v>-8.5000000000000006E-2</v>
      </c>
      <c r="C628" s="2">
        <f t="shared" si="37"/>
        <v>15.54324407510002</v>
      </c>
      <c r="D628" s="2">
        <f t="shared" si="38"/>
        <v>-8.8541666666666673E-4</v>
      </c>
      <c r="E628" s="2">
        <f t="shared" si="39"/>
        <v>15.52948182774186</v>
      </c>
      <c r="F628" s="2">
        <f t="shared" si="40"/>
        <v>-9.5746579143990256E-4</v>
      </c>
    </row>
    <row r="629" spans="1:6" x14ac:dyDescent="0.15">
      <c r="A629">
        <v>3.0199999999999996</v>
      </c>
      <c r="B629">
        <v>3.141</v>
      </c>
      <c r="C629" s="2">
        <f t="shared" si="37"/>
        <v>15.491946239868675</v>
      </c>
      <c r="D629" s="2">
        <f t="shared" si="38"/>
        <v>3.2718749999999998E-2</v>
      </c>
      <c r="E629" s="2">
        <f t="shared" si="39"/>
        <v>15.998823355904376</v>
      </c>
      <c r="F629" s="2">
        <f t="shared" si="40"/>
        <v>3.2123467399289965E-2</v>
      </c>
    </row>
    <row r="630" spans="1:6" x14ac:dyDescent="0.15">
      <c r="A630">
        <v>2.9699999999999989</v>
      </c>
      <c r="B630">
        <v>2.242</v>
      </c>
      <c r="C630" s="2">
        <f t="shared" si="37"/>
        <v>15.235457063711907</v>
      </c>
      <c r="D630" s="2">
        <f t="shared" si="38"/>
        <v>2.3354166666666665E-2</v>
      </c>
      <c r="E630" s="2">
        <f t="shared" si="39"/>
        <v>15.591268467220678</v>
      </c>
      <c r="F630" s="2">
        <f t="shared" si="40"/>
        <v>2.301539306680318E-2</v>
      </c>
    </row>
    <row r="631" spans="1:6" x14ac:dyDescent="0.15">
      <c r="A631">
        <v>2.9699999999999989</v>
      </c>
      <c r="B631">
        <v>1.9139999999999999</v>
      </c>
      <c r="C631" s="2">
        <f t="shared" si="37"/>
        <v>15.235457063711907</v>
      </c>
      <c r="D631" s="2">
        <f t="shared" si="38"/>
        <v>1.99375E-2</v>
      </c>
      <c r="E631" s="2">
        <f t="shared" si="39"/>
        <v>15.539213988919663</v>
      </c>
      <c r="F631" s="2">
        <f t="shared" si="40"/>
        <v>1.9671112945862032E-2</v>
      </c>
    </row>
    <row r="632" spans="1:6" x14ac:dyDescent="0.15">
      <c r="A632">
        <v>3.0299999999999976</v>
      </c>
      <c r="B632">
        <v>-8.0000000000000002E-3</v>
      </c>
      <c r="C632" s="2">
        <f t="shared" si="37"/>
        <v>15.54324407510002</v>
      </c>
      <c r="D632" s="2">
        <f t="shared" si="38"/>
        <v>-8.3333333333333331E-5</v>
      </c>
      <c r="E632" s="2">
        <f t="shared" si="39"/>
        <v>15.541948804760429</v>
      </c>
      <c r="F632" s="2">
        <f t="shared" si="40"/>
        <v>-1.5499371765328752E-4</v>
      </c>
    </row>
    <row r="633" spans="1:6" x14ac:dyDescent="0.15">
      <c r="A633">
        <v>3</v>
      </c>
      <c r="B633">
        <v>-4.0000000000000001E-3</v>
      </c>
      <c r="C633" s="2">
        <f t="shared" si="37"/>
        <v>15.389350569405972</v>
      </c>
      <c r="D633" s="2">
        <f t="shared" si="38"/>
        <v>-4.1666666666666665E-5</v>
      </c>
      <c r="E633" s="2">
        <f t="shared" si="39"/>
        <v>15.388709346465578</v>
      </c>
      <c r="F633" s="2">
        <f t="shared" si="40"/>
        <v>-1.1261497227591913E-4</v>
      </c>
    </row>
    <row r="634" spans="1:6" x14ac:dyDescent="0.15">
      <c r="A634">
        <v>2.9800000000000004</v>
      </c>
      <c r="B634">
        <v>-1.2E-2</v>
      </c>
      <c r="C634" s="2">
        <f t="shared" si="37"/>
        <v>15.286754898943267</v>
      </c>
      <c r="D634" s="2">
        <f t="shared" si="38"/>
        <v>-1.25E-4</v>
      </c>
      <c r="E634" s="2">
        <f t="shared" si="39"/>
        <v>15.284844054580898</v>
      </c>
      <c r="F634" s="2">
        <f t="shared" si="40"/>
        <v>-1.9548226776381351E-4</v>
      </c>
    </row>
    <row r="635" spans="1:6" x14ac:dyDescent="0.15">
      <c r="A635">
        <v>3</v>
      </c>
      <c r="B635">
        <v>-8.0000000000000002E-3</v>
      </c>
      <c r="C635" s="2">
        <f t="shared" si="37"/>
        <v>15.389350569405972</v>
      </c>
      <c r="D635" s="2">
        <f t="shared" si="38"/>
        <v>-8.3333333333333331E-5</v>
      </c>
      <c r="E635" s="2">
        <f t="shared" si="39"/>
        <v>15.388068123525187</v>
      </c>
      <c r="F635" s="2">
        <f t="shared" si="40"/>
        <v>-1.5428424327799224E-4</v>
      </c>
    </row>
    <row r="636" spans="1:6" x14ac:dyDescent="0.15">
      <c r="A636">
        <v>2.9899999999999984</v>
      </c>
      <c r="B636">
        <v>-1.2E-2</v>
      </c>
      <c r="C636" s="2">
        <f t="shared" si="37"/>
        <v>15.33805273417461</v>
      </c>
      <c r="D636" s="2">
        <f t="shared" si="38"/>
        <v>-1.25E-4</v>
      </c>
      <c r="E636" s="2">
        <f t="shared" si="39"/>
        <v>15.336135477582838</v>
      </c>
      <c r="F636" s="2">
        <f t="shared" si="40"/>
        <v>-1.9571875922224524E-4</v>
      </c>
    </row>
    <row r="637" spans="1:6" x14ac:dyDescent="0.15">
      <c r="A637">
        <v>3.0199999999999996</v>
      </c>
      <c r="B637">
        <v>-8.0000000000000002E-3</v>
      </c>
      <c r="C637" s="2">
        <f t="shared" si="37"/>
        <v>15.491946239868675</v>
      </c>
      <c r="D637" s="2">
        <f t="shared" si="38"/>
        <v>-8.3333333333333331E-5</v>
      </c>
      <c r="E637" s="2">
        <f t="shared" si="39"/>
        <v>15.490655244348686</v>
      </c>
      <c r="F637" s="2">
        <f t="shared" si="40"/>
        <v>-1.5475722619485578E-4</v>
      </c>
    </row>
    <row r="638" spans="1:6" x14ac:dyDescent="0.15">
      <c r="A638">
        <v>3.0299999999999976</v>
      </c>
      <c r="B638">
        <v>-8.0000000000000002E-3</v>
      </c>
      <c r="C638" s="2">
        <f t="shared" si="37"/>
        <v>15.54324407510002</v>
      </c>
      <c r="D638" s="2">
        <f t="shared" si="38"/>
        <v>-8.3333333333333331E-5</v>
      </c>
      <c r="E638" s="2">
        <f t="shared" si="39"/>
        <v>15.541948804760429</v>
      </c>
      <c r="F638" s="2">
        <f t="shared" si="40"/>
        <v>-1.5499371765328752E-4</v>
      </c>
    </row>
    <row r="639" spans="1:6" x14ac:dyDescent="0.15">
      <c r="A639">
        <v>3</v>
      </c>
      <c r="B639">
        <v>-1.2E-2</v>
      </c>
      <c r="C639" s="2">
        <f t="shared" si="37"/>
        <v>15.389350569405972</v>
      </c>
      <c r="D639" s="2">
        <f t="shared" si="38"/>
        <v>-1.25E-4</v>
      </c>
      <c r="E639" s="2">
        <f t="shared" si="39"/>
        <v>15.387426900584796</v>
      </c>
      <c r="F639" s="2">
        <f t="shared" si="40"/>
        <v>-1.9595525068067705E-4</v>
      </c>
    </row>
    <row r="640" spans="1:6" x14ac:dyDescent="0.15">
      <c r="A640">
        <v>3.009999999999998</v>
      </c>
      <c r="B640">
        <v>-4.0000000000000001E-3</v>
      </c>
      <c r="C640" s="2">
        <f t="shared" si="37"/>
        <v>15.440648404637315</v>
      </c>
      <c r="D640" s="2">
        <f t="shared" si="38"/>
        <v>-4.1666666666666665E-5</v>
      </c>
      <c r="E640" s="2">
        <f t="shared" si="39"/>
        <v>15.440005044287121</v>
      </c>
      <c r="F640" s="2">
        <f t="shared" si="40"/>
        <v>-1.1285146373435087E-4</v>
      </c>
    </row>
    <row r="641" spans="1:6" x14ac:dyDescent="0.15">
      <c r="A641">
        <v>3.009999999999998</v>
      </c>
      <c r="B641">
        <v>-1.2E-2</v>
      </c>
      <c r="C641" s="2">
        <f t="shared" si="37"/>
        <v>15.440648404637315</v>
      </c>
      <c r="D641" s="2">
        <f t="shared" si="38"/>
        <v>-1.25E-4</v>
      </c>
      <c r="E641" s="2">
        <f t="shared" si="39"/>
        <v>15.438718323586734</v>
      </c>
      <c r="F641" s="2">
        <f t="shared" si="40"/>
        <v>-1.9619174213910876E-4</v>
      </c>
    </row>
    <row r="642" spans="1:6" x14ac:dyDescent="0.15">
      <c r="A642">
        <v>3.009999999999998</v>
      </c>
      <c r="B642">
        <v>-8.0000000000000002E-3</v>
      </c>
      <c r="C642" s="2">
        <f t="shared" si="37"/>
        <v>15.440648404637315</v>
      </c>
      <c r="D642" s="2">
        <f t="shared" si="38"/>
        <v>-8.3333333333333331E-5</v>
      </c>
      <c r="E642" s="2">
        <f t="shared" si="39"/>
        <v>15.439361683936928</v>
      </c>
      <c r="F642" s="2">
        <f t="shared" si="40"/>
        <v>-1.54520734736424E-4</v>
      </c>
    </row>
    <row r="643" spans="1:6" x14ac:dyDescent="0.15">
      <c r="A643">
        <v>3</v>
      </c>
      <c r="B643">
        <v>-1.4999999999999999E-2</v>
      </c>
      <c r="C643" s="2">
        <f t="shared" ref="C643:C706" si="41">A643*1000/194.94</f>
        <v>15.389350569405972</v>
      </c>
      <c r="D643" s="2">
        <f t="shared" ref="D643:D706" si="42">B643/96</f>
        <v>-1.5625E-4</v>
      </c>
      <c r="E643" s="2">
        <f t="shared" ref="E643:E706" si="43">C643*(1+D643)</f>
        <v>15.386945983379503</v>
      </c>
      <c r="F643" s="2">
        <f t="shared" ref="F643:F706" si="44">LN(1+D643)-C643/216912</f>
        <v>-2.2720964583246625E-4</v>
      </c>
    </row>
    <row r="644" spans="1:6" x14ac:dyDescent="0.15">
      <c r="A644">
        <v>3.0499999999999972</v>
      </c>
      <c r="B644">
        <v>-8.0000000000000002E-3</v>
      </c>
      <c r="C644" s="2">
        <f t="shared" si="41"/>
        <v>15.645839745562723</v>
      </c>
      <c r="D644" s="2">
        <f t="shared" si="42"/>
        <v>-8.3333333333333331E-5</v>
      </c>
      <c r="E644" s="2">
        <f t="shared" si="43"/>
        <v>15.644535925583927</v>
      </c>
      <c r="F644" s="2">
        <f t="shared" si="44"/>
        <v>-1.5546670057015106E-4</v>
      </c>
    </row>
    <row r="645" spans="1:6" x14ac:dyDescent="0.15">
      <c r="A645">
        <v>3.0299999999999976</v>
      </c>
      <c r="B645">
        <v>-1.4999999999999999E-2</v>
      </c>
      <c r="C645" s="2">
        <f t="shared" si="41"/>
        <v>15.54324407510002</v>
      </c>
      <c r="D645" s="2">
        <f t="shared" si="42"/>
        <v>-1.5625E-4</v>
      </c>
      <c r="E645" s="2">
        <f t="shared" si="43"/>
        <v>15.540815443213287</v>
      </c>
      <c r="F645" s="2">
        <f t="shared" si="44"/>
        <v>-2.2791912020776153E-4</v>
      </c>
    </row>
    <row r="646" spans="1:6" x14ac:dyDescent="0.15">
      <c r="A646">
        <v>2.9899999999999984</v>
      </c>
      <c r="B646">
        <v>-8.0000000000000002E-3</v>
      </c>
      <c r="C646" s="2">
        <f t="shared" si="41"/>
        <v>15.33805273417461</v>
      </c>
      <c r="D646" s="2">
        <f t="shared" si="42"/>
        <v>-8.3333333333333331E-5</v>
      </c>
      <c r="E646" s="2">
        <f t="shared" si="43"/>
        <v>15.33677456311343</v>
      </c>
      <c r="F646" s="2">
        <f t="shared" si="44"/>
        <v>-1.5404775181956042E-4</v>
      </c>
    </row>
    <row r="647" spans="1:6" x14ac:dyDescent="0.15">
      <c r="A647">
        <v>2.9899999999999984</v>
      </c>
      <c r="B647">
        <v>-4.0000000000000001E-3</v>
      </c>
      <c r="C647" s="2">
        <f t="shared" si="41"/>
        <v>15.33805273417461</v>
      </c>
      <c r="D647" s="2">
        <f t="shared" si="42"/>
        <v>-4.1666666666666665E-5</v>
      </c>
      <c r="E647" s="2">
        <f t="shared" si="43"/>
        <v>15.337413648644018</v>
      </c>
      <c r="F647" s="2">
        <f t="shared" si="44"/>
        <v>-1.1237848081748732E-4</v>
      </c>
    </row>
    <row r="648" spans="1:6" x14ac:dyDescent="0.15">
      <c r="A648">
        <v>3.0299999999999976</v>
      </c>
      <c r="B648">
        <v>-1.2E-2</v>
      </c>
      <c r="C648" s="2">
        <f t="shared" si="41"/>
        <v>15.54324407510002</v>
      </c>
      <c r="D648" s="2">
        <f t="shared" si="42"/>
        <v>-1.25E-4</v>
      </c>
      <c r="E648" s="2">
        <f t="shared" si="43"/>
        <v>15.541301169590632</v>
      </c>
      <c r="F648" s="2">
        <f t="shared" si="44"/>
        <v>-1.9666472505597233E-4</v>
      </c>
    </row>
    <row r="649" spans="1:6" x14ac:dyDescent="0.15">
      <c r="A649">
        <v>3.009999999999998</v>
      </c>
      <c r="B649">
        <v>-1.2E-2</v>
      </c>
      <c r="C649" s="2">
        <f t="shared" si="41"/>
        <v>15.440648404637315</v>
      </c>
      <c r="D649" s="2">
        <f t="shared" si="42"/>
        <v>-1.25E-4</v>
      </c>
      <c r="E649" s="2">
        <f t="shared" si="43"/>
        <v>15.438718323586734</v>
      </c>
      <c r="F649" s="2">
        <f t="shared" si="44"/>
        <v>-1.9619174213910876E-4</v>
      </c>
    </row>
    <row r="650" spans="1:6" x14ac:dyDescent="0.15">
      <c r="A650">
        <v>3.0199999999999996</v>
      </c>
      <c r="B650">
        <v>-1.2E-2</v>
      </c>
      <c r="C650" s="2">
        <f t="shared" si="41"/>
        <v>15.491946239868675</v>
      </c>
      <c r="D650" s="2">
        <f t="shared" si="42"/>
        <v>-1.25E-4</v>
      </c>
      <c r="E650" s="2">
        <f t="shared" si="43"/>
        <v>15.49000974658869</v>
      </c>
      <c r="F650" s="2">
        <f t="shared" si="44"/>
        <v>-1.9642823359754057E-4</v>
      </c>
    </row>
    <row r="651" spans="1:6" x14ac:dyDescent="0.15">
      <c r="A651">
        <v>2.9899999999999984</v>
      </c>
      <c r="B651">
        <v>-1.2E-2</v>
      </c>
      <c r="C651" s="2">
        <f t="shared" si="41"/>
        <v>15.33805273417461</v>
      </c>
      <c r="D651" s="2">
        <f t="shared" si="42"/>
        <v>-1.25E-4</v>
      </c>
      <c r="E651" s="2">
        <f t="shared" si="43"/>
        <v>15.336135477582838</v>
      </c>
      <c r="F651" s="2">
        <f t="shared" si="44"/>
        <v>-1.9571875922224524E-4</v>
      </c>
    </row>
    <row r="652" spans="1:6" x14ac:dyDescent="0.15">
      <c r="A652">
        <v>2.9800000000000004</v>
      </c>
      <c r="B652">
        <v>-1.4999999999999999E-2</v>
      </c>
      <c r="C652" s="2">
        <f t="shared" si="41"/>
        <v>15.286754898943267</v>
      </c>
      <c r="D652" s="2">
        <f t="shared" si="42"/>
        <v>-1.5625E-4</v>
      </c>
      <c r="E652" s="2">
        <f t="shared" si="43"/>
        <v>15.284366343490307</v>
      </c>
      <c r="F652" s="2">
        <f t="shared" si="44"/>
        <v>-2.2673666291560273E-4</v>
      </c>
    </row>
    <row r="653" spans="1:6" x14ac:dyDescent="0.15">
      <c r="A653">
        <v>2.9499999999999993</v>
      </c>
      <c r="B653">
        <v>-8.0000000000000002E-3</v>
      </c>
      <c r="C653" s="2">
        <f t="shared" si="41"/>
        <v>15.1328613932492</v>
      </c>
      <c r="D653" s="2">
        <f t="shared" si="42"/>
        <v>-8.3333333333333331E-5</v>
      </c>
      <c r="E653" s="2">
        <f t="shared" si="43"/>
        <v>15.131600321466429</v>
      </c>
      <c r="F653" s="2">
        <f t="shared" si="44"/>
        <v>-1.5310178598583335E-4</v>
      </c>
    </row>
    <row r="654" spans="1:6" x14ac:dyDescent="0.15">
      <c r="A654">
        <v>3.0299999999999976</v>
      </c>
      <c r="B654">
        <v>-1.2E-2</v>
      </c>
      <c r="C654" s="2">
        <f t="shared" si="41"/>
        <v>15.54324407510002</v>
      </c>
      <c r="D654" s="2">
        <f t="shared" si="42"/>
        <v>-1.25E-4</v>
      </c>
      <c r="E654" s="2">
        <f t="shared" si="43"/>
        <v>15.541301169590632</v>
      </c>
      <c r="F654" s="2">
        <f t="shared" si="44"/>
        <v>-1.9666472505597233E-4</v>
      </c>
    </row>
    <row r="655" spans="1:6" x14ac:dyDescent="0.15">
      <c r="A655">
        <v>3.0299999999999976</v>
      </c>
      <c r="B655">
        <v>-4.0000000000000001E-3</v>
      </c>
      <c r="C655" s="2">
        <f t="shared" si="41"/>
        <v>15.54324407510002</v>
      </c>
      <c r="D655" s="2">
        <f t="shared" si="42"/>
        <v>-4.1666666666666665E-5</v>
      </c>
      <c r="E655" s="2">
        <f t="shared" si="43"/>
        <v>15.542596439930223</v>
      </c>
      <c r="F655" s="2">
        <f t="shared" si="44"/>
        <v>-1.1332444665121441E-4</v>
      </c>
    </row>
    <row r="656" spans="1:6" x14ac:dyDescent="0.15">
      <c r="A656">
        <v>2.9899999999999984</v>
      </c>
      <c r="B656">
        <v>-8.0000000000000002E-3</v>
      </c>
      <c r="C656" s="2">
        <f t="shared" si="41"/>
        <v>15.33805273417461</v>
      </c>
      <c r="D656" s="2">
        <f t="shared" si="42"/>
        <v>-8.3333333333333331E-5</v>
      </c>
      <c r="E656" s="2">
        <f t="shared" si="43"/>
        <v>15.33677456311343</v>
      </c>
      <c r="F656" s="2">
        <f t="shared" si="44"/>
        <v>-1.5404775181956042E-4</v>
      </c>
    </row>
    <row r="657" spans="1:6" x14ac:dyDescent="0.15">
      <c r="A657">
        <v>2.9699999999999989</v>
      </c>
      <c r="B657">
        <v>-8.0000000000000002E-3</v>
      </c>
      <c r="C657" s="2">
        <f t="shared" si="41"/>
        <v>15.235457063711907</v>
      </c>
      <c r="D657" s="2">
        <f t="shared" si="42"/>
        <v>-8.3333333333333331E-5</v>
      </c>
      <c r="E657" s="2">
        <f t="shared" si="43"/>
        <v>15.234187442289931</v>
      </c>
      <c r="F657" s="2">
        <f t="shared" si="44"/>
        <v>-1.535747689026969E-4</v>
      </c>
    </row>
    <row r="658" spans="1:6" x14ac:dyDescent="0.15">
      <c r="A658">
        <v>2.9699999999999989</v>
      </c>
      <c r="B658">
        <v>-1.2E-2</v>
      </c>
      <c r="C658" s="2">
        <f t="shared" si="41"/>
        <v>15.235457063711907</v>
      </c>
      <c r="D658" s="2">
        <f t="shared" si="42"/>
        <v>-1.25E-4</v>
      </c>
      <c r="E658" s="2">
        <f t="shared" si="43"/>
        <v>15.233552631578943</v>
      </c>
      <c r="F658" s="2">
        <f t="shared" si="44"/>
        <v>-1.9524577630538169E-4</v>
      </c>
    </row>
    <row r="659" spans="1:6" x14ac:dyDescent="0.15">
      <c r="A659">
        <v>3.009999999999998</v>
      </c>
      <c r="B659">
        <v>-1.2E-2</v>
      </c>
      <c r="C659" s="2">
        <f t="shared" si="41"/>
        <v>15.440648404637315</v>
      </c>
      <c r="D659" s="2">
        <f t="shared" si="42"/>
        <v>-1.25E-4</v>
      </c>
      <c r="E659" s="2">
        <f t="shared" si="43"/>
        <v>15.438718323586734</v>
      </c>
      <c r="F659" s="2">
        <f t="shared" si="44"/>
        <v>-1.9619174213910876E-4</v>
      </c>
    </row>
    <row r="660" spans="1:6" x14ac:dyDescent="0.15">
      <c r="A660">
        <v>2.9800000000000004</v>
      </c>
      <c r="B660">
        <v>-1.4999999999999999E-2</v>
      </c>
      <c r="C660" s="2">
        <f t="shared" si="41"/>
        <v>15.286754898943267</v>
      </c>
      <c r="D660" s="2">
        <f t="shared" si="42"/>
        <v>-1.5625E-4</v>
      </c>
      <c r="E660" s="2">
        <f t="shared" si="43"/>
        <v>15.284366343490307</v>
      </c>
      <c r="F660" s="2">
        <f t="shared" si="44"/>
        <v>-2.2673666291560273E-4</v>
      </c>
    </row>
    <row r="661" spans="1:6" x14ac:dyDescent="0.15">
      <c r="A661">
        <v>2.9899999999999984</v>
      </c>
      <c r="B661">
        <v>-1.2E-2</v>
      </c>
      <c r="C661" s="2">
        <f t="shared" si="41"/>
        <v>15.33805273417461</v>
      </c>
      <c r="D661" s="2">
        <f t="shared" si="42"/>
        <v>-1.25E-4</v>
      </c>
      <c r="E661" s="2">
        <f t="shared" si="43"/>
        <v>15.336135477582838</v>
      </c>
      <c r="F661" s="2">
        <f t="shared" si="44"/>
        <v>-1.9571875922224524E-4</v>
      </c>
    </row>
    <row r="662" spans="1:6" x14ac:dyDescent="0.15">
      <c r="A662">
        <v>3</v>
      </c>
      <c r="B662">
        <v>-8.0000000000000002E-3</v>
      </c>
      <c r="C662" s="2">
        <f t="shared" si="41"/>
        <v>15.389350569405972</v>
      </c>
      <c r="D662" s="2">
        <f t="shared" si="42"/>
        <v>-8.3333333333333331E-5</v>
      </c>
      <c r="E662" s="2">
        <f t="shared" si="43"/>
        <v>15.388068123525187</v>
      </c>
      <c r="F662" s="2">
        <f t="shared" si="44"/>
        <v>-1.5428424327799224E-4</v>
      </c>
    </row>
    <row r="663" spans="1:6" x14ac:dyDescent="0.15">
      <c r="A663">
        <v>2.9499999999999993</v>
      </c>
      <c r="B663">
        <v>-4.0000000000000001E-3</v>
      </c>
      <c r="C663" s="2">
        <f t="shared" si="41"/>
        <v>15.1328613932492</v>
      </c>
      <c r="D663" s="2">
        <f t="shared" si="42"/>
        <v>-4.1666666666666665E-5</v>
      </c>
      <c r="E663" s="2">
        <f t="shared" si="43"/>
        <v>15.132230857357815</v>
      </c>
      <c r="F663" s="2">
        <f t="shared" si="44"/>
        <v>-1.1143251498376024E-4</v>
      </c>
    </row>
    <row r="664" spans="1:6" x14ac:dyDescent="0.15">
      <c r="A664">
        <v>3.0299999999999976</v>
      </c>
      <c r="B664">
        <v>-8.0000000000000002E-3</v>
      </c>
      <c r="C664" s="2">
        <f t="shared" si="41"/>
        <v>15.54324407510002</v>
      </c>
      <c r="D664" s="2">
        <f t="shared" si="42"/>
        <v>-8.3333333333333331E-5</v>
      </c>
      <c r="E664" s="2">
        <f t="shared" si="43"/>
        <v>15.541948804760429</v>
      </c>
      <c r="F664" s="2">
        <f t="shared" si="44"/>
        <v>-1.5499371765328752E-4</v>
      </c>
    </row>
    <row r="665" spans="1:6" x14ac:dyDescent="0.15">
      <c r="A665">
        <v>3.009999999999998</v>
      </c>
      <c r="B665">
        <v>-4.0000000000000001E-3</v>
      </c>
      <c r="C665" s="2">
        <f t="shared" si="41"/>
        <v>15.440648404637315</v>
      </c>
      <c r="D665" s="2">
        <f t="shared" si="42"/>
        <v>-4.1666666666666665E-5</v>
      </c>
      <c r="E665" s="2">
        <f t="shared" si="43"/>
        <v>15.440005044287121</v>
      </c>
      <c r="F665" s="2">
        <f t="shared" si="44"/>
        <v>-1.1285146373435087E-4</v>
      </c>
    </row>
    <row r="666" spans="1:6" x14ac:dyDescent="0.15">
      <c r="A666">
        <v>2.9899999999999984</v>
      </c>
      <c r="B666">
        <v>-4.0000000000000001E-3</v>
      </c>
      <c r="C666" s="2">
        <f t="shared" si="41"/>
        <v>15.33805273417461</v>
      </c>
      <c r="D666" s="2">
        <f t="shared" si="42"/>
        <v>-4.1666666666666665E-5</v>
      </c>
      <c r="E666" s="2">
        <f t="shared" si="43"/>
        <v>15.337413648644018</v>
      </c>
      <c r="F666" s="2">
        <f t="shared" si="44"/>
        <v>-1.1237848081748732E-4</v>
      </c>
    </row>
    <row r="667" spans="1:6" x14ac:dyDescent="0.15">
      <c r="A667">
        <v>2.9800000000000004</v>
      </c>
      <c r="B667">
        <v>-8.0000000000000002E-3</v>
      </c>
      <c r="C667" s="2">
        <f t="shared" si="41"/>
        <v>15.286754898943267</v>
      </c>
      <c r="D667" s="2">
        <f t="shared" si="42"/>
        <v>-8.3333333333333331E-5</v>
      </c>
      <c r="E667" s="2">
        <f t="shared" si="43"/>
        <v>15.285481002701689</v>
      </c>
      <c r="F667" s="2">
        <f t="shared" si="44"/>
        <v>-1.5381126036112872E-4</v>
      </c>
    </row>
    <row r="668" spans="1:6" x14ac:dyDescent="0.15">
      <c r="A668">
        <v>3</v>
      </c>
      <c r="B668">
        <v>-8.0000000000000002E-3</v>
      </c>
      <c r="C668" s="2">
        <f t="shared" si="41"/>
        <v>15.389350569405972</v>
      </c>
      <c r="D668" s="2">
        <f t="shared" si="42"/>
        <v>-8.3333333333333331E-5</v>
      </c>
      <c r="E668" s="2">
        <f t="shared" si="43"/>
        <v>15.388068123525187</v>
      </c>
      <c r="F668" s="2">
        <f t="shared" si="44"/>
        <v>-1.5428424327799224E-4</v>
      </c>
    </row>
    <row r="669" spans="1:6" x14ac:dyDescent="0.15">
      <c r="A669">
        <v>2.9899999999999984</v>
      </c>
      <c r="B669">
        <v>-1.2E-2</v>
      </c>
      <c r="C669" s="2">
        <f t="shared" si="41"/>
        <v>15.33805273417461</v>
      </c>
      <c r="D669" s="2">
        <f t="shared" si="42"/>
        <v>-1.25E-4</v>
      </c>
      <c r="E669" s="2">
        <f t="shared" si="43"/>
        <v>15.336135477582838</v>
      </c>
      <c r="F669" s="2">
        <f t="shared" si="44"/>
        <v>-1.9571875922224524E-4</v>
      </c>
    </row>
    <row r="670" spans="1:6" x14ac:dyDescent="0.15">
      <c r="A670">
        <v>3.0299999999999976</v>
      </c>
      <c r="B670">
        <v>-4.0000000000000001E-3</v>
      </c>
      <c r="C670" s="2">
        <f t="shared" si="41"/>
        <v>15.54324407510002</v>
      </c>
      <c r="D670" s="2">
        <f t="shared" si="42"/>
        <v>-4.1666666666666665E-5</v>
      </c>
      <c r="E670" s="2">
        <f t="shared" si="43"/>
        <v>15.542596439930223</v>
      </c>
      <c r="F670" s="2">
        <f t="shared" si="44"/>
        <v>-1.1332444665121441E-4</v>
      </c>
    </row>
    <row r="671" spans="1:6" x14ac:dyDescent="0.15">
      <c r="A671">
        <v>3</v>
      </c>
      <c r="B671">
        <v>-1.2E-2</v>
      </c>
      <c r="C671" s="2">
        <f t="shared" si="41"/>
        <v>15.389350569405972</v>
      </c>
      <c r="D671" s="2">
        <f t="shared" si="42"/>
        <v>-1.25E-4</v>
      </c>
      <c r="E671" s="2">
        <f t="shared" si="43"/>
        <v>15.387426900584796</v>
      </c>
      <c r="F671" s="2">
        <f t="shared" si="44"/>
        <v>-1.9595525068067705E-4</v>
      </c>
    </row>
    <row r="672" spans="1:6" x14ac:dyDescent="0.15">
      <c r="A672">
        <v>3.0399999999999991</v>
      </c>
      <c r="B672">
        <v>-8.0000000000000002E-3</v>
      </c>
      <c r="C672" s="2">
        <f t="shared" si="41"/>
        <v>15.59454191033138</v>
      </c>
      <c r="D672" s="2">
        <f t="shared" si="42"/>
        <v>-8.3333333333333331E-5</v>
      </c>
      <c r="E672" s="2">
        <f t="shared" si="43"/>
        <v>15.593242365172186</v>
      </c>
      <c r="F672" s="2">
        <f t="shared" si="44"/>
        <v>-1.5523020911171933E-4</v>
      </c>
    </row>
    <row r="673" spans="1:6" x14ac:dyDescent="0.15">
      <c r="A673">
        <v>3.009999999999998</v>
      </c>
      <c r="B673">
        <v>-1.2E-2</v>
      </c>
      <c r="C673" s="2">
        <f t="shared" si="41"/>
        <v>15.440648404637315</v>
      </c>
      <c r="D673" s="2">
        <f t="shared" si="42"/>
        <v>-1.25E-4</v>
      </c>
      <c r="E673" s="2">
        <f t="shared" si="43"/>
        <v>15.438718323586734</v>
      </c>
      <c r="F673" s="2">
        <f t="shared" si="44"/>
        <v>-1.9619174213910876E-4</v>
      </c>
    </row>
    <row r="674" spans="1:6" x14ac:dyDescent="0.15">
      <c r="A674">
        <v>3.009999999999998</v>
      </c>
      <c r="B674">
        <v>-8.0000000000000002E-3</v>
      </c>
      <c r="C674" s="2">
        <f t="shared" si="41"/>
        <v>15.440648404637315</v>
      </c>
      <c r="D674" s="2">
        <f t="shared" si="42"/>
        <v>-8.3333333333333331E-5</v>
      </c>
      <c r="E674" s="2">
        <f t="shared" si="43"/>
        <v>15.439361683936928</v>
      </c>
      <c r="F674" s="2">
        <f t="shared" si="44"/>
        <v>-1.54520734736424E-4</v>
      </c>
    </row>
    <row r="675" spans="1:6" x14ac:dyDescent="0.15">
      <c r="A675">
        <v>3.0199999999999996</v>
      </c>
      <c r="B675">
        <v>-1.2E-2</v>
      </c>
      <c r="C675" s="2">
        <f t="shared" si="41"/>
        <v>15.491946239868675</v>
      </c>
      <c r="D675" s="2">
        <f t="shared" si="42"/>
        <v>-1.25E-4</v>
      </c>
      <c r="E675" s="2">
        <f t="shared" si="43"/>
        <v>15.49000974658869</v>
      </c>
      <c r="F675" s="2">
        <f t="shared" si="44"/>
        <v>-1.9642823359754057E-4</v>
      </c>
    </row>
    <row r="676" spans="1:6" x14ac:dyDescent="0.15">
      <c r="A676">
        <v>2.9899999999999984</v>
      </c>
      <c r="B676">
        <v>-4.0000000000000001E-3</v>
      </c>
      <c r="C676" s="2">
        <f t="shared" si="41"/>
        <v>15.33805273417461</v>
      </c>
      <c r="D676" s="2">
        <f t="shared" si="42"/>
        <v>-4.1666666666666665E-5</v>
      </c>
      <c r="E676" s="2">
        <f t="shared" si="43"/>
        <v>15.337413648644018</v>
      </c>
      <c r="F676" s="2">
        <f t="shared" si="44"/>
        <v>-1.1237848081748732E-4</v>
      </c>
    </row>
    <row r="677" spans="1:6" x14ac:dyDescent="0.15">
      <c r="A677">
        <v>2.9800000000000004</v>
      </c>
      <c r="B677">
        <v>-4.0000000000000001E-3</v>
      </c>
      <c r="C677" s="2">
        <f t="shared" si="41"/>
        <v>15.286754898943267</v>
      </c>
      <c r="D677" s="2">
        <f t="shared" si="42"/>
        <v>-4.1666666666666665E-5</v>
      </c>
      <c r="E677" s="2">
        <f t="shared" si="43"/>
        <v>15.286117950822476</v>
      </c>
      <c r="F677" s="2">
        <f t="shared" si="44"/>
        <v>-1.121419893590556E-4</v>
      </c>
    </row>
    <row r="678" spans="1:6" x14ac:dyDescent="0.15">
      <c r="A678">
        <v>3</v>
      </c>
      <c r="B678">
        <v>-1.4999999999999999E-2</v>
      </c>
      <c r="C678" s="2">
        <f t="shared" si="41"/>
        <v>15.389350569405972</v>
      </c>
      <c r="D678" s="2">
        <f t="shared" si="42"/>
        <v>-1.5625E-4</v>
      </c>
      <c r="E678" s="2">
        <f t="shared" si="43"/>
        <v>15.386945983379503</v>
      </c>
      <c r="F678" s="2">
        <f t="shared" si="44"/>
        <v>-2.2720964583246625E-4</v>
      </c>
    </row>
    <row r="679" spans="1:6" x14ac:dyDescent="0.15">
      <c r="A679">
        <v>3.0399999999999991</v>
      </c>
      <c r="B679">
        <v>-1.2E-2</v>
      </c>
      <c r="C679" s="2">
        <f t="shared" si="41"/>
        <v>15.59454191033138</v>
      </c>
      <c r="D679" s="2">
        <f t="shared" si="42"/>
        <v>-1.25E-4</v>
      </c>
      <c r="E679" s="2">
        <f t="shared" si="43"/>
        <v>15.592592592592588</v>
      </c>
      <c r="F679" s="2">
        <f t="shared" si="44"/>
        <v>-1.9690121651440412E-4</v>
      </c>
    </row>
    <row r="680" spans="1:6" x14ac:dyDescent="0.15">
      <c r="A680">
        <v>3.0499999999999972</v>
      </c>
      <c r="B680">
        <v>-8.0000000000000002E-3</v>
      </c>
      <c r="C680" s="2">
        <f t="shared" si="41"/>
        <v>15.645839745562723</v>
      </c>
      <c r="D680" s="2">
        <f t="shared" si="42"/>
        <v>-8.3333333333333331E-5</v>
      </c>
      <c r="E680" s="2">
        <f t="shared" si="43"/>
        <v>15.644535925583927</v>
      </c>
      <c r="F680" s="2">
        <f t="shared" si="44"/>
        <v>-1.5546670057015106E-4</v>
      </c>
    </row>
    <row r="681" spans="1:6" x14ac:dyDescent="0.15">
      <c r="A681">
        <v>3.0399999999999991</v>
      </c>
      <c r="B681">
        <v>-1.2E-2</v>
      </c>
      <c r="C681" s="2">
        <f t="shared" si="41"/>
        <v>15.59454191033138</v>
      </c>
      <c r="D681" s="2">
        <f t="shared" si="42"/>
        <v>-1.25E-4</v>
      </c>
      <c r="E681" s="2">
        <f t="shared" si="43"/>
        <v>15.592592592592588</v>
      </c>
      <c r="F681" s="2">
        <f t="shared" si="44"/>
        <v>-1.9690121651440412E-4</v>
      </c>
    </row>
    <row r="682" spans="1:6" x14ac:dyDescent="0.15">
      <c r="A682">
        <v>3.0499999999999972</v>
      </c>
      <c r="B682">
        <v>-1.9E-2</v>
      </c>
      <c r="C682" s="2">
        <f t="shared" si="41"/>
        <v>15.645839745562723</v>
      </c>
      <c r="D682" s="2">
        <f t="shared" si="42"/>
        <v>-1.9791666666666666E-4</v>
      </c>
      <c r="E682" s="2">
        <f t="shared" si="43"/>
        <v>15.642743173113081</v>
      </c>
      <c r="F682" s="2">
        <f t="shared" si="44"/>
        <v>-2.7006614957643214E-4</v>
      </c>
    </row>
    <row r="683" spans="1:6" x14ac:dyDescent="0.15">
      <c r="A683">
        <v>3.0199999999999996</v>
      </c>
      <c r="B683">
        <v>-8.0000000000000002E-3</v>
      </c>
      <c r="C683" s="2">
        <f t="shared" si="41"/>
        <v>15.491946239868675</v>
      </c>
      <c r="D683" s="2">
        <f t="shared" si="42"/>
        <v>-8.3333333333333331E-5</v>
      </c>
      <c r="E683" s="2">
        <f t="shared" si="43"/>
        <v>15.490655244348686</v>
      </c>
      <c r="F683" s="2">
        <f t="shared" si="44"/>
        <v>-1.5475722619485578E-4</v>
      </c>
    </row>
    <row r="684" spans="1:6" x14ac:dyDescent="0.15">
      <c r="A684">
        <v>2.9699999999999989</v>
      </c>
      <c r="B684">
        <v>-8.0000000000000002E-3</v>
      </c>
      <c r="C684" s="2">
        <f t="shared" si="41"/>
        <v>15.235457063711907</v>
      </c>
      <c r="D684" s="2">
        <f t="shared" si="42"/>
        <v>-8.3333333333333331E-5</v>
      </c>
      <c r="E684" s="2">
        <f t="shared" si="43"/>
        <v>15.234187442289931</v>
      </c>
      <c r="F684" s="2">
        <f t="shared" si="44"/>
        <v>-1.535747689026969E-4</v>
      </c>
    </row>
    <row r="685" spans="1:6" x14ac:dyDescent="0.15">
      <c r="A685">
        <v>2.9899999999999984</v>
      </c>
      <c r="B685">
        <v>-1.2E-2</v>
      </c>
      <c r="C685" s="2">
        <f t="shared" si="41"/>
        <v>15.33805273417461</v>
      </c>
      <c r="D685" s="2">
        <f t="shared" si="42"/>
        <v>-1.25E-4</v>
      </c>
      <c r="E685" s="2">
        <f t="shared" si="43"/>
        <v>15.336135477582838</v>
      </c>
      <c r="F685" s="2">
        <f t="shared" si="44"/>
        <v>-1.9571875922224524E-4</v>
      </c>
    </row>
    <row r="686" spans="1:6" x14ac:dyDescent="0.15">
      <c r="A686">
        <v>3.009999999999998</v>
      </c>
      <c r="B686">
        <v>-1.4999999999999999E-2</v>
      </c>
      <c r="C686" s="2">
        <f t="shared" si="41"/>
        <v>15.440648404637315</v>
      </c>
      <c r="D686" s="2">
        <f t="shared" si="42"/>
        <v>-1.5625E-4</v>
      </c>
      <c r="E686" s="2">
        <f t="shared" si="43"/>
        <v>15.438235803324091</v>
      </c>
      <c r="F686" s="2">
        <f t="shared" si="44"/>
        <v>-2.2744613729089801E-4</v>
      </c>
    </row>
    <row r="687" spans="1:6" x14ac:dyDescent="0.15">
      <c r="A687">
        <v>3.009999999999998</v>
      </c>
      <c r="B687">
        <v>-8.0000000000000002E-3</v>
      </c>
      <c r="C687" s="2">
        <f t="shared" si="41"/>
        <v>15.440648404637315</v>
      </c>
      <c r="D687" s="2">
        <f t="shared" si="42"/>
        <v>-8.3333333333333331E-5</v>
      </c>
      <c r="E687" s="2">
        <f t="shared" si="43"/>
        <v>15.439361683936928</v>
      </c>
      <c r="F687" s="2">
        <f t="shared" si="44"/>
        <v>-1.54520734736424E-4</v>
      </c>
    </row>
    <row r="688" spans="1:6" x14ac:dyDescent="0.15">
      <c r="A688">
        <v>3.0299999999999976</v>
      </c>
      <c r="B688">
        <v>-1.2E-2</v>
      </c>
      <c r="C688" s="2">
        <f t="shared" si="41"/>
        <v>15.54324407510002</v>
      </c>
      <c r="D688" s="2">
        <f t="shared" si="42"/>
        <v>-1.25E-4</v>
      </c>
      <c r="E688" s="2">
        <f t="shared" si="43"/>
        <v>15.541301169590632</v>
      </c>
      <c r="F688" s="2">
        <f t="shared" si="44"/>
        <v>-1.9666472505597233E-4</v>
      </c>
    </row>
    <row r="689" spans="1:6" x14ac:dyDescent="0.15">
      <c r="A689">
        <v>3.0199999999999996</v>
      </c>
      <c r="B689">
        <v>-8.0000000000000002E-3</v>
      </c>
      <c r="C689" s="2">
        <f t="shared" si="41"/>
        <v>15.491946239868675</v>
      </c>
      <c r="D689" s="2">
        <f t="shared" si="42"/>
        <v>-8.3333333333333331E-5</v>
      </c>
      <c r="E689" s="2">
        <f t="shared" si="43"/>
        <v>15.490655244348686</v>
      </c>
      <c r="F689" s="2">
        <f t="shared" si="44"/>
        <v>-1.5475722619485578E-4</v>
      </c>
    </row>
    <row r="690" spans="1:6" x14ac:dyDescent="0.15">
      <c r="A690">
        <v>3.0399999999999991</v>
      </c>
      <c r="B690">
        <v>-8.0000000000000002E-3</v>
      </c>
      <c r="C690" s="2">
        <f t="shared" si="41"/>
        <v>15.59454191033138</v>
      </c>
      <c r="D690" s="2">
        <f t="shared" si="42"/>
        <v>-8.3333333333333331E-5</v>
      </c>
      <c r="E690" s="2">
        <f t="shared" si="43"/>
        <v>15.593242365172186</v>
      </c>
      <c r="F690" s="2">
        <f t="shared" si="44"/>
        <v>-1.5523020911171933E-4</v>
      </c>
    </row>
    <row r="691" spans="1:6" x14ac:dyDescent="0.15">
      <c r="A691">
        <v>3.0299999999999976</v>
      </c>
      <c r="B691">
        <v>-1.2E-2</v>
      </c>
      <c r="C691" s="2">
        <f t="shared" si="41"/>
        <v>15.54324407510002</v>
      </c>
      <c r="D691" s="2">
        <f t="shared" si="42"/>
        <v>-1.25E-4</v>
      </c>
      <c r="E691" s="2">
        <f t="shared" si="43"/>
        <v>15.541301169590632</v>
      </c>
      <c r="F691" s="2">
        <f t="shared" si="44"/>
        <v>-1.9666472505597233E-4</v>
      </c>
    </row>
    <row r="692" spans="1:6" x14ac:dyDescent="0.15">
      <c r="A692">
        <v>2.9899999999999984</v>
      </c>
      <c r="B692">
        <v>-8.0000000000000002E-3</v>
      </c>
      <c r="C692" s="2">
        <f t="shared" si="41"/>
        <v>15.33805273417461</v>
      </c>
      <c r="D692" s="2">
        <f t="shared" si="42"/>
        <v>-8.3333333333333331E-5</v>
      </c>
      <c r="E692" s="2">
        <f t="shared" si="43"/>
        <v>15.33677456311343</v>
      </c>
      <c r="F692" s="2">
        <f t="shared" si="44"/>
        <v>-1.5404775181956042E-4</v>
      </c>
    </row>
    <row r="693" spans="1:6" x14ac:dyDescent="0.15">
      <c r="A693">
        <v>3.0299999999999976</v>
      </c>
      <c r="B693">
        <v>-8.0000000000000002E-3</v>
      </c>
      <c r="C693" s="2">
        <f t="shared" si="41"/>
        <v>15.54324407510002</v>
      </c>
      <c r="D693" s="2">
        <f t="shared" si="42"/>
        <v>-8.3333333333333331E-5</v>
      </c>
      <c r="E693" s="2">
        <f t="shared" si="43"/>
        <v>15.541948804760429</v>
      </c>
      <c r="F693" s="2">
        <f t="shared" si="44"/>
        <v>-1.5499371765328752E-4</v>
      </c>
    </row>
    <row r="694" spans="1:6" x14ac:dyDescent="0.15">
      <c r="A694">
        <v>3.0499999999999972</v>
      </c>
      <c r="B694">
        <v>-8.0000000000000002E-3</v>
      </c>
      <c r="C694" s="2">
        <f t="shared" si="41"/>
        <v>15.645839745562723</v>
      </c>
      <c r="D694" s="2">
        <f t="shared" si="42"/>
        <v>-8.3333333333333331E-5</v>
      </c>
      <c r="E694" s="2">
        <f t="shared" si="43"/>
        <v>15.644535925583927</v>
      </c>
      <c r="F694" s="2">
        <f t="shared" si="44"/>
        <v>-1.5546670057015106E-4</v>
      </c>
    </row>
    <row r="695" spans="1:6" x14ac:dyDescent="0.15">
      <c r="A695">
        <v>3.0299999999999976</v>
      </c>
      <c r="B695">
        <v>-8.0000000000000002E-3</v>
      </c>
      <c r="C695" s="2">
        <f t="shared" si="41"/>
        <v>15.54324407510002</v>
      </c>
      <c r="D695" s="2">
        <f t="shared" si="42"/>
        <v>-8.3333333333333331E-5</v>
      </c>
      <c r="E695" s="2">
        <f t="shared" si="43"/>
        <v>15.541948804760429</v>
      </c>
      <c r="F695" s="2">
        <f t="shared" si="44"/>
        <v>-1.5499371765328752E-4</v>
      </c>
    </row>
    <row r="696" spans="1:6" x14ac:dyDescent="0.15">
      <c r="A696">
        <v>3.0399999999999991</v>
      </c>
      <c r="B696">
        <v>-1.2E-2</v>
      </c>
      <c r="C696" s="2">
        <f t="shared" si="41"/>
        <v>15.59454191033138</v>
      </c>
      <c r="D696" s="2">
        <f t="shared" si="42"/>
        <v>-1.25E-4</v>
      </c>
      <c r="E696" s="2">
        <f t="shared" si="43"/>
        <v>15.592592592592588</v>
      </c>
      <c r="F696" s="2">
        <f t="shared" si="44"/>
        <v>-1.9690121651440412E-4</v>
      </c>
    </row>
    <row r="697" spans="1:6" x14ac:dyDescent="0.15">
      <c r="A697">
        <v>3.0799999999999983</v>
      </c>
      <c r="B697">
        <v>-8.0000000000000002E-3</v>
      </c>
      <c r="C697" s="2">
        <f t="shared" si="41"/>
        <v>15.799733251256788</v>
      </c>
      <c r="D697" s="2">
        <f t="shared" si="42"/>
        <v>-8.3333333333333331E-5</v>
      </c>
      <c r="E697" s="2">
        <f t="shared" si="43"/>
        <v>15.798416606819183</v>
      </c>
      <c r="F697" s="2">
        <f t="shared" si="44"/>
        <v>-1.5617617494544643E-4</v>
      </c>
    </row>
    <row r="698" spans="1:6" x14ac:dyDescent="0.15">
      <c r="A698">
        <v>3.0399999999999991</v>
      </c>
      <c r="B698">
        <v>-8.0000000000000002E-3</v>
      </c>
      <c r="C698" s="2">
        <f t="shared" si="41"/>
        <v>15.59454191033138</v>
      </c>
      <c r="D698" s="2">
        <f t="shared" si="42"/>
        <v>-8.3333333333333331E-5</v>
      </c>
      <c r="E698" s="2">
        <f t="shared" si="43"/>
        <v>15.593242365172186</v>
      </c>
      <c r="F698" s="2">
        <f t="shared" si="44"/>
        <v>-1.5523020911171933E-4</v>
      </c>
    </row>
    <row r="699" spans="1:6" x14ac:dyDescent="0.15">
      <c r="A699">
        <v>3.009999999999998</v>
      </c>
      <c r="B699">
        <v>-1.2E-2</v>
      </c>
      <c r="C699" s="2">
        <f t="shared" si="41"/>
        <v>15.440648404637315</v>
      </c>
      <c r="D699" s="2">
        <f t="shared" si="42"/>
        <v>-1.25E-4</v>
      </c>
      <c r="E699" s="2">
        <f t="shared" si="43"/>
        <v>15.438718323586734</v>
      </c>
      <c r="F699" s="2">
        <f t="shared" si="44"/>
        <v>-1.9619174213910876E-4</v>
      </c>
    </row>
    <row r="700" spans="1:6" x14ac:dyDescent="0.15">
      <c r="A700">
        <v>3.009999999999998</v>
      </c>
      <c r="B700">
        <v>-8.0000000000000002E-3</v>
      </c>
      <c r="C700" s="2">
        <f t="shared" si="41"/>
        <v>15.440648404637315</v>
      </c>
      <c r="D700" s="2">
        <f t="shared" si="42"/>
        <v>-8.3333333333333331E-5</v>
      </c>
      <c r="E700" s="2">
        <f t="shared" si="43"/>
        <v>15.439361683936928</v>
      </c>
      <c r="F700" s="2">
        <f t="shared" si="44"/>
        <v>-1.54520734736424E-4</v>
      </c>
    </row>
    <row r="701" spans="1:6" x14ac:dyDescent="0.15">
      <c r="A701">
        <v>3.009999999999998</v>
      </c>
      <c r="B701">
        <v>-8.0000000000000002E-3</v>
      </c>
      <c r="C701" s="2">
        <f t="shared" si="41"/>
        <v>15.440648404637315</v>
      </c>
      <c r="D701" s="2">
        <f t="shared" si="42"/>
        <v>-8.3333333333333331E-5</v>
      </c>
      <c r="E701" s="2">
        <f t="shared" si="43"/>
        <v>15.439361683936928</v>
      </c>
      <c r="F701" s="2">
        <f t="shared" si="44"/>
        <v>-1.54520734736424E-4</v>
      </c>
    </row>
    <row r="702" spans="1:6" x14ac:dyDescent="0.15">
      <c r="A702">
        <v>3.009999999999998</v>
      </c>
      <c r="B702">
        <v>-8.0000000000000002E-3</v>
      </c>
      <c r="C702" s="2">
        <f t="shared" si="41"/>
        <v>15.440648404637315</v>
      </c>
      <c r="D702" s="2">
        <f t="shared" si="42"/>
        <v>-8.3333333333333331E-5</v>
      </c>
      <c r="E702" s="2">
        <f t="shared" si="43"/>
        <v>15.439361683936928</v>
      </c>
      <c r="F702" s="2">
        <f t="shared" si="44"/>
        <v>-1.54520734736424E-4</v>
      </c>
    </row>
    <row r="703" spans="1:6" x14ac:dyDescent="0.15">
      <c r="A703">
        <v>3.009999999999998</v>
      </c>
      <c r="B703">
        <v>-8.0000000000000002E-3</v>
      </c>
      <c r="C703" s="2">
        <f t="shared" si="41"/>
        <v>15.440648404637315</v>
      </c>
      <c r="D703" s="2">
        <f t="shared" si="42"/>
        <v>-8.3333333333333331E-5</v>
      </c>
      <c r="E703" s="2">
        <f t="shared" si="43"/>
        <v>15.439361683936928</v>
      </c>
      <c r="F703" s="2">
        <f t="shared" si="44"/>
        <v>-1.54520734736424E-4</v>
      </c>
    </row>
    <row r="704" spans="1:6" x14ac:dyDescent="0.15">
      <c r="A704">
        <v>3.009999999999998</v>
      </c>
      <c r="B704">
        <v>-4.0000000000000001E-3</v>
      </c>
      <c r="C704" s="2">
        <f t="shared" si="41"/>
        <v>15.440648404637315</v>
      </c>
      <c r="D704" s="2">
        <f t="shared" si="42"/>
        <v>-4.1666666666666665E-5</v>
      </c>
      <c r="E704" s="2">
        <f t="shared" si="43"/>
        <v>15.440005044287121</v>
      </c>
      <c r="F704" s="2">
        <f t="shared" si="44"/>
        <v>-1.1285146373435087E-4</v>
      </c>
    </row>
    <row r="705" spans="1:6" x14ac:dyDescent="0.15">
      <c r="A705">
        <v>3.0399999999999991</v>
      </c>
      <c r="B705">
        <v>-1.4999999999999999E-2</v>
      </c>
      <c r="C705" s="2">
        <f t="shared" si="41"/>
        <v>15.59454191033138</v>
      </c>
      <c r="D705" s="2">
        <f t="shared" si="42"/>
        <v>-1.5625E-4</v>
      </c>
      <c r="E705" s="2">
        <f t="shared" si="43"/>
        <v>15.59210526315789</v>
      </c>
      <c r="F705" s="2">
        <f t="shared" si="44"/>
        <v>-2.2815561166619335E-4</v>
      </c>
    </row>
    <row r="706" spans="1:6" x14ac:dyDescent="0.15">
      <c r="A706">
        <v>3.009999999999998</v>
      </c>
      <c r="B706">
        <v>-1.2E-2</v>
      </c>
      <c r="C706" s="2">
        <f t="shared" si="41"/>
        <v>15.440648404637315</v>
      </c>
      <c r="D706" s="2">
        <f t="shared" si="42"/>
        <v>-1.25E-4</v>
      </c>
      <c r="E706" s="2">
        <f t="shared" si="43"/>
        <v>15.438718323586734</v>
      </c>
      <c r="F706" s="2">
        <f t="shared" si="44"/>
        <v>-1.9619174213910876E-4</v>
      </c>
    </row>
    <row r="707" spans="1:6" x14ac:dyDescent="0.15">
      <c r="A707">
        <v>3.0499999999999972</v>
      </c>
      <c r="B707">
        <v>-8.0000000000000002E-3</v>
      </c>
      <c r="C707" s="2">
        <f t="shared" ref="C707:C770" si="45">A707*1000/194.94</f>
        <v>15.645839745562723</v>
      </c>
      <c r="D707" s="2">
        <f t="shared" ref="D707:D770" si="46">B707/96</f>
        <v>-8.3333333333333331E-5</v>
      </c>
      <c r="E707" s="2">
        <f t="shared" ref="E707:E770" si="47">C707*(1+D707)</f>
        <v>15.644535925583927</v>
      </c>
      <c r="F707" s="2">
        <f t="shared" ref="F707:F770" si="48">LN(1+D707)-C707/216912</f>
        <v>-1.5546670057015106E-4</v>
      </c>
    </row>
    <row r="708" spans="1:6" x14ac:dyDescent="0.15">
      <c r="A708">
        <v>3.0299999999999976</v>
      </c>
      <c r="B708">
        <v>-8.0000000000000002E-3</v>
      </c>
      <c r="C708" s="2">
        <f t="shared" si="45"/>
        <v>15.54324407510002</v>
      </c>
      <c r="D708" s="2">
        <f t="shared" si="46"/>
        <v>-8.3333333333333331E-5</v>
      </c>
      <c r="E708" s="2">
        <f t="shared" si="47"/>
        <v>15.541948804760429</v>
      </c>
      <c r="F708" s="2">
        <f t="shared" si="48"/>
        <v>-1.5499371765328752E-4</v>
      </c>
    </row>
    <row r="709" spans="1:6" x14ac:dyDescent="0.15">
      <c r="A709">
        <v>3.0399999999999991</v>
      </c>
      <c r="B709">
        <v>-1.2E-2</v>
      </c>
      <c r="C709" s="2">
        <f t="shared" si="45"/>
        <v>15.59454191033138</v>
      </c>
      <c r="D709" s="2">
        <f t="shared" si="46"/>
        <v>-1.25E-4</v>
      </c>
      <c r="E709" s="2">
        <f t="shared" si="47"/>
        <v>15.592592592592588</v>
      </c>
      <c r="F709" s="2">
        <f t="shared" si="48"/>
        <v>-1.9690121651440412E-4</v>
      </c>
    </row>
    <row r="710" spans="1:6" x14ac:dyDescent="0.15">
      <c r="A710">
        <v>3.0299999999999976</v>
      </c>
      <c r="B710">
        <v>-1.2E-2</v>
      </c>
      <c r="C710" s="2">
        <f t="shared" si="45"/>
        <v>15.54324407510002</v>
      </c>
      <c r="D710" s="2">
        <f t="shared" si="46"/>
        <v>-1.25E-4</v>
      </c>
      <c r="E710" s="2">
        <f t="shared" si="47"/>
        <v>15.541301169590632</v>
      </c>
      <c r="F710" s="2">
        <f t="shared" si="48"/>
        <v>-1.9666472505597233E-4</v>
      </c>
    </row>
    <row r="711" spans="1:6" x14ac:dyDescent="0.15">
      <c r="A711">
        <v>2.9699999999999989</v>
      </c>
      <c r="B711">
        <v>0</v>
      </c>
      <c r="C711" s="2">
        <f t="shared" si="45"/>
        <v>15.235457063711907</v>
      </c>
      <c r="D711" s="2">
        <f t="shared" si="46"/>
        <v>0</v>
      </c>
      <c r="E711" s="2">
        <f t="shared" si="47"/>
        <v>15.235457063711907</v>
      </c>
      <c r="F711" s="2">
        <f t="shared" si="48"/>
        <v>-7.0237963154237232E-5</v>
      </c>
    </row>
    <row r="712" spans="1:6" x14ac:dyDescent="0.15">
      <c r="A712">
        <v>3.009999999999998</v>
      </c>
      <c r="B712">
        <v>-8.0000000000000002E-3</v>
      </c>
      <c r="C712" s="2">
        <f t="shared" si="45"/>
        <v>15.440648404637315</v>
      </c>
      <c r="D712" s="2">
        <f t="shared" si="46"/>
        <v>-8.3333333333333331E-5</v>
      </c>
      <c r="E712" s="2">
        <f t="shared" si="47"/>
        <v>15.439361683936928</v>
      </c>
      <c r="F712" s="2">
        <f t="shared" si="48"/>
        <v>-1.54520734736424E-4</v>
      </c>
    </row>
    <row r="713" spans="1:6" x14ac:dyDescent="0.15">
      <c r="A713">
        <v>3.009999999999998</v>
      </c>
      <c r="B713">
        <v>-4.0000000000000001E-3</v>
      </c>
      <c r="C713" s="2">
        <f t="shared" si="45"/>
        <v>15.440648404637315</v>
      </c>
      <c r="D713" s="2">
        <f t="shared" si="46"/>
        <v>-4.1666666666666665E-5</v>
      </c>
      <c r="E713" s="2">
        <f t="shared" si="47"/>
        <v>15.440005044287121</v>
      </c>
      <c r="F713" s="2">
        <f t="shared" si="48"/>
        <v>-1.1285146373435087E-4</v>
      </c>
    </row>
    <row r="714" spans="1:6" x14ac:dyDescent="0.15">
      <c r="A714">
        <v>3.0299999999999976</v>
      </c>
      <c r="B714">
        <v>-4.0000000000000001E-3</v>
      </c>
      <c r="C714" s="2">
        <f t="shared" si="45"/>
        <v>15.54324407510002</v>
      </c>
      <c r="D714" s="2">
        <f t="shared" si="46"/>
        <v>-4.1666666666666665E-5</v>
      </c>
      <c r="E714" s="2">
        <f t="shared" si="47"/>
        <v>15.542596439930223</v>
      </c>
      <c r="F714" s="2">
        <f t="shared" si="48"/>
        <v>-1.1332444665121441E-4</v>
      </c>
    </row>
    <row r="715" spans="1:6" x14ac:dyDescent="0.15">
      <c r="A715">
        <v>3.0499999999999972</v>
      </c>
      <c r="B715">
        <v>-1.2E-2</v>
      </c>
      <c r="C715" s="2">
        <f t="shared" si="45"/>
        <v>15.645839745562723</v>
      </c>
      <c r="D715" s="2">
        <f t="shared" si="46"/>
        <v>-1.25E-4</v>
      </c>
      <c r="E715" s="2">
        <f t="shared" si="47"/>
        <v>15.643884015594526</v>
      </c>
      <c r="F715" s="2">
        <f t="shared" si="48"/>
        <v>-1.9713770797283585E-4</v>
      </c>
    </row>
    <row r="716" spans="1:6" x14ac:dyDescent="0.15">
      <c r="A716">
        <v>3.0399999999999991</v>
      </c>
      <c r="B716">
        <v>-4.0000000000000001E-3</v>
      </c>
      <c r="C716" s="2">
        <f t="shared" si="45"/>
        <v>15.59454191033138</v>
      </c>
      <c r="D716" s="2">
        <f t="shared" si="46"/>
        <v>-4.1666666666666665E-5</v>
      </c>
      <c r="E716" s="2">
        <f t="shared" si="47"/>
        <v>15.593892137751782</v>
      </c>
      <c r="F716" s="2">
        <f t="shared" si="48"/>
        <v>-1.1356093810964622E-4</v>
      </c>
    </row>
    <row r="717" spans="1:6" x14ac:dyDescent="0.15">
      <c r="A717">
        <v>3.009999999999998</v>
      </c>
      <c r="B717">
        <v>-8.0000000000000002E-3</v>
      </c>
      <c r="C717" s="2">
        <f t="shared" si="45"/>
        <v>15.440648404637315</v>
      </c>
      <c r="D717" s="2">
        <f t="shared" si="46"/>
        <v>-8.3333333333333331E-5</v>
      </c>
      <c r="E717" s="2">
        <f t="shared" si="47"/>
        <v>15.439361683936928</v>
      </c>
      <c r="F717" s="2">
        <f t="shared" si="48"/>
        <v>-1.54520734736424E-4</v>
      </c>
    </row>
    <row r="718" spans="1:6" x14ac:dyDescent="0.15">
      <c r="A718">
        <v>3.009999999999998</v>
      </c>
      <c r="B718">
        <v>-1.4999999999999999E-2</v>
      </c>
      <c r="C718" s="2">
        <f t="shared" si="45"/>
        <v>15.440648404637315</v>
      </c>
      <c r="D718" s="2">
        <f t="shared" si="46"/>
        <v>-1.5625E-4</v>
      </c>
      <c r="E718" s="2">
        <f t="shared" si="47"/>
        <v>15.438235803324091</v>
      </c>
      <c r="F718" s="2">
        <f t="shared" si="48"/>
        <v>-2.2744613729089801E-4</v>
      </c>
    </row>
    <row r="719" spans="1:6" x14ac:dyDescent="0.15">
      <c r="A719">
        <v>3.0399999999999991</v>
      </c>
      <c r="B719">
        <v>-1.2E-2</v>
      </c>
      <c r="C719" s="2">
        <f t="shared" si="45"/>
        <v>15.59454191033138</v>
      </c>
      <c r="D719" s="2">
        <f t="shared" si="46"/>
        <v>-1.25E-4</v>
      </c>
      <c r="E719" s="2">
        <f t="shared" si="47"/>
        <v>15.592592592592588</v>
      </c>
      <c r="F719" s="2">
        <f t="shared" si="48"/>
        <v>-1.9690121651440412E-4</v>
      </c>
    </row>
    <row r="720" spans="1:6" x14ac:dyDescent="0.15">
      <c r="A720">
        <v>3.0499999999999972</v>
      </c>
      <c r="B720">
        <v>-8.0000000000000002E-3</v>
      </c>
      <c r="C720" s="2">
        <f t="shared" si="45"/>
        <v>15.645839745562723</v>
      </c>
      <c r="D720" s="2">
        <f t="shared" si="46"/>
        <v>-8.3333333333333331E-5</v>
      </c>
      <c r="E720" s="2">
        <f t="shared" si="47"/>
        <v>15.644535925583927</v>
      </c>
      <c r="F720" s="2">
        <f t="shared" si="48"/>
        <v>-1.5546670057015106E-4</v>
      </c>
    </row>
    <row r="721" spans="1:6" x14ac:dyDescent="0.15">
      <c r="A721">
        <v>3.0399999999999991</v>
      </c>
      <c r="B721">
        <v>-1.2E-2</v>
      </c>
      <c r="C721" s="2">
        <f t="shared" si="45"/>
        <v>15.59454191033138</v>
      </c>
      <c r="D721" s="2">
        <f t="shared" si="46"/>
        <v>-1.25E-4</v>
      </c>
      <c r="E721" s="2">
        <f t="shared" si="47"/>
        <v>15.592592592592588</v>
      </c>
      <c r="F721" s="2">
        <f t="shared" si="48"/>
        <v>-1.9690121651440412E-4</v>
      </c>
    </row>
    <row r="722" spans="1:6" x14ac:dyDescent="0.15">
      <c r="A722">
        <v>3.0399999999999991</v>
      </c>
      <c r="B722">
        <v>-8.0000000000000002E-3</v>
      </c>
      <c r="C722" s="2">
        <f t="shared" si="45"/>
        <v>15.59454191033138</v>
      </c>
      <c r="D722" s="2">
        <f t="shared" si="46"/>
        <v>-8.3333333333333331E-5</v>
      </c>
      <c r="E722" s="2">
        <f t="shared" si="47"/>
        <v>15.593242365172186</v>
      </c>
      <c r="F722" s="2">
        <f t="shared" si="48"/>
        <v>-1.5523020911171933E-4</v>
      </c>
    </row>
    <row r="723" spans="1:6" x14ac:dyDescent="0.15">
      <c r="A723">
        <v>3.0199999999999996</v>
      </c>
      <c r="B723">
        <v>-8.0000000000000002E-3</v>
      </c>
      <c r="C723" s="2">
        <f t="shared" si="45"/>
        <v>15.491946239868675</v>
      </c>
      <c r="D723" s="2">
        <f t="shared" si="46"/>
        <v>-8.3333333333333331E-5</v>
      </c>
      <c r="E723" s="2">
        <f t="shared" si="47"/>
        <v>15.490655244348686</v>
      </c>
      <c r="F723" s="2">
        <f t="shared" si="48"/>
        <v>-1.5475722619485578E-4</v>
      </c>
    </row>
    <row r="724" spans="1:6" x14ac:dyDescent="0.15">
      <c r="A724">
        <v>3.0299999999999976</v>
      </c>
      <c r="B724">
        <v>-8.0000000000000002E-3</v>
      </c>
      <c r="C724" s="2">
        <f t="shared" si="45"/>
        <v>15.54324407510002</v>
      </c>
      <c r="D724" s="2">
        <f t="shared" si="46"/>
        <v>-8.3333333333333331E-5</v>
      </c>
      <c r="E724" s="2">
        <f t="shared" si="47"/>
        <v>15.541948804760429</v>
      </c>
      <c r="F724" s="2">
        <f t="shared" si="48"/>
        <v>-1.5499371765328752E-4</v>
      </c>
    </row>
    <row r="725" spans="1:6" x14ac:dyDescent="0.15">
      <c r="A725">
        <v>3.0399999999999991</v>
      </c>
      <c r="B725">
        <v>-1.2E-2</v>
      </c>
      <c r="C725" s="2">
        <f t="shared" si="45"/>
        <v>15.59454191033138</v>
      </c>
      <c r="D725" s="2">
        <f t="shared" si="46"/>
        <v>-1.25E-4</v>
      </c>
      <c r="E725" s="2">
        <f t="shared" si="47"/>
        <v>15.592592592592588</v>
      </c>
      <c r="F725" s="2">
        <f t="shared" si="48"/>
        <v>-1.9690121651440412E-4</v>
      </c>
    </row>
    <row r="726" spans="1:6" x14ac:dyDescent="0.15">
      <c r="A726">
        <v>3.0499999999999972</v>
      </c>
      <c r="B726">
        <v>-8.0000000000000002E-3</v>
      </c>
      <c r="C726" s="2">
        <f t="shared" si="45"/>
        <v>15.645839745562723</v>
      </c>
      <c r="D726" s="2">
        <f t="shared" si="46"/>
        <v>-8.3333333333333331E-5</v>
      </c>
      <c r="E726" s="2">
        <f t="shared" si="47"/>
        <v>15.644535925583927</v>
      </c>
      <c r="F726" s="2">
        <f t="shared" si="48"/>
        <v>-1.5546670057015106E-4</v>
      </c>
    </row>
    <row r="727" spans="1:6" x14ac:dyDescent="0.15">
      <c r="A727">
        <v>3.0799999999999983</v>
      </c>
      <c r="B727">
        <v>-4.0000000000000001E-3</v>
      </c>
      <c r="C727" s="2">
        <f t="shared" si="45"/>
        <v>15.799733251256788</v>
      </c>
      <c r="D727" s="2">
        <f t="shared" si="46"/>
        <v>-4.1666666666666665E-5</v>
      </c>
      <c r="E727" s="2">
        <f t="shared" si="47"/>
        <v>15.799074929037985</v>
      </c>
      <c r="F727" s="2">
        <f t="shared" si="48"/>
        <v>-1.145069039433733E-4</v>
      </c>
    </row>
    <row r="728" spans="1:6" x14ac:dyDescent="0.15">
      <c r="A728">
        <v>3.0700000000000003</v>
      </c>
      <c r="B728">
        <v>-4.0000000000000001E-3</v>
      </c>
      <c r="C728" s="2">
        <f t="shared" si="45"/>
        <v>15.748435416025446</v>
      </c>
      <c r="D728" s="2">
        <f t="shared" si="46"/>
        <v>-4.1666666666666665E-5</v>
      </c>
      <c r="E728" s="2">
        <f t="shared" si="47"/>
        <v>15.747779231216445</v>
      </c>
      <c r="F728" s="2">
        <f t="shared" si="48"/>
        <v>-1.1427041248494158E-4</v>
      </c>
    </row>
    <row r="729" spans="1:6" x14ac:dyDescent="0.15">
      <c r="A729">
        <v>3.0399999999999991</v>
      </c>
      <c r="B729">
        <v>-8.0000000000000002E-3</v>
      </c>
      <c r="C729" s="2">
        <f t="shared" si="45"/>
        <v>15.59454191033138</v>
      </c>
      <c r="D729" s="2">
        <f t="shared" si="46"/>
        <v>-8.3333333333333331E-5</v>
      </c>
      <c r="E729" s="2">
        <f t="shared" si="47"/>
        <v>15.593242365172186</v>
      </c>
      <c r="F729" s="2">
        <f t="shared" si="48"/>
        <v>-1.5523020911171933E-4</v>
      </c>
    </row>
    <row r="730" spans="1:6" x14ac:dyDescent="0.15">
      <c r="A730">
        <v>3.009999999999998</v>
      </c>
      <c r="B730">
        <v>-1.2E-2</v>
      </c>
      <c r="C730" s="2">
        <f t="shared" si="45"/>
        <v>15.440648404637315</v>
      </c>
      <c r="D730" s="2">
        <f t="shared" si="46"/>
        <v>-1.25E-4</v>
      </c>
      <c r="E730" s="2">
        <f t="shared" si="47"/>
        <v>15.438718323586734</v>
      </c>
      <c r="F730" s="2">
        <f t="shared" si="48"/>
        <v>-1.9619174213910876E-4</v>
      </c>
    </row>
    <row r="731" spans="1:6" x14ac:dyDescent="0.15">
      <c r="A731">
        <v>3.0599999999999987</v>
      </c>
      <c r="B731">
        <v>-1.2E-2</v>
      </c>
      <c r="C731" s="2">
        <f t="shared" si="45"/>
        <v>15.697137580794084</v>
      </c>
      <c r="D731" s="2">
        <f t="shared" si="46"/>
        <v>-1.25E-4</v>
      </c>
      <c r="E731" s="2">
        <f t="shared" si="47"/>
        <v>15.695175438596484</v>
      </c>
      <c r="F731" s="2">
        <f t="shared" si="48"/>
        <v>-1.9737419943126767E-4</v>
      </c>
    </row>
    <row r="732" spans="1:6" x14ac:dyDescent="0.15">
      <c r="A732">
        <v>3.009999999999998</v>
      </c>
      <c r="B732">
        <v>-1.4999999999999999E-2</v>
      </c>
      <c r="C732" s="2">
        <f t="shared" si="45"/>
        <v>15.440648404637315</v>
      </c>
      <c r="D732" s="2">
        <f t="shared" si="46"/>
        <v>-1.5625E-4</v>
      </c>
      <c r="E732" s="2">
        <f t="shared" si="47"/>
        <v>15.438235803324091</v>
      </c>
      <c r="F732" s="2">
        <f t="shared" si="48"/>
        <v>-2.2744613729089801E-4</v>
      </c>
    </row>
    <row r="733" spans="1:6" x14ac:dyDescent="0.15">
      <c r="A733">
        <v>3.0299999999999976</v>
      </c>
      <c r="B733">
        <v>-1.2E-2</v>
      </c>
      <c r="C733" s="2">
        <f t="shared" si="45"/>
        <v>15.54324407510002</v>
      </c>
      <c r="D733" s="2">
        <f t="shared" si="46"/>
        <v>-1.25E-4</v>
      </c>
      <c r="E733" s="2">
        <f t="shared" si="47"/>
        <v>15.541301169590632</v>
      </c>
      <c r="F733" s="2">
        <f t="shared" si="48"/>
        <v>-1.9666472505597233E-4</v>
      </c>
    </row>
    <row r="734" spans="1:6" x14ac:dyDescent="0.15">
      <c r="A734">
        <v>3.0199999999999996</v>
      </c>
      <c r="B734">
        <v>-1.2E-2</v>
      </c>
      <c r="C734" s="2">
        <f t="shared" si="45"/>
        <v>15.491946239868675</v>
      </c>
      <c r="D734" s="2">
        <f t="shared" si="46"/>
        <v>-1.25E-4</v>
      </c>
      <c r="E734" s="2">
        <f t="shared" si="47"/>
        <v>15.49000974658869</v>
      </c>
      <c r="F734" s="2">
        <f t="shared" si="48"/>
        <v>-1.9642823359754057E-4</v>
      </c>
    </row>
    <row r="735" spans="1:6" x14ac:dyDescent="0.15">
      <c r="A735">
        <v>3.0399999999999991</v>
      </c>
      <c r="B735">
        <v>-1.2E-2</v>
      </c>
      <c r="C735" s="2">
        <f t="shared" si="45"/>
        <v>15.59454191033138</v>
      </c>
      <c r="D735" s="2">
        <f t="shared" si="46"/>
        <v>-1.25E-4</v>
      </c>
      <c r="E735" s="2">
        <f t="shared" si="47"/>
        <v>15.592592592592588</v>
      </c>
      <c r="F735" s="2">
        <f t="shared" si="48"/>
        <v>-1.9690121651440412E-4</v>
      </c>
    </row>
    <row r="736" spans="1:6" x14ac:dyDescent="0.15">
      <c r="A736">
        <v>3.0299999999999976</v>
      </c>
      <c r="B736">
        <v>0</v>
      </c>
      <c r="C736" s="2">
        <f t="shared" si="45"/>
        <v>15.54324407510002</v>
      </c>
      <c r="D736" s="2">
        <f t="shared" si="46"/>
        <v>0</v>
      </c>
      <c r="E736" s="2">
        <f t="shared" si="47"/>
        <v>15.54324407510002</v>
      </c>
      <c r="F736" s="2">
        <f t="shared" si="48"/>
        <v>-7.165691190482786E-5</v>
      </c>
    </row>
    <row r="737" spans="1:6" x14ac:dyDescent="0.15">
      <c r="A737">
        <v>3.0299999999999976</v>
      </c>
      <c r="B737">
        <v>-4.0000000000000001E-3</v>
      </c>
      <c r="C737" s="2">
        <f t="shared" si="45"/>
        <v>15.54324407510002</v>
      </c>
      <c r="D737" s="2">
        <f t="shared" si="46"/>
        <v>-4.1666666666666665E-5</v>
      </c>
      <c r="E737" s="2">
        <f t="shared" si="47"/>
        <v>15.542596439930223</v>
      </c>
      <c r="F737" s="2">
        <f t="shared" si="48"/>
        <v>-1.1332444665121441E-4</v>
      </c>
    </row>
    <row r="738" spans="1:6" x14ac:dyDescent="0.15">
      <c r="A738">
        <v>2.9899999999999984</v>
      </c>
      <c r="B738">
        <v>-4.0000000000000001E-3</v>
      </c>
      <c r="C738" s="2">
        <f t="shared" si="45"/>
        <v>15.33805273417461</v>
      </c>
      <c r="D738" s="2">
        <f t="shared" si="46"/>
        <v>-4.1666666666666665E-5</v>
      </c>
      <c r="E738" s="2">
        <f t="shared" si="47"/>
        <v>15.337413648644018</v>
      </c>
      <c r="F738" s="2">
        <f t="shared" si="48"/>
        <v>-1.1237848081748732E-4</v>
      </c>
    </row>
    <row r="739" spans="1:6" x14ac:dyDescent="0.15">
      <c r="A739">
        <v>2.9800000000000004</v>
      </c>
      <c r="B739">
        <v>-4.0000000000000001E-3</v>
      </c>
      <c r="C739" s="2">
        <f t="shared" si="45"/>
        <v>15.286754898943267</v>
      </c>
      <c r="D739" s="2">
        <f t="shared" si="46"/>
        <v>-4.1666666666666665E-5</v>
      </c>
      <c r="E739" s="2">
        <f t="shared" si="47"/>
        <v>15.286117950822476</v>
      </c>
      <c r="F739" s="2">
        <f t="shared" si="48"/>
        <v>-1.121419893590556E-4</v>
      </c>
    </row>
    <row r="740" spans="1:6" x14ac:dyDescent="0.15">
      <c r="A740">
        <v>3</v>
      </c>
      <c r="B740">
        <v>-8.0000000000000002E-3</v>
      </c>
      <c r="C740" s="2">
        <f t="shared" si="45"/>
        <v>15.389350569405972</v>
      </c>
      <c r="D740" s="2">
        <f t="shared" si="46"/>
        <v>-8.3333333333333331E-5</v>
      </c>
      <c r="E740" s="2">
        <f t="shared" si="47"/>
        <v>15.388068123525187</v>
      </c>
      <c r="F740" s="2">
        <f t="shared" si="48"/>
        <v>-1.5428424327799224E-4</v>
      </c>
    </row>
    <row r="741" spans="1:6" x14ac:dyDescent="0.15">
      <c r="A741">
        <v>2.9800000000000004</v>
      </c>
      <c r="B741">
        <v>-8.0000000000000002E-3</v>
      </c>
      <c r="C741" s="2">
        <f t="shared" si="45"/>
        <v>15.286754898943267</v>
      </c>
      <c r="D741" s="2">
        <f t="shared" si="46"/>
        <v>-8.3333333333333331E-5</v>
      </c>
      <c r="E741" s="2">
        <f t="shared" si="47"/>
        <v>15.285481002701689</v>
      </c>
      <c r="F741" s="2">
        <f t="shared" si="48"/>
        <v>-1.5381126036112872E-4</v>
      </c>
    </row>
    <row r="742" spans="1:6" x14ac:dyDescent="0.15">
      <c r="A742">
        <v>3</v>
      </c>
      <c r="B742">
        <v>-8.0000000000000002E-3</v>
      </c>
      <c r="C742" s="2">
        <f t="shared" si="45"/>
        <v>15.389350569405972</v>
      </c>
      <c r="D742" s="2">
        <f t="shared" si="46"/>
        <v>-8.3333333333333331E-5</v>
      </c>
      <c r="E742" s="2">
        <f t="shared" si="47"/>
        <v>15.388068123525187</v>
      </c>
      <c r="F742" s="2">
        <f t="shared" si="48"/>
        <v>-1.5428424327799224E-4</v>
      </c>
    </row>
    <row r="743" spans="1:6" x14ac:dyDescent="0.15">
      <c r="A743">
        <v>3.0299999999999976</v>
      </c>
      <c r="B743">
        <v>-1.2E-2</v>
      </c>
      <c r="C743" s="2">
        <f t="shared" si="45"/>
        <v>15.54324407510002</v>
      </c>
      <c r="D743" s="2">
        <f t="shared" si="46"/>
        <v>-1.25E-4</v>
      </c>
      <c r="E743" s="2">
        <f t="shared" si="47"/>
        <v>15.541301169590632</v>
      </c>
      <c r="F743" s="2">
        <f t="shared" si="48"/>
        <v>-1.9666472505597233E-4</v>
      </c>
    </row>
    <row r="744" spans="1:6" x14ac:dyDescent="0.15">
      <c r="A744">
        <v>3.0299999999999976</v>
      </c>
      <c r="B744">
        <v>-4.0000000000000001E-3</v>
      </c>
      <c r="C744" s="2">
        <f t="shared" si="45"/>
        <v>15.54324407510002</v>
      </c>
      <c r="D744" s="2">
        <f t="shared" si="46"/>
        <v>-4.1666666666666665E-5</v>
      </c>
      <c r="E744" s="2">
        <f t="shared" si="47"/>
        <v>15.542596439930223</v>
      </c>
      <c r="F744" s="2">
        <f t="shared" si="48"/>
        <v>-1.1332444665121441E-4</v>
      </c>
    </row>
    <row r="745" spans="1:6" x14ac:dyDescent="0.15">
      <c r="A745">
        <v>3.0199999999999996</v>
      </c>
      <c r="B745">
        <v>-8.0000000000000002E-3</v>
      </c>
      <c r="C745" s="2">
        <f t="shared" si="45"/>
        <v>15.491946239868675</v>
      </c>
      <c r="D745" s="2">
        <f t="shared" si="46"/>
        <v>-8.3333333333333331E-5</v>
      </c>
      <c r="E745" s="2">
        <f t="shared" si="47"/>
        <v>15.490655244348686</v>
      </c>
      <c r="F745" s="2">
        <f t="shared" si="48"/>
        <v>-1.5475722619485578E-4</v>
      </c>
    </row>
    <row r="746" spans="1:6" x14ac:dyDescent="0.15">
      <c r="A746">
        <v>3.0199999999999996</v>
      </c>
      <c r="B746">
        <v>-1.2E-2</v>
      </c>
      <c r="C746" s="2">
        <f t="shared" si="45"/>
        <v>15.491946239868675</v>
      </c>
      <c r="D746" s="2">
        <f t="shared" si="46"/>
        <v>-1.25E-4</v>
      </c>
      <c r="E746" s="2">
        <f t="shared" si="47"/>
        <v>15.49000974658869</v>
      </c>
      <c r="F746" s="2">
        <f t="shared" si="48"/>
        <v>-1.9642823359754057E-4</v>
      </c>
    </row>
    <row r="747" spans="1:6" x14ac:dyDescent="0.15">
      <c r="A747">
        <v>3.0499999999999972</v>
      </c>
      <c r="B747">
        <v>-1.2E-2</v>
      </c>
      <c r="C747" s="2">
        <f t="shared" si="45"/>
        <v>15.645839745562723</v>
      </c>
      <c r="D747" s="2">
        <f t="shared" si="46"/>
        <v>-1.25E-4</v>
      </c>
      <c r="E747" s="2">
        <f t="shared" si="47"/>
        <v>15.643884015594526</v>
      </c>
      <c r="F747" s="2">
        <f t="shared" si="48"/>
        <v>-1.9713770797283585E-4</v>
      </c>
    </row>
    <row r="748" spans="1:6" x14ac:dyDescent="0.15">
      <c r="A748">
        <v>3.009999999999998</v>
      </c>
      <c r="B748">
        <v>-8.0000000000000002E-3</v>
      </c>
      <c r="C748" s="2">
        <f t="shared" si="45"/>
        <v>15.440648404637315</v>
      </c>
      <c r="D748" s="2">
        <f t="shared" si="46"/>
        <v>-8.3333333333333331E-5</v>
      </c>
      <c r="E748" s="2">
        <f t="shared" si="47"/>
        <v>15.439361683936928</v>
      </c>
      <c r="F748" s="2">
        <f t="shared" si="48"/>
        <v>-1.54520734736424E-4</v>
      </c>
    </row>
    <row r="749" spans="1:6" x14ac:dyDescent="0.15">
      <c r="A749">
        <v>3.0299999999999976</v>
      </c>
      <c r="B749">
        <v>-1.2E-2</v>
      </c>
      <c r="C749" s="2">
        <f t="shared" si="45"/>
        <v>15.54324407510002</v>
      </c>
      <c r="D749" s="2">
        <f t="shared" si="46"/>
        <v>-1.25E-4</v>
      </c>
      <c r="E749" s="2">
        <f t="shared" si="47"/>
        <v>15.541301169590632</v>
      </c>
      <c r="F749" s="2">
        <f t="shared" si="48"/>
        <v>-1.9666472505597233E-4</v>
      </c>
    </row>
    <row r="750" spans="1:6" x14ac:dyDescent="0.15">
      <c r="A750">
        <v>3.0599999999999987</v>
      </c>
      <c r="B750">
        <v>-8.0000000000000002E-3</v>
      </c>
      <c r="C750" s="2">
        <f t="shared" si="45"/>
        <v>15.697137580794084</v>
      </c>
      <c r="D750" s="2">
        <f t="shared" si="46"/>
        <v>-8.3333333333333331E-5</v>
      </c>
      <c r="E750" s="2">
        <f t="shared" si="47"/>
        <v>15.695829485995684</v>
      </c>
      <c r="F750" s="2">
        <f t="shared" si="48"/>
        <v>-1.5570319202858288E-4</v>
      </c>
    </row>
    <row r="751" spans="1:6" x14ac:dyDescent="0.15">
      <c r="A751">
        <v>3.0299999999999976</v>
      </c>
      <c r="B751">
        <v>-8.0000000000000002E-3</v>
      </c>
      <c r="C751" s="2">
        <f t="shared" si="45"/>
        <v>15.54324407510002</v>
      </c>
      <c r="D751" s="2">
        <f t="shared" si="46"/>
        <v>-8.3333333333333331E-5</v>
      </c>
      <c r="E751" s="2">
        <f t="shared" si="47"/>
        <v>15.541948804760429</v>
      </c>
      <c r="F751" s="2">
        <f t="shared" si="48"/>
        <v>-1.5499371765328752E-4</v>
      </c>
    </row>
    <row r="752" spans="1:6" x14ac:dyDescent="0.15">
      <c r="A752">
        <v>3.009999999999998</v>
      </c>
      <c r="B752">
        <v>-8.0000000000000002E-3</v>
      </c>
      <c r="C752" s="2">
        <f t="shared" si="45"/>
        <v>15.440648404637315</v>
      </c>
      <c r="D752" s="2">
        <f t="shared" si="46"/>
        <v>-8.3333333333333331E-5</v>
      </c>
      <c r="E752" s="2">
        <f t="shared" si="47"/>
        <v>15.439361683936928</v>
      </c>
      <c r="F752" s="2">
        <f t="shared" si="48"/>
        <v>-1.54520734736424E-4</v>
      </c>
    </row>
    <row r="753" spans="1:6" x14ac:dyDescent="0.15">
      <c r="A753">
        <v>2.9800000000000004</v>
      </c>
      <c r="B753">
        <v>-8.0000000000000002E-3</v>
      </c>
      <c r="C753" s="2">
        <f t="shared" si="45"/>
        <v>15.286754898943267</v>
      </c>
      <c r="D753" s="2">
        <f t="shared" si="46"/>
        <v>-8.3333333333333331E-5</v>
      </c>
      <c r="E753" s="2">
        <f t="shared" si="47"/>
        <v>15.285481002701689</v>
      </c>
      <c r="F753" s="2">
        <f t="shared" si="48"/>
        <v>-1.5381126036112872E-4</v>
      </c>
    </row>
    <row r="754" spans="1:6" x14ac:dyDescent="0.15">
      <c r="A754">
        <v>2.9699999999999989</v>
      </c>
      <c r="B754">
        <v>-8.0000000000000002E-3</v>
      </c>
      <c r="C754" s="2">
        <f t="shared" si="45"/>
        <v>15.235457063711907</v>
      </c>
      <c r="D754" s="2">
        <f t="shared" si="46"/>
        <v>-8.3333333333333331E-5</v>
      </c>
      <c r="E754" s="2">
        <f t="shared" si="47"/>
        <v>15.234187442289931</v>
      </c>
      <c r="F754" s="2">
        <f t="shared" si="48"/>
        <v>-1.535747689026969E-4</v>
      </c>
    </row>
    <row r="755" spans="1:6" x14ac:dyDescent="0.15">
      <c r="A755">
        <v>2.9899999999999984</v>
      </c>
      <c r="B755">
        <v>-8.0000000000000002E-3</v>
      </c>
      <c r="C755" s="2">
        <f t="shared" si="45"/>
        <v>15.33805273417461</v>
      </c>
      <c r="D755" s="2">
        <f t="shared" si="46"/>
        <v>-8.3333333333333331E-5</v>
      </c>
      <c r="E755" s="2">
        <f t="shared" si="47"/>
        <v>15.33677456311343</v>
      </c>
      <c r="F755" s="2">
        <f t="shared" si="48"/>
        <v>-1.5404775181956042E-4</v>
      </c>
    </row>
    <row r="756" spans="1:6" x14ac:dyDescent="0.15">
      <c r="A756">
        <v>2.9899999999999984</v>
      </c>
      <c r="B756">
        <v>-1.2E-2</v>
      </c>
      <c r="C756" s="2">
        <f t="shared" si="45"/>
        <v>15.33805273417461</v>
      </c>
      <c r="D756" s="2">
        <f t="shared" si="46"/>
        <v>-1.25E-4</v>
      </c>
      <c r="E756" s="2">
        <f t="shared" si="47"/>
        <v>15.336135477582838</v>
      </c>
      <c r="F756" s="2">
        <f t="shared" si="48"/>
        <v>-1.9571875922224524E-4</v>
      </c>
    </row>
    <row r="757" spans="1:6" x14ac:dyDescent="0.15">
      <c r="A757">
        <v>2.9899999999999984</v>
      </c>
      <c r="B757">
        <v>-4.0000000000000001E-3</v>
      </c>
      <c r="C757" s="2">
        <f t="shared" si="45"/>
        <v>15.33805273417461</v>
      </c>
      <c r="D757" s="2">
        <f t="shared" si="46"/>
        <v>-4.1666666666666665E-5</v>
      </c>
      <c r="E757" s="2">
        <f t="shared" si="47"/>
        <v>15.337413648644018</v>
      </c>
      <c r="F757" s="2">
        <f t="shared" si="48"/>
        <v>-1.1237848081748732E-4</v>
      </c>
    </row>
    <row r="758" spans="1:6" x14ac:dyDescent="0.15">
      <c r="A758">
        <v>2.9800000000000004</v>
      </c>
      <c r="B758">
        <v>-4.0000000000000001E-3</v>
      </c>
      <c r="C758" s="2">
        <f t="shared" si="45"/>
        <v>15.286754898943267</v>
      </c>
      <c r="D758" s="2">
        <f t="shared" si="46"/>
        <v>-4.1666666666666665E-5</v>
      </c>
      <c r="E758" s="2">
        <f t="shared" si="47"/>
        <v>15.286117950822476</v>
      </c>
      <c r="F758" s="2">
        <f t="shared" si="48"/>
        <v>-1.121419893590556E-4</v>
      </c>
    </row>
    <row r="759" spans="1:6" x14ac:dyDescent="0.15">
      <c r="A759">
        <v>3.0199999999999996</v>
      </c>
      <c r="B759">
        <v>-8.0000000000000002E-3</v>
      </c>
      <c r="C759" s="2">
        <f t="shared" si="45"/>
        <v>15.491946239868675</v>
      </c>
      <c r="D759" s="2">
        <f t="shared" si="46"/>
        <v>-8.3333333333333331E-5</v>
      </c>
      <c r="E759" s="2">
        <f t="shared" si="47"/>
        <v>15.490655244348686</v>
      </c>
      <c r="F759" s="2">
        <f t="shared" si="48"/>
        <v>-1.5475722619485578E-4</v>
      </c>
    </row>
    <row r="760" spans="1:6" x14ac:dyDescent="0.15">
      <c r="A760">
        <v>2.9699999999999989</v>
      </c>
      <c r="B760">
        <v>-8.0000000000000002E-3</v>
      </c>
      <c r="C760" s="2">
        <f t="shared" si="45"/>
        <v>15.235457063711907</v>
      </c>
      <c r="D760" s="2">
        <f t="shared" si="46"/>
        <v>-8.3333333333333331E-5</v>
      </c>
      <c r="E760" s="2">
        <f t="shared" si="47"/>
        <v>15.234187442289931</v>
      </c>
      <c r="F760" s="2">
        <f t="shared" si="48"/>
        <v>-1.535747689026969E-4</v>
      </c>
    </row>
    <row r="761" spans="1:6" x14ac:dyDescent="0.15">
      <c r="A761">
        <v>3</v>
      </c>
      <c r="B761">
        <v>-4.0000000000000001E-3</v>
      </c>
      <c r="C761" s="2">
        <f t="shared" si="45"/>
        <v>15.389350569405972</v>
      </c>
      <c r="D761" s="2">
        <f t="shared" si="46"/>
        <v>-4.1666666666666665E-5</v>
      </c>
      <c r="E761" s="2">
        <f t="shared" si="47"/>
        <v>15.388709346465578</v>
      </c>
      <c r="F761" s="2">
        <f t="shared" si="48"/>
        <v>-1.1261497227591913E-4</v>
      </c>
    </row>
    <row r="762" spans="1:6" x14ac:dyDescent="0.15">
      <c r="A762">
        <v>3</v>
      </c>
      <c r="B762">
        <v>-8.0000000000000002E-3</v>
      </c>
      <c r="C762" s="2">
        <f t="shared" si="45"/>
        <v>15.389350569405972</v>
      </c>
      <c r="D762" s="2">
        <f t="shared" si="46"/>
        <v>-8.3333333333333331E-5</v>
      </c>
      <c r="E762" s="2">
        <f t="shared" si="47"/>
        <v>15.388068123525187</v>
      </c>
      <c r="F762" s="2">
        <f t="shared" si="48"/>
        <v>-1.5428424327799224E-4</v>
      </c>
    </row>
    <row r="763" spans="1:6" x14ac:dyDescent="0.15">
      <c r="A763">
        <v>2.9899999999999984</v>
      </c>
      <c r="B763">
        <v>-8.0000000000000002E-3</v>
      </c>
      <c r="C763" s="2">
        <f t="shared" si="45"/>
        <v>15.33805273417461</v>
      </c>
      <c r="D763" s="2">
        <f t="shared" si="46"/>
        <v>-8.3333333333333331E-5</v>
      </c>
      <c r="E763" s="2">
        <f t="shared" si="47"/>
        <v>15.33677456311343</v>
      </c>
      <c r="F763" s="2">
        <f t="shared" si="48"/>
        <v>-1.5404775181956042E-4</v>
      </c>
    </row>
    <row r="764" spans="1:6" x14ac:dyDescent="0.15">
      <c r="A764">
        <v>2.9899999999999984</v>
      </c>
      <c r="B764">
        <v>-4.0000000000000001E-3</v>
      </c>
      <c r="C764" s="2">
        <f t="shared" si="45"/>
        <v>15.33805273417461</v>
      </c>
      <c r="D764" s="2">
        <f t="shared" si="46"/>
        <v>-4.1666666666666665E-5</v>
      </c>
      <c r="E764" s="2">
        <f t="shared" si="47"/>
        <v>15.337413648644018</v>
      </c>
      <c r="F764" s="2">
        <f t="shared" si="48"/>
        <v>-1.1237848081748732E-4</v>
      </c>
    </row>
    <row r="765" spans="1:6" x14ac:dyDescent="0.15">
      <c r="A765">
        <v>3.0499999999999972</v>
      </c>
      <c r="B765">
        <v>-1.2E-2</v>
      </c>
      <c r="C765" s="2">
        <f t="shared" si="45"/>
        <v>15.645839745562723</v>
      </c>
      <c r="D765" s="2">
        <f t="shared" si="46"/>
        <v>-1.25E-4</v>
      </c>
      <c r="E765" s="2">
        <f t="shared" si="47"/>
        <v>15.643884015594526</v>
      </c>
      <c r="F765" s="2">
        <f t="shared" si="48"/>
        <v>-1.9713770797283585E-4</v>
      </c>
    </row>
    <row r="766" spans="1:6" x14ac:dyDescent="0.15">
      <c r="A766">
        <v>3.0199999999999996</v>
      </c>
      <c r="B766">
        <v>0</v>
      </c>
      <c r="C766" s="2">
        <f t="shared" si="45"/>
        <v>15.491946239868675</v>
      </c>
      <c r="D766" s="2">
        <f t="shared" si="46"/>
        <v>0</v>
      </c>
      <c r="E766" s="2">
        <f t="shared" si="47"/>
        <v>15.491946239868675</v>
      </c>
      <c r="F766" s="2">
        <f t="shared" si="48"/>
        <v>-7.1420420446396114E-5</v>
      </c>
    </row>
    <row r="767" spans="1:6" x14ac:dyDescent="0.15">
      <c r="A767">
        <v>3.0399999999999991</v>
      </c>
      <c r="B767">
        <v>-8.0000000000000002E-3</v>
      </c>
      <c r="C767" s="2">
        <f t="shared" si="45"/>
        <v>15.59454191033138</v>
      </c>
      <c r="D767" s="2">
        <f t="shared" si="46"/>
        <v>-8.3333333333333331E-5</v>
      </c>
      <c r="E767" s="2">
        <f t="shared" si="47"/>
        <v>15.593242365172186</v>
      </c>
      <c r="F767" s="2">
        <f t="shared" si="48"/>
        <v>-1.5523020911171933E-4</v>
      </c>
    </row>
    <row r="768" spans="1:6" x14ac:dyDescent="0.15">
      <c r="A768">
        <v>3.0399999999999991</v>
      </c>
      <c r="B768">
        <v>-8.0000000000000002E-3</v>
      </c>
      <c r="C768" s="2">
        <f t="shared" si="45"/>
        <v>15.59454191033138</v>
      </c>
      <c r="D768" s="2">
        <f t="shared" si="46"/>
        <v>-8.3333333333333331E-5</v>
      </c>
      <c r="E768" s="2">
        <f t="shared" si="47"/>
        <v>15.593242365172186</v>
      </c>
      <c r="F768" s="2">
        <f t="shared" si="48"/>
        <v>-1.5523020911171933E-4</v>
      </c>
    </row>
    <row r="769" spans="1:6" x14ac:dyDescent="0.15">
      <c r="A769">
        <v>3.009999999999998</v>
      </c>
      <c r="B769">
        <v>-1.2E-2</v>
      </c>
      <c r="C769" s="2">
        <f t="shared" si="45"/>
        <v>15.440648404637315</v>
      </c>
      <c r="D769" s="2">
        <f t="shared" si="46"/>
        <v>-1.25E-4</v>
      </c>
      <c r="E769" s="2">
        <f t="shared" si="47"/>
        <v>15.438718323586734</v>
      </c>
      <c r="F769" s="2">
        <f t="shared" si="48"/>
        <v>-1.9619174213910876E-4</v>
      </c>
    </row>
    <row r="770" spans="1:6" x14ac:dyDescent="0.15">
      <c r="A770">
        <v>3.009999999999998</v>
      </c>
      <c r="B770">
        <v>-8.0000000000000002E-3</v>
      </c>
      <c r="C770" s="2">
        <f t="shared" si="45"/>
        <v>15.440648404637315</v>
      </c>
      <c r="D770" s="2">
        <f t="shared" si="46"/>
        <v>-8.3333333333333331E-5</v>
      </c>
      <c r="E770" s="2">
        <f t="shared" si="47"/>
        <v>15.439361683936928</v>
      </c>
      <c r="F770" s="2">
        <f t="shared" si="48"/>
        <v>-1.54520734736424E-4</v>
      </c>
    </row>
    <row r="771" spans="1:6" x14ac:dyDescent="0.15">
      <c r="A771">
        <v>2.9699999999999989</v>
      </c>
      <c r="B771">
        <v>-8.0000000000000002E-3</v>
      </c>
      <c r="C771" s="2">
        <f t="shared" ref="C771:C834" si="49">A771*1000/194.94</f>
        <v>15.235457063711907</v>
      </c>
      <c r="D771" s="2">
        <f t="shared" ref="D771:D834" si="50">B771/96</f>
        <v>-8.3333333333333331E-5</v>
      </c>
      <c r="E771" s="2">
        <f t="shared" ref="E771:E834" si="51">C771*(1+D771)</f>
        <v>15.234187442289931</v>
      </c>
      <c r="F771" s="2">
        <f t="shared" ref="F771:F834" si="52">LN(1+D771)-C771/216912</f>
        <v>-1.535747689026969E-4</v>
      </c>
    </row>
    <row r="772" spans="1:6" x14ac:dyDescent="0.15">
      <c r="A772">
        <v>2.9800000000000004</v>
      </c>
      <c r="B772">
        <v>-8.0000000000000002E-3</v>
      </c>
      <c r="C772" s="2">
        <f t="shared" si="49"/>
        <v>15.286754898943267</v>
      </c>
      <c r="D772" s="2">
        <f t="shared" si="50"/>
        <v>-8.3333333333333331E-5</v>
      </c>
      <c r="E772" s="2">
        <f t="shared" si="51"/>
        <v>15.285481002701689</v>
      </c>
      <c r="F772" s="2">
        <f t="shared" si="52"/>
        <v>-1.5381126036112872E-4</v>
      </c>
    </row>
    <row r="773" spans="1:6" x14ac:dyDescent="0.15">
      <c r="A773">
        <v>3.009999999999998</v>
      </c>
      <c r="B773">
        <v>-4.0000000000000001E-3</v>
      </c>
      <c r="C773" s="2">
        <f t="shared" si="49"/>
        <v>15.440648404637315</v>
      </c>
      <c r="D773" s="2">
        <f t="shared" si="50"/>
        <v>-4.1666666666666665E-5</v>
      </c>
      <c r="E773" s="2">
        <f t="shared" si="51"/>
        <v>15.440005044287121</v>
      </c>
      <c r="F773" s="2">
        <f t="shared" si="52"/>
        <v>-1.1285146373435087E-4</v>
      </c>
    </row>
    <row r="774" spans="1:6" x14ac:dyDescent="0.15">
      <c r="A774">
        <v>3.009999999999998</v>
      </c>
      <c r="B774">
        <v>-8.0000000000000002E-3</v>
      </c>
      <c r="C774" s="2">
        <f t="shared" si="49"/>
        <v>15.440648404637315</v>
      </c>
      <c r="D774" s="2">
        <f t="shared" si="50"/>
        <v>-8.3333333333333331E-5</v>
      </c>
      <c r="E774" s="2">
        <f t="shared" si="51"/>
        <v>15.439361683936928</v>
      </c>
      <c r="F774" s="2">
        <f t="shared" si="52"/>
        <v>-1.54520734736424E-4</v>
      </c>
    </row>
    <row r="775" spans="1:6" x14ac:dyDescent="0.15">
      <c r="A775">
        <v>3.009999999999998</v>
      </c>
      <c r="B775">
        <v>-1.4999999999999999E-2</v>
      </c>
      <c r="C775" s="2">
        <f t="shared" si="49"/>
        <v>15.440648404637315</v>
      </c>
      <c r="D775" s="2">
        <f t="shared" si="50"/>
        <v>-1.5625E-4</v>
      </c>
      <c r="E775" s="2">
        <f t="shared" si="51"/>
        <v>15.438235803324091</v>
      </c>
      <c r="F775" s="2">
        <f t="shared" si="52"/>
        <v>-2.2744613729089801E-4</v>
      </c>
    </row>
    <row r="776" spans="1:6" x14ac:dyDescent="0.15">
      <c r="A776">
        <v>2.9699999999999989</v>
      </c>
      <c r="B776">
        <v>-4.0000000000000001E-3</v>
      </c>
      <c r="C776" s="2">
        <f t="shared" si="49"/>
        <v>15.235457063711907</v>
      </c>
      <c r="D776" s="2">
        <f t="shared" si="50"/>
        <v>-4.1666666666666665E-5</v>
      </c>
      <c r="E776" s="2">
        <f t="shared" si="51"/>
        <v>15.234822253000919</v>
      </c>
      <c r="F776" s="2">
        <f t="shared" si="52"/>
        <v>-1.1190549790062379E-4</v>
      </c>
    </row>
    <row r="777" spans="1:6" x14ac:dyDescent="0.15">
      <c r="A777">
        <v>3</v>
      </c>
      <c r="B777">
        <v>-1.4999999999999999E-2</v>
      </c>
      <c r="C777" s="2">
        <f t="shared" si="49"/>
        <v>15.389350569405972</v>
      </c>
      <c r="D777" s="2">
        <f t="shared" si="50"/>
        <v>-1.5625E-4</v>
      </c>
      <c r="E777" s="2">
        <f t="shared" si="51"/>
        <v>15.386945983379503</v>
      </c>
      <c r="F777" s="2">
        <f t="shared" si="52"/>
        <v>-2.2720964583246625E-4</v>
      </c>
    </row>
    <row r="778" spans="1:6" x14ac:dyDescent="0.15">
      <c r="A778">
        <v>3.0199999999999996</v>
      </c>
      <c r="B778">
        <v>-8.0000000000000002E-3</v>
      </c>
      <c r="C778" s="2">
        <f t="shared" si="49"/>
        <v>15.491946239868675</v>
      </c>
      <c r="D778" s="2">
        <f t="shared" si="50"/>
        <v>-8.3333333333333331E-5</v>
      </c>
      <c r="E778" s="2">
        <f t="shared" si="51"/>
        <v>15.490655244348686</v>
      </c>
      <c r="F778" s="2">
        <f t="shared" si="52"/>
        <v>-1.5475722619485578E-4</v>
      </c>
    </row>
    <row r="779" spans="1:6" x14ac:dyDescent="0.15">
      <c r="A779">
        <v>3.009999999999998</v>
      </c>
      <c r="B779">
        <v>-1.2E-2</v>
      </c>
      <c r="C779" s="2">
        <f t="shared" si="49"/>
        <v>15.440648404637315</v>
      </c>
      <c r="D779" s="2">
        <f t="shared" si="50"/>
        <v>-1.25E-4</v>
      </c>
      <c r="E779" s="2">
        <f t="shared" si="51"/>
        <v>15.438718323586734</v>
      </c>
      <c r="F779" s="2">
        <f t="shared" si="52"/>
        <v>-1.9619174213910876E-4</v>
      </c>
    </row>
    <row r="780" spans="1:6" x14ac:dyDescent="0.15">
      <c r="A780">
        <v>3.009999999999998</v>
      </c>
      <c r="B780">
        <v>-1.4999999999999999E-2</v>
      </c>
      <c r="C780" s="2">
        <f t="shared" si="49"/>
        <v>15.440648404637315</v>
      </c>
      <c r="D780" s="2">
        <f t="shared" si="50"/>
        <v>-1.5625E-4</v>
      </c>
      <c r="E780" s="2">
        <f t="shared" si="51"/>
        <v>15.438235803324091</v>
      </c>
      <c r="F780" s="2">
        <f t="shared" si="52"/>
        <v>-2.2744613729089801E-4</v>
      </c>
    </row>
    <row r="781" spans="1:6" x14ac:dyDescent="0.15">
      <c r="A781">
        <v>3.009999999999998</v>
      </c>
      <c r="B781">
        <v>-8.0000000000000002E-3</v>
      </c>
      <c r="C781" s="2">
        <f t="shared" si="49"/>
        <v>15.440648404637315</v>
      </c>
      <c r="D781" s="2">
        <f t="shared" si="50"/>
        <v>-8.3333333333333331E-5</v>
      </c>
      <c r="E781" s="2">
        <f t="shared" si="51"/>
        <v>15.439361683936928</v>
      </c>
      <c r="F781" s="2">
        <f t="shared" si="52"/>
        <v>-1.54520734736424E-4</v>
      </c>
    </row>
    <row r="782" spans="1:6" x14ac:dyDescent="0.15">
      <c r="A782">
        <v>3</v>
      </c>
      <c r="B782">
        <v>0</v>
      </c>
      <c r="C782" s="2">
        <f t="shared" si="49"/>
        <v>15.389350569405972</v>
      </c>
      <c r="D782" s="2">
        <f t="shared" si="50"/>
        <v>0</v>
      </c>
      <c r="E782" s="2">
        <f t="shared" si="51"/>
        <v>15.389350569405972</v>
      </c>
      <c r="F782" s="2">
        <f t="shared" si="52"/>
        <v>-7.094743752953258E-5</v>
      </c>
    </row>
    <row r="783" spans="1:6" x14ac:dyDescent="0.15">
      <c r="A783">
        <v>2.9699999999999989</v>
      </c>
      <c r="B783">
        <v>-1.2E-2</v>
      </c>
      <c r="C783" s="2">
        <f t="shared" si="49"/>
        <v>15.235457063711907</v>
      </c>
      <c r="D783" s="2">
        <f t="shared" si="50"/>
        <v>-1.25E-4</v>
      </c>
      <c r="E783" s="2">
        <f t="shared" si="51"/>
        <v>15.233552631578943</v>
      </c>
      <c r="F783" s="2">
        <f t="shared" si="52"/>
        <v>-1.9524577630538169E-4</v>
      </c>
    </row>
    <row r="784" spans="1:6" x14ac:dyDescent="0.15">
      <c r="A784">
        <v>3.0399999999999991</v>
      </c>
      <c r="B784">
        <v>-8.0000000000000002E-3</v>
      </c>
      <c r="C784" s="2">
        <f t="shared" si="49"/>
        <v>15.59454191033138</v>
      </c>
      <c r="D784" s="2">
        <f t="shared" si="50"/>
        <v>-8.3333333333333331E-5</v>
      </c>
      <c r="E784" s="2">
        <f t="shared" si="51"/>
        <v>15.593242365172186</v>
      </c>
      <c r="F784" s="2">
        <f t="shared" si="52"/>
        <v>-1.5523020911171933E-4</v>
      </c>
    </row>
    <row r="785" spans="1:6" x14ac:dyDescent="0.15">
      <c r="A785">
        <v>3.0399999999999991</v>
      </c>
      <c r="B785">
        <v>-8.0000000000000002E-3</v>
      </c>
      <c r="C785" s="2">
        <f t="shared" si="49"/>
        <v>15.59454191033138</v>
      </c>
      <c r="D785" s="2">
        <f t="shared" si="50"/>
        <v>-8.3333333333333331E-5</v>
      </c>
      <c r="E785" s="2">
        <f t="shared" si="51"/>
        <v>15.593242365172186</v>
      </c>
      <c r="F785" s="2">
        <f t="shared" si="52"/>
        <v>-1.5523020911171933E-4</v>
      </c>
    </row>
    <row r="786" spans="1:6" x14ac:dyDescent="0.15">
      <c r="A786">
        <v>3.0599999999999987</v>
      </c>
      <c r="B786">
        <v>-4.0000000000000001E-3</v>
      </c>
      <c r="C786" s="2">
        <f t="shared" si="49"/>
        <v>15.697137580794084</v>
      </c>
      <c r="D786" s="2">
        <f t="shared" si="50"/>
        <v>-4.1666666666666665E-5</v>
      </c>
      <c r="E786" s="2">
        <f t="shared" si="51"/>
        <v>15.696483533394884</v>
      </c>
      <c r="F786" s="2">
        <f t="shared" si="52"/>
        <v>-1.1403392102650976E-4</v>
      </c>
    </row>
    <row r="787" spans="1:6" x14ac:dyDescent="0.15">
      <c r="A787">
        <v>3.0199999999999996</v>
      </c>
      <c r="B787">
        <v>-1.2E-2</v>
      </c>
      <c r="C787" s="2">
        <f t="shared" si="49"/>
        <v>15.491946239868675</v>
      </c>
      <c r="D787" s="2">
        <f t="shared" si="50"/>
        <v>-1.25E-4</v>
      </c>
      <c r="E787" s="2">
        <f t="shared" si="51"/>
        <v>15.49000974658869</v>
      </c>
      <c r="F787" s="2">
        <f t="shared" si="52"/>
        <v>-1.9642823359754057E-4</v>
      </c>
    </row>
    <row r="788" spans="1:6" x14ac:dyDescent="0.15">
      <c r="A788">
        <v>3.0199999999999996</v>
      </c>
      <c r="B788">
        <v>-8.0000000000000002E-3</v>
      </c>
      <c r="C788" s="2">
        <f t="shared" si="49"/>
        <v>15.491946239868675</v>
      </c>
      <c r="D788" s="2">
        <f t="shared" si="50"/>
        <v>-8.3333333333333331E-5</v>
      </c>
      <c r="E788" s="2">
        <f t="shared" si="51"/>
        <v>15.490655244348686</v>
      </c>
      <c r="F788" s="2">
        <f t="shared" si="52"/>
        <v>-1.5475722619485578E-4</v>
      </c>
    </row>
    <row r="789" spans="1:6" x14ac:dyDescent="0.15">
      <c r="A789">
        <v>3.0299999999999976</v>
      </c>
      <c r="B789">
        <v>-1.2E-2</v>
      </c>
      <c r="C789" s="2">
        <f t="shared" si="49"/>
        <v>15.54324407510002</v>
      </c>
      <c r="D789" s="2">
        <f t="shared" si="50"/>
        <v>-1.25E-4</v>
      </c>
      <c r="E789" s="2">
        <f t="shared" si="51"/>
        <v>15.541301169590632</v>
      </c>
      <c r="F789" s="2">
        <f t="shared" si="52"/>
        <v>-1.9666472505597233E-4</v>
      </c>
    </row>
    <row r="790" spans="1:6" x14ac:dyDescent="0.15">
      <c r="A790">
        <v>3.0399999999999991</v>
      </c>
      <c r="B790">
        <v>-8.0000000000000002E-3</v>
      </c>
      <c r="C790" s="2">
        <f t="shared" si="49"/>
        <v>15.59454191033138</v>
      </c>
      <c r="D790" s="2">
        <f t="shared" si="50"/>
        <v>-8.3333333333333331E-5</v>
      </c>
      <c r="E790" s="2">
        <f t="shared" si="51"/>
        <v>15.593242365172186</v>
      </c>
      <c r="F790" s="2">
        <f t="shared" si="52"/>
        <v>-1.5523020911171933E-4</v>
      </c>
    </row>
    <row r="791" spans="1:6" x14ac:dyDescent="0.15">
      <c r="A791">
        <v>3</v>
      </c>
      <c r="B791">
        <v>-8.0000000000000002E-3</v>
      </c>
      <c r="C791" s="2">
        <f t="shared" si="49"/>
        <v>15.389350569405972</v>
      </c>
      <c r="D791" s="2">
        <f t="shared" si="50"/>
        <v>-8.3333333333333331E-5</v>
      </c>
      <c r="E791" s="2">
        <f t="shared" si="51"/>
        <v>15.388068123525187</v>
      </c>
      <c r="F791" s="2">
        <f t="shared" si="52"/>
        <v>-1.5428424327799224E-4</v>
      </c>
    </row>
    <row r="792" spans="1:6" x14ac:dyDescent="0.15">
      <c r="A792">
        <v>3.009999999999998</v>
      </c>
      <c r="B792">
        <v>-8.0000000000000002E-3</v>
      </c>
      <c r="C792" s="2">
        <f t="shared" si="49"/>
        <v>15.440648404637315</v>
      </c>
      <c r="D792" s="2">
        <f t="shared" si="50"/>
        <v>-8.3333333333333331E-5</v>
      </c>
      <c r="E792" s="2">
        <f t="shared" si="51"/>
        <v>15.439361683936928</v>
      </c>
      <c r="F792" s="2">
        <f t="shared" si="52"/>
        <v>-1.54520734736424E-4</v>
      </c>
    </row>
    <row r="793" spans="1:6" x14ac:dyDescent="0.15">
      <c r="A793">
        <v>3.0199999999999996</v>
      </c>
      <c r="B793">
        <v>-4.0000000000000001E-3</v>
      </c>
      <c r="C793" s="2">
        <f t="shared" si="49"/>
        <v>15.491946239868675</v>
      </c>
      <c r="D793" s="2">
        <f t="shared" si="50"/>
        <v>-4.1666666666666665E-5</v>
      </c>
      <c r="E793" s="2">
        <f t="shared" si="51"/>
        <v>15.491300742108679</v>
      </c>
      <c r="F793" s="2">
        <f t="shared" si="52"/>
        <v>-1.1308795519278267E-4</v>
      </c>
    </row>
    <row r="794" spans="1:6" x14ac:dyDescent="0.15">
      <c r="A794">
        <v>3.0399999999999991</v>
      </c>
      <c r="B794">
        <v>-4.0000000000000001E-3</v>
      </c>
      <c r="C794" s="2">
        <f t="shared" si="49"/>
        <v>15.59454191033138</v>
      </c>
      <c r="D794" s="2">
        <f t="shared" si="50"/>
        <v>-4.1666666666666665E-5</v>
      </c>
      <c r="E794" s="2">
        <f t="shared" si="51"/>
        <v>15.593892137751782</v>
      </c>
      <c r="F794" s="2">
        <f t="shared" si="52"/>
        <v>-1.1356093810964622E-4</v>
      </c>
    </row>
    <row r="795" spans="1:6" x14ac:dyDescent="0.15">
      <c r="A795">
        <v>3.0700000000000003</v>
      </c>
      <c r="B795">
        <v>-8.0000000000000002E-3</v>
      </c>
      <c r="C795" s="2">
        <f t="shared" si="49"/>
        <v>15.748435416025446</v>
      </c>
      <c r="D795" s="2">
        <f t="shared" si="50"/>
        <v>-8.3333333333333331E-5</v>
      </c>
      <c r="E795" s="2">
        <f t="shared" si="51"/>
        <v>15.747123046407443</v>
      </c>
      <c r="F795" s="2">
        <f t="shared" si="52"/>
        <v>-1.5593968348701469E-4</v>
      </c>
    </row>
    <row r="796" spans="1:6" x14ac:dyDescent="0.15">
      <c r="A796">
        <v>3</v>
      </c>
      <c r="B796">
        <v>-8.0000000000000002E-3</v>
      </c>
      <c r="C796" s="2">
        <f t="shared" si="49"/>
        <v>15.389350569405972</v>
      </c>
      <c r="D796" s="2">
        <f t="shared" si="50"/>
        <v>-8.3333333333333331E-5</v>
      </c>
      <c r="E796" s="2">
        <f t="shared" si="51"/>
        <v>15.388068123525187</v>
      </c>
      <c r="F796" s="2">
        <f t="shared" si="52"/>
        <v>-1.5428424327799224E-4</v>
      </c>
    </row>
    <row r="797" spans="1:6" x14ac:dyDescent="0.15">
      <c r="A797">
        <v>3.0700000000000003</v>
      </c>
      <c r="B797">
        <v>-1.2E-2</v>
      </c>
      <c r="C797" s="2">
        <f t="shared" si="49"/>
        <v>15.748435416025446</v>
      </c>
      <c r="D797" s="2">
        <f t="shared" si="50"/>
        <v>-1.25E-4</v>
      </c>
      <c r="E797" s="2">
        <f t="shared" si="51"/>
        <v>15.746466861598442</v>
      </c>
      <c r="F797" s="2">
        <f t="shared" si="52"/>
        <v>-1.9761069088969948E-4</v>
      </c>
    </row>
    <row r="798" spans="1:6" x14ac:dyDescent="0.15">
      <c r="A798">
        <v>2.9800000000000004</v>
      </c>
      <c r="B798">
        <v>-8.0000000000000002E-3</v>
      </c>
      <c r="C798" s="2">
        <f t="shared" si="49"/>
        <v>15.286754898943267</v>
      </c>
      <c r="D798" s="2">
        <f t="shared" si="50"/>
        <v>-8.3333333333333331E-5</v>
      </c>
      <c r="E798" s="2">
        <f t="shared" si="51"/>
        <v>15.285481002701689</v>
      </c>
      <c r="F798" s="2">
        <f t="shared" si="52"/>
        <v>-1.5381126036112872E-4</v>
      </c>
    </row>
    <row r="799" spans="1:6" x14ac:dyDescent="0.15">
      <c r="A799">
        <v>3.0199999999999996</v>
      </c>
      <c r="B799">
        <v>-8.0000000000000002E-3</v>
      </c>
      <c r="C799" s="2">
        <f t="shared" si="49"/>
        <v>15.491946239868675</v>
      </c>
      <c r="D799" s="2">
        <f t="shared" si="50"/>
        <v>-8.3333333333333331E-5</v>
      </c>
      <c r="E799" s="2">
        <f t="shared" si="51"/>
        <v>15.490655244348686</v>
      </c>
      <c r="F799" s="2">
        <f t="shared" si="52"/>
        <v>-1.5475722619485578E-4</v>
      </c>
    </row>
    <row r="800" spans="1:6" x14ac:dyDescent="0.15">
      <c r="A800">
        <v>3.0399999999999991</v>
      </c>
      <c r="B800">
        <v>-1.2E-2</v>
      </c>
      <c r="C800" s="2">
        <f t="shared" si="49"/>
        <v>15.59454191033138</v>
      </c>
      <c r="D800" s="2">
        <f t="shared" si="50"/>
        <v>-1.25E-4</v>
      </c>
      <c r="E800" s="2">
        <f t="shared" si="51"/>
        <v>15.592592592592588</v>
      </c>
      <c r="F800" s="2">
        <f t="shared" si="52"/>
        <v>-1.9690121651440412E-4</v>
      </c>
    </row>
    <row r="801" spans="1:6" x14ac:dyDescent="0.15">
      <c r="A801">
        <v>3.009999999999998</v>
      </c>
      <c r="B801">
        <v>-4.0000000000000001E-3</v>
      </c>
      <c r="C801" s="2">
        <f t="shared" si="49"/>
        <v>15.440648404637315</v>
      </c>
      <c r="D801" s="2">
        <f t="shared" si="50"/>
        <v>-4.1666666666666665E-5</v>
      </c>
      <c r="E801" s="2">
        <f t="shared" si="51"/>
        <v>15.440005044287121</v>
      </c>
      <c r="F801" s="2">
        <f t="shared" si="52"/>
        <v>-1.1285146373435087E-4</v>
      </c>
    </row>
    <row r="802" spans="1:6" x14ac:dyDescent="0.15">
      <c r="A802">
        <v>3</v>
      </c>
      <c r="B802">
        <v>-8.0000000000000002E-3</v>
      </c>
      <c r="C802" s="2">
        <f t="shared" si="49"/>
        <v>15.389350569405972</v>
      </c>
      <c r="D802" s="2">
        <f t="shared" si="50"/>
        <v>-8.3333333333333331E-5</v>
      </c>
      <c r="E802" s="2">
        <f t="shared" si="51"/>
        <v>15.388068123525187</v>
      </c>
      <c r="F802" s="2">
        <f t="shared" si="52"/>
        <v>-1.5428424327799224E-4</v>
      </c>
    </row>
    <row r="803" spans="1:6" x14ac:dyDescent="0.15">
      <c r="A803">
        <v>3.0299999999999976</v>
      </c>
      <c r="B803">
        <v>-1.2E-2</v>
      </c>
      <c r="C803" s="2">
        <f t="shared" si="49"/>
        <v>15.54324407510002</v>
      </c>
      <c r="D803" s="2">
        <f t="shared" si="50"/>
        <v>-1.25E-4</v>
      </c>
      <c r="E803" s="2">
        <f t="shared" si="51"/>
        <v>15.541301169590632</v>
      </c>
      <c r="F803" s="2">
        <f t="shared" si="52"/>
        <v>-1.9666472505597233E-4</v>
      </c>
    </row>
    <row r="804" spans="1:6" x14ac:dyDescent="0.15">
      <c r="A804">
        <v>3.0199999999999996</v>
      </c>
      <c r="B804">
        <v>-4.0000000000000001E-3</v>
      </c>
      <c r="C804" s="2">
        <f t="shared" si="49"/>
        <v>15.491946239868675</v>
      </c>
      <c r="D804" s="2">
        <f t="shared" si="50"/>
        <v>-4.1666666666666665E-5</v>
      </c>
      <c r="E804" s="2">
        <f t="shared" si="51"/>
        <v>15.491300742108679</v>
      </c>
      <c r="F804" s="2">
        <f t="shared" si="52"/>
        <v>-1.1308795519278267E-4</v>
      </c>
    </row>
    <row r="805" spans="1:6" x14ac:dyDescent="0.15">
      <c r="A805">
        <v>3.0499999999999972</v>
      </c>
      <c r="B805">
        <v>-8.0000000000000002E-3</v>
      </c>
      <c r="C805" s="2">
        <f t="shared" si="49"/>
        <v>15.645839745562723</v>
      </c>
      <c r="D805" s="2">
        <f t="shared" si="50"/>
        <v>-8.3333333333333331E-5</v>
      </c>
      <c r="E805" s="2">
        <f t="shared" si="51"/>
        <v>15.644535925583927</v>
      </c>
      <c r="F805" s="2">
        <f t="shared" si="52"/>
        <v>-1.5546670057015106E-4</v>
      </c>
    </row>
    <row r="806" spans="1:6" x14ac:dyDescent="0.15">
      <c r="A806">
        <v>3.009999999999998</v>
      </c>
      <c r="B806">
        <v>-4.0000000000000001E-3</v>
      </c>
      <c r="C806" s="2">
        <f t="shared" si="49"/>
        <v>15.440648404637315</v>
      </c>
      <c r="D806" s="2">
        <f t="shared" si="50"/>
        <v>-4.1666666666666665E-5</v>
      </c>
      <c r="E806" s="2">
        <f t="shared" si="51"/>
        <v>15.440005044287121</v>
      </c>
      <c r="F806" s="2">
        <f t="shared" si="52"/>
        <v>-1.1285146373435087E-4</v>
      </c>
    </row>
    <row r="807" spans="1:6" x14ac:dyDescent="0.15">
      <c r="A807">
        <v>3.009999999999998</v>
      </c>
      <c r="B807">
        <v>-8.0000000000000002E-3</v>
      </c>
      <c r="C807" s="2">
        <f t="shared" si="49"/>
        <v>15.440648404637315</v>
      </c>
      <c r="D807" s="2">
        <f t="shared" si="50"/>
        <v>-8.3333333333333331E-5</v>
      </c>
      <c r="E807" s="2">
        <f t="shared" si="51"/>
        <v>15.439361683936928</v>
      </c>
      <c r="F807" s="2">
        <f t="shared" si="52"/>
        <v>-1.54520734736424E-4</v>
      </c>
    </row>
    <row r="808" spans="1:6" x14ac:dyDescent="0.15">
      <c r="A808">
        <v>2.9899999999999984</v>
      </c>
      <c r="B808">
        <v>-1.4999999999999999E-2</v>
      </c>
      <c r="C808" s="2">
        <f t="shared" si="49"/>
        <v>15.33805273417461</v>
      </c>
      <c r="D808" s="2">
        <f t="shared" si="50"/>
        <v>-1.5625E-4</v>
      </c>
      <c r="E808" s="2">
        <f t="shared" si="51"/>
        <v>15.335656163434896</v>
      </c>
      <c r="F808" s="2">
        <f t="shared" si="52"/>
        <v>-2.2697315437403444E-4</v>
      </c>
    </row>
    <row r="809" spans="1:6" x14ac:dyDescent="0.15">
      <c r="A809">
        <v>3</v>
      </c>
      <c r="B809">
        <v>-1.2E-2</v>
      </c>
      <c r="C809" s="2">
        <f t="shared" si="49"/>
        <v>15.389350569405972</v>
      </c>
      <c r="D809" s="2">
        <f t="shared" si="50"/>
        <v>-1.25E-4</v>
      </c>
      <c r="E809" s="2">
        <f t="shared" si="51"/>
        <v>15.387426900584796</v>
      </c>
      <c r="F809" s="2">
        <f t="shared" si="52"/>
        <v>-1.9595525068067705E-4</v>
      </c>
    </row>
    <row r="810" spans="1:6" x14ac:dyDescent="0.15">
      <c r="A810">
        <v>3.0399999999999991</v>
      </c>
      <c r="B810">
        <v>-8.0000000000000002E-3</v>
      </c>
      <c r="C810" s="2">
        <f t="shared" si="49"/>
        <v>15.59454191033138</v>
      </c>
      <c r="D810" s="2">
        <f t="shared" si="50"/>
        <v>-8.3333333333333331E-5</v>
      </c>
      <c r="E810" s="2">
        <f t="shared" si="51"/>
        <v>15.593242365172186</v>
      </c>
      <c r="F810" s="2">
        <f t="shared" si="52"/>
        <v>-1.5523020911171933E-4</v>
      </c>
    </row>
    <row r="811" spans="1:6" x14ac:dyDescent="0.15">
      <c r="A811">
        <v>3.0399999999999991</v>
      </c>
      <c r="B811">
        <v>-1.4999999999999999E-2</v>
      </c>
      <c r="C811" s="2">
        <f t="shared" si="49"/>
        <v>15.59454191033138</v>
      </c>
      <c r="D811" s="2">
        <f t="shared" si="50"/>
        <v>-1.5625E-4</v>
      </c>
      <c r="E811" s="2">
        <f t="shared" si="51"/>
        <v>15.59210526315789</v>
      </c>
      <c r="F811" s="2">
        <f t="shared" si="52"/>
        <v>-2.2815561166619335E-4</v>
      </c>
    </row>
    <row r="812" spans="1:6" x14ac:dyDescent="0.15">
      <c r="A812">
        <v>2.9800000000000004</v>
      </c>
      <c r="B812">
        <v>-8.0000000000000002E-3</v>
      </c>
      <c r="C812" s="2">
        <f t="shared" si="49"/>
        <v>15.286754898943267</v>
      </c>
      <c r="D812" s="2">
        <f t="shared" si="50"/>
        <v>-8.3333333333333331E-5</v>
      </c>
      <c r="E812" s="2">
        <f t="shared" si="51"/>
        <v>15.285481002701689</v>
      </c>
      <c r="F812" s="2">
        <f t="shared" si="52"/>
        <v>-1.5381126036112872E-4</v>
      </c>
    </row>
    <row r="813" spans="1:6" x14ac:dyDescent="0.15">
      <c r="A813">
        <v>2.9699999999999989</v>
      </c>
      <c r="B813">
        <v>-1.2E-2</v>
      </c>
      <c r="C813" s="2">
        <f t="shared" si="49"/>
        <v>15.235457063711907</v>
      </c>
      <c r="D813" s="2">
        <f t="shared" si="50"/>
        <v>-1.25E-4</v>
      </c>
      <c r="E813" s="2">
        <f t="shared" si="51"/>
        <v>15.233552631578943</v>
      </c>
      <c r="F813" s="2">
        <f t="shared" si="52"/>
        <v>-1.9524577630538169E-4</v>
      </c>
    </row>
    <row r="814" spans="1:6" x14ac:dyDescent="0.15">
      <c r="A814">
        <v>3.0199999999999996</v>
      </c>
      <c r="B814">
        <v>-4.0000000000000001E-3</v>
      </c>
      <c r="C814" s="2">
        <f t="shared" si="49"/>
        <v>15.491946239868675</v>
      </c>
      <c r="D814" s="2">
        <f t="shared" si="50"/>
        <v>-4.1666666666666665E-5</v>
      </c>
      <c r="E814" s="2">
        <f t="shared" si="51"/>
        <v>15.491300742108679</v>
      </c>
      <c r="F814" s="2">
        <f t="shared" si="52"/>
        <v>-1.1308795519278267E-4</v>
      </c>
    </row>
    <row r="815" spans="1:6" x14ac:dyDescent="0.15">
      <c r="A815">
        <v>3.0399999999999991</v>
      </c>
      <c r="B815">
        <v>-1.2E-2</v>
      </c>
      <c r="C815" s="2">
        <f t="shared" si="49"/>
        <v>15.59454191033138</v>
      </c>
      <c r="D815" s="2">
        <f t="shared" si="50"/>
        <v>-1.25E-4</v>
      </c>
      <c r="E815" s="2">
        <f t="shared" si="51"/>
        <v>15.592592592592588</v>
      </c>
      <c r="F815" s="2">
        <f t="shared" si="52"/>
        <v>-1.9690121651440412E-4</v>
      </c>
    </row>
    <row r="816" spans="1:6" x14ac:dyDescent="0.15">
      <c r="A816">
        <v>3.0199999999999996</v>
      </c>
      <c r="B816">
        <v>-8.0000000000000002E-3</v>
      </c>
      <c r="C816" s="2">
        <f t="shared" si="49"/>
        <v>15.491946239868675</v>
      </c>
      <c r="D816" s="2">
        <f t="shared" si="50"/>
        <v>-8.3333333333333331E-5</v>
      </c>
      <c r="E816" s="2">
        <f t="shared" si="51"/>
        <v>15.490655244348686</v>
      </c>
      <c r="F816" s="2">
        <f t="shared" si="52"/>
        <v>-1.5475722619485578E-4</v>
      </c>
    </row>
    <row r="817" spans="1:6" x14ac:dyDescent="0.15">
      <c r="A817">
        <v>3.0399999999999991</v>
      </c>
      <c r="B817">
        <v>-8.0000000000000002E-3</v>
      </c>
      <c r="C817" s="2">
        <f t="shared" si="49"/>
        <v>15.59454191033138</v>
      </c>
      <c r="D817" s="2">
        <f t="shared" si="50"/>
        <v>-8.3333333333333331E-5</v>
      </c>
      <c r="E817" s="2">
        <f t="shared" si="51"/>
        <v>15.593242365172186</v>
      </c>
      <c r="F817" s="2">
        <f t="shared" si="52"/>
        <v>-1.5523020911171933E-4</v>
      </c>
    </row>
    <row r="818" spans="1:6" x14ac:dyDescent="0.15">
      <c r="A818">
        <v>2.9899999999999984</v>
      </c>
      <c r="B818">
        <v>-4.0000000000000001E-3</v>
      </c>
      <c r="C818" s="2">
        <f t="shared" si="49"/>
        <v>15.33805273417461</v>
      </c>
      <c r="D818" s="2">
        <f t="shared" si="50"/>
        <v>-4.1666666666666665E-5</v>
      </c>
      <c r="E818" s="2">
        <f t="shared" si="51"/>
        <v>15.337413648644018</v>
      </c>
      <c r="F818" s="2">
        <f t="shared" si="52"/>
        <v>-1.1237848081748732E-4</v>
      </c>
    </row>
    <row r="819" spans="1:6" x14ac:dyDescent="0.15">
      <c r="A819">
        <v>3.0499999999999972</v>
      </c>
      <c r="B819">
        <v>-4.0000000000000001E-3</v>
      </c>
      <c r="C819" s="2">
        <f t="shared" si="49"/>
        <v>15.645839745562723</v>
      </c>
      <c r="D819" s="2">
        <f t="shared" si="50"/>
        <v>-4.1666666666666665E-5</v>
      </c>
      <c r="E819" s="2">
        <f t="shared" si="51"/>
        <v>15.645187835573324</v>
      </c>
      <c r="F819" s="2">
        <f t="shared" si="52"/>
        <v>-1.1379742956807795E-4</v>
      </c>
    </row>
    <row r="820" spans="1:6" x14ac:dyDescent="0.15">
      <c r="A820">
        <v>3.0599999999999987</v>
      </c>
      <c r="B820">
        <v>-8.0000000000000002E-3</v>
      </c>
      <c r="C820" s="2">
        <f t="shared" si="49"/>
        <v>15.697137580794084</v>
      </c>
      <c r="D820" s="2">
        <f t="shared" si="50"/>
        <v>-8.3333333333333331E-5</v>
      </c>
      <c r="E820" s="2">
        <f t="shared" si="51"/>
        <v>15.695829485995684</v>
      </c>
      <c r="F820" s="2">
        <f t="shared" si="52"/>
        <v>-1.5570319202858288E-4</v>
      </c>
    </row>
    <row r="821" spans="1:6" x14ac:dyDescent="0.15">
      <c r="A821">
        <v>3.0399999999999991</v>
      </c>
      <c r="B821">
        <v>-4.0000000000000001E-3</v>
      </c>
      <c r="C821" s="2">
        <f t="shared" si="49"/>
        <v>15.59454191033138</v>
      </c>
      <c r="D821" s="2">
        <f t="shared" si="50"/>
        <v>-4.1666666666666665E-5</v>
      </c>
      <c r="E821" s="2">
        <f t="shared" si="51"/>
        <v>15.593892137751782</v>
      </c>
      <c r="F821" s="2">
        <f t="shared" si="52"/>
        <v>-1.1356093810964622E-4</v>
      </c>
    </row>
    <row r="822" spans="1:6" x14ac:dyDescent="0.15">
      <c r="A822">
        <v>3.0399999999999991</v>
      </c>
      <c r="B822">
        <v>-1.2E-2</v>
      </c>
      <c r="C822" s="2">
        <f t="shared" si="49"/>
        <v>15.59454191033138</v>
      </c>
      <c r="D822" s="2">
        <f t="shared" si="50"/>
        <v>-1.25E-4</v>
      </c>
      <c r="E822" s="2">
        <f t="shared" si="51"/>
        <v>15.592592592592588</v>
      </c>
      <c r="F822" s="2">
        <f t="shared" si="52"/>
        <v>-1.9690121651440412E-4</v>
      </c>
    </row>
    <row r="823" spans="1:6" x14ac:dyDescent="0.15">
      <c r="A823">
        <v>3.0700000000000003</v>
      </c>
      <c r="B823">
        <v>-1.2E-2</v>
      </c>
      <c r="C823" s="2">
        <f t="shared" si="49"/>
        <v>15.748435416025446</v>
      </c>
      <c r="D823" s="2">
        <f t="shared" si="50"/>
        <v>-1.25E-4</v>
      </c>
      <c r="E823" s="2">
        <f t="shared" si="51"/>
        <v>15.746466861598442</v>
      </c>
      <c r="F823" s="2">
        <f t="shared" si="52"/>
        <v>-1.9761069088969948E-4</v>
      </c>
    </row>
    <row r="824" spans="1:6" x14ac:dyDescent="0.15">
      <c r="A824">
        <v>3.0499999999999972</v>
      </c>
      <c r="B824">
        <v>-8.0000000000000002E-3</v>
      </c>
      <c r="C824" s="2">
        <f t="shared" si="49"/>
        <v>15.645839745562723</v>
      </c>
      <c r="D824" s="2">
        <f t="shared" si="50"/>
        <v>-8.3333333333333331E-5</v>
      </c>
      <c r="E824" s="2">
        <f t="shared" si="51"/>
        <v>15.644535925583927</v>
      </c>
      <c r="F824" s="2">
        <f t="shared" si="52"/>
        <v>-1.5546670057015106E-4</v>
      </c>
    </row>
    <row r="825" spans="1:6" x14ac:dyDescent="0.15">
      <c r="A825">
        <v>3.0299999999999976</v>
      </c>
      <c r="B825">
        <v>-4.0000000000000001E-3</v>
      </c>
      <c r="C825" s="2">
        <f t="shared" si="49"/>
        <v>15.54324407510002</v>
      </c>
      <c r="D825" s="2">
        <f t="shared" si="50"/>
        <v>-4.1666666666666665E-5</v>
      </c>
      <c r="E825" s="2">
        <f t="shared" si="51"/>
        <v>15.542596439930223</v>
      </c>
      <c r="F825" s="2">
        <f t="shared" si="52"/>
        <v>-1.1332444665121441E-4</v>
      </c>
    </row>
    <row r="826" spans="1:6" x14ac:dyDescent="0.15">
      <c r="A826">
        <v>3.0499999999999972</v>
      </c>
      <c r="B826">
        <v>-1.2E-2</v>
      </c>
      <c r="C826" s="2">
        <f t="shared" si="49"/>
        <v>15.645839745562723</v>
      </c>
      <c r="D826" s="2">
        <f t="shared" si="50"/>
        <v>-1.25E-4</v>
      </c>
      <c r="E826" s="2">
        <f t="shared" si="51"/>
        <v>15.643884015594526</v>
      </c>
      <c r="F826" s="2">
        <f t="shared" si="52"/>
        <v>-1.9713770797283585E-4</v>
      </c>
    </row>
    <row r="827" spans="1:6" x14ac:dyDescent="0.15">
      <c r="A827">
        <v>3.0599999999999987</v>
      </c>
      <c r="B827">
        <v>-1.4999999999999999E-2</v>
      </c>
      <c r="C827" s="2">
        <f t="shared" si="49"/>
        <v>15.697137580794084</v>
      </c>
      <c r="D827" s="2">
        <f t="shared" si="50"/>
        <v>-1.5625E-4</v>
      </c>
      <c r="E827" s="2">
        <f t="shared" si="51"/>
        <v>15.694684903047087</v>
      </c>
      <c r="F827" s="2">
        <f t="shared" si="52"/>
        <v>-2.286285945830569E-4</v>
      </c>
    </row>
    <row r="828" spans="1:6" x14ac:dyDescent="0.15">
      <c r="A828">
        <v>3.0399999999999991</v>
      </c>
      <c r="B828">
        <v>-1.2E-2</v>
      </c>
      <c r="C828" s="2">
        <f t="shared" si="49"/>
        <v>15.59454191033138</v>
      </c>
      <c r="D828" s="2">
        <f t="shared" si="50"/>
        <v>-1.25E-4</v>
      </c>
      <c r="E828" s="2">
        <f t="shared" si="51"/>
        <v>15.592592592592588</v>
      </c>
      <c r="F828" s="2">
        <f t="shared" si="52"/>
        <v>-1.9690121651440412E-4</v>
      </c>
    </row>
    <row r="829" spans="1:6" x14ac:dyDescent="0.15">
      <c r="A829">
        <v>3.0299999999999976</v>
      </c>
      <c r="B829">
        <v>-1.2E-2</v>
      </c>
      <c r="C829" s="2">
        <f t="shared" si="49"/>
        <v>15.54324407510002</v>
      </c>
      <c r="D829" s="2">
        <f t="shared" si="50"/>
        <v>-1.25E-4</v>
      </c>
      <c r="E829" s="2">
        <f t="shared" si="51"/>
        <v>15.541301169590632</v>
      </c>
      <c r="F829" s="2">
        <f t="shared" si="52"/>
        <v>-1.9666472505597233E-4</v>
      </c>
    </row>
    <row r="830" spans="1:6" x14ac:dyDescent="0.15">
      <c r="A830">
        <v>3.0499999999999972</v>
      </c>
      <c r="B830">
        <v>-1.2E-2</v>
      </c>
      <c r="C830" s="2">
        <f t="shared" si="49"/>
        <v>15.645839745562723</v>
      </c>
      <c r="D830" s="2">
        <f t="shared" si="50"/>
        <v>-1.25E-4</v>
      </c>
      <c r="E830" s="2">
        <f t="shared" si="51"/>
        <v>15.643884015594526</v>
      </c>
      <c r="F830" s="2">
        <f t="shared" si="52"/>
        <v>-1.9713770797283585E-4</v>
      </c>
    </row>
    <row r="831" spans="1:6" x14ac:dyDescent="0.15">
      <c r="A831">
        <v>3.0399999999999991</v>
      </c>
      <c r="B831">
        <v>-4.0000000000000001E-3</v>
      </c>
      <c r="C831" s="2">
        <f t="shared" si="49"/>
        <v>15.59454191033138</v>
      </c>
      <c r="D831" s="2">
        <f t="shared" si="50"/>
        <v>-4.1666666666666665E-5</v>
      </c>
      <c r="E831" s="2">
        <f t="shared" si="51"/>
        <v>15.593892137751782</v>
      </c>
      <c r="F831" s="2">
        <f t="shared" si="52"/>
        <v>-1.1356093810964622E-4</v>
      </c>
    </row>
    <row r="832" spans="1:6" x14ac:dyDescent="0.15">
      <c r="A832">
        <v>3.0399999999999991</v>
      </c>
      <c r="B832">
        <v>-1.4999999999999999E-2</v>
      </c>
      <c r="C832" s="2">
        <f t="shared" si="49"/>
        <v>15.59454191033138</v>
      </c>
      <c r="D832" s="2">
        <f t="shared" si="50"/>
        <v>-1.5625E-4</v>
      </c>
      <c r="E832" s="2">
        <f t="shared" si="51"/>
        <v>15.59210526315789</v>
      </c>
      <c r="F832" s="2">
        <f t="shared" si="52"/>
        <v>-2.2815561166619335E-4</v>
      </c>
    </row>
    <row r="833" spans="1:6" x14ac:dyDescent="0.15">
      <c r="A833">
        <v>3.0199999999999996</v>
      </c>
      <c r="B833">
        <v>-8.0000000000000002E-3</v>
      </c>
      <c r="C833" s="2">
        <f t="shared" si="49"/>
        <v>15.491946239868675</v>
      </c>
      <c r="D833" s="2">
        <f t="shared" si="50"/>
        <v>-8.3333333333333331E-5</v>
      </c>
      <c r="E833" s="2">
        <f t="shared" si="51"/>
        <v>15.490655244348686</v>
      </c>
      <c r="F833" s="2">
        <f t="shared" si="52"/>
        <v>-1.5475722619485578E-4</v>
      </c>
    </row>
    <row r="834" spans="1:6" x14ac:dyDescent="0.15">
      <c r="A834">
        <v>3.0499999999999972</v>
      </c>
      <c r="B834">
        <v>-1.2E-2</v>
      </c>
      <c r="C834" s="2">
        <f t="shared" si="49"/>
        <v>15.645839745562723</v>
      </c>
      <c r="D834" s="2">
        <f t="shared" si="50"/>
        <v>-1.25E-4</v>
      </c>
      <c r="E834" s="2">
        <f t="shared" si="51"/>
        <v>15.643884015594526</v>
      </c>
      <c r="F834" s="2">
        <f t="shared" si="52"/>
        <v>-1.9713770797283585E-4</v>
      </c>
    </row>
    <row r="835" spans="1:6" x14ac:dyDescent="0.15">
      <c r="A835">
        <v>3.0299999999999976</v>
      </c>
      <c r="B835">
        <v>-1.2E-2</v>
      </c>
      <c r="C835" s="2">
        <f t="shared" ref="C835:C898" si="53">A835*1000/194.94</f>
        <v>15.54324407510002</v>
      </c>
      <c r="D835" s="2">
        <f t="shared" ref="D835:D898" si="54">B835/96</f>
        <v>-1.25E-4</v>
      </c>
      <c r="E835" s="2">
        <f t="shared" ref="E835:E898" si="55">C835*(1+D835)</f>
        <v>15.541301169590632</v>
      </c>
      <c r="F835" s="2">
        <f t="shared" ref="F835:F898" si="56">LN(1+D835)-C835/216912</f>
        <v>-1.9666472505597233E-4</v>
      </c>
    </row>
    <row r="836" spans="1:6" x14ac:dyDescent="0.15">
      <c r="A836">
        <v>3.0199999999999996</v>
      </c>
      <c r="B836">
        <v>-4.0000000000000001E-3</v>
      </c>
      <c r="C836" s="2">
        <f t="shared" si="53"/>
        <v>15.491946239868675</v>
      </c>
      <c r="D836" s="2">
        <f t="shared" si="54"/>
        <v>-4.1666666666666665E-5</v>
      </c>
      <c r="E836" s="2">
        <f t="shared" si="55"/>
        <v>15.491300742108679</v>
      </c>
      <c r="F836" s="2">
        <f t="shared" si="56"/>
        <v>-1.1308795519278267E-4</v>
      </c>
    </row>
    <row r="837" spans="1:6" x14ac:dyDescent="0.15">
      <c r="A837">
        <v>3.009999999999998</v>
      </c>
      <c r="B837">
        <v>-8.0000000000000002E-3</v>
      </c>
      <c r="C837" s="2">
        <f t="shared" si="53"/>
        <v>15.440648404637315</v>
      </c>
      <c r="D837" s="2">
        <f t="shared" si="54"/>
        <v>-8.3333333333333331E-5</v>
      </c>
      <c r="E837" s="2">
        <f t="shared" si="55"/>
        <v>15.439361683936928</v>
      </c>
      <c r="F837" s="2">
        <f t="shared" si="56"/>
        <v>-1.54520734736424E-4</v>
      </c>
    </row>
    <row r="838" spans="1:6" x14ac:dyDescent="0.15">
      <c r="A838">
        <v>2.9899999999999984</v>
      </c>
      <c r="B838">
        <v>-1.2E-2</v>
      </c>
      <c r="C838" s="2">
        <f t="shared" si="53"/>
        <v>15.33805273417461</v>
      </c>
      <c r="D838" s="2">
        <f t="shared" si="54"/>
        <v>-1.25E-4</v>
      </c>
      <c r="E838" s="2">
        <f t="shared" si="55"/>
        <v>15.336135477582838</v>
      </c>
      <c r="F838" s="2">
        <f t="shared" si="56"/>
        <v>-1.9571875922224524E-4</v>
      </c>
    </row>
    <row r="839" spans="1:6" x14ac:dyDescent="0.15">
      <c r="A839">
        <v>2.9899999999999984</v>
      </c>
      <c r="B839">
        <v>-1.2E-2</v>
      </c>
      <c r="C839" s="2">
        <f t="shared" si="53"/>
        <v>15.33805273417461</v>
      </c>
      <c r="D839" s="2">
        <f t="shared" si="54"/>
        <v>-1.25E-4</v>
      </c>
      <c r="E839" s="2">
        <f t="shared" si="55"/>
        <v>15.336135477582838</v>
      </c>
      <c r="F839" s="2">
        <f t="shared" si="56"/>
        <v>-1.9571875922224524E-4</v>
      </c>
    </row>
    <row r="840" spans="1:6" x14ac:dyDescent="0.15">
      <c r="A840">
        <v>3.0199999999999996</v>
      </c>
      <c r="B840">
        <v>-1.2E-2</v>
      </c>
      <c r="C840" s="2">
        <f t="shared" si="53"/>
        <v>15.491946239868675</v>
      </c>
      <c r="D840" s="2">
        <f t="shared" si="54"/>
        <v>-1.25E-4</v>
      </c>
      <c r="E840" s="2">
        <f t="shared" si="55"/>
        <v>15.49000974658869</v>
      </c>
      <c r="F840" s="2">
        <f t="shared" si="56"/>
        <v>-1.9642823359754057E-4</v>
      </c>
    </row>
    <row r="841" spans="1:6" x14ac:dyDescent="0.15">
      <c r="A841">
        <v>2.9699999999999989</v>
      </c>
      <c r="B841">
        <v>-8.0000000000000002E-3</v>
      </c>
      <c r="C841" s="2">
        <f t="shared" si="53"/>
        <v>15.235457063711907</v>
      </c>
      <c r="D841" s="2">
        <f t="shared" si="54"/>
        <v>-8.3333333333333331E-5</v>
      </c>
      <c r="E841" s="2">
        <f t="shared" si="55"/>
        <v>15.234187442289931</v>
      </c>
      <c r="F841" s="2">
        <f t="shared" si="56"/>
        <v>-1.535747689026969E-4</v>
      </c>
    </row>
    <row r="842" spans="1:6" x14ac:dyDescent="0.15">
      <c r="A842">
        <v>3.0399999999999991</v>
      </c>
      <c r="B842">
        <v>-1.2E-2</v>
      </c>
      <c r="C842" s="2">
        <f t="shared" si="53"/>
        <v>15.59454191033138</v>
      </c>
      <c r="D842" s="2">
        <f t="shared" si="54"/>
        <v>-1.25E-4</v>
      </c>
      <c r="E842" s="2">
        <f t="shared" si="55"/>
        <v>15.592592592592588</v>
      </c>
      <c r="F842" s="2">
        <f t="shared" si="56"/>
        <v>-1.9690121651440412E-4</v>
      </c>
    </row>
    <row r="843" spans="1:6" x14ac:dyDescent="0.15">
      <c r="A843">
        <v>3.0299999999999976</v>
      </c>
      <c r="B843">
        <v>-8.0000000000000002E-3</v>
      </c>
      <c r="C843" s="2">
        <f t="shared" si="53"/>
        <v>15.54324407510002</v>
      </c>
      <c r="D843" s="2">
        <f t="shared" si="54"/>
        <v>-8.3333333333333331E-5</v>
      </c>
      <c r="E843" s="2">
        <f t="shared" si="55"/>
        <v>15.541948804760429</v>
      </c>
      <c r="F843" s="2">
        <f t="shared" si="56"/>
        <v>-1.5499371765328752E-4</v>
      </c>
    </row>
    <row r="844" spans="1:6" x14ac:dyDescent="0.15">
      <c r="A844">
        <v>3</v>
      </c>
      <c r="B844">
        <v>-1.2E-2</v>
      </c>
      <c r="C844" s="2">
        <f t="shared" si="53"/>
        <v>15.389350569405972</v>
      </c>
      <c r="D844" s="2">
        <f t="shared" si="54"/>
        <v>-1.25E-4</v>
      </c>
      <c r="E844" s="2">
        <f t="shared" si="55"/>
        <v>15.387426900584796</v>
      </c>
      <c r="F844" s="2">
        <f t="shared" si="56"/>
        <v>-1.9595525068067705E-4</v>
      </c>
    </row>
    <row r="845" spans="1:6" x14ac:dyDescent="0.15">
      <c r="A845">
        <v>3.0399999999999991</v>
      </c>
      <c r="B845">
        <v>-4.0000000000000001E-3</v>
      </c>
      <c r="C845" s="2">
        <f t="shared" si="53"/>
        <v>15.59454191033138</v>
      </c>
      <c r="D845" s="2">
        <f t="shared" si="54"/>
        <v>-4.1666666666666665E-5</v>
      </c>
      <c r="E845" s="2">
        <f t="shared" si="55"/>
        <v>15.593892137751782</v>
      </c>
      <c r="F845" s="2">
        <f t="shared" si="56"/>
        <v>-1.1356093810964622E-4</v>
      </c>
    </row>
    <row r="846" spans="1:6" x14ac:dyDescent="0.15">
      <c r="A846">
        <v>3.0599999999999987</v>
      </c>
      <c r="B846">
        <v>-1.2E-2</v>
      </c>
      <c r="C846" s="2">
        <f t="shared" si="53"/>
        <v>15.697137580794084</v>
      </c>
      <c r="D846" s="2">
        <f t="shared" si="54"/>
        <v>-1.25E-4</v>
      </c>
      <c r="E846" s="2">
        <f t="shared" si="55"/>
        <v>15.695175438596484</v>
      </c>
      <c r="F846" s="2">
        <f t="shared" si="56"/>
        <v>-1.9737419943126767E-4</v>
      </c>
    </row>
    <row r="847" spans="1:6" x14ac:dyDescent="0.15">
      <c r="A847">
        <v>3.0399999999999991</v>
      </c>
      <c r="B847">
        <v>-8.0000000000000002E-3</v>
      </c>
      <c r="C847" s="2">
        <f t="shared" si="53"/>
        <v>15.59454191033138</v>
      </c>
      <c r="D847" s="2">
        <f t="shared" si="54"/>
        <v>-8.3333333333333331E-5</v>
      </c>
      <c r="E847" s="2">
        <f t="shared" si="55"/>
        <v>15.593242365172186</v>
      </c>
      <c r="F847" s="2">
        <f t="shared" si="56"/>
        <v>-1.5523020911171933E-4</v>
      </c>
    </row>
    <row r="848" spans="1:6" x14ac:dyDescent="0.15">
      <c r="A848">
        <v>3.0299999999999976</v>
      </c>
      <c r="B848">
        <v>-8.0000000000000002E-3</v>
      </c>
      <c r="C848" s="2">
        <f t="shared" si="53"/>
        <v>15.54324407510002</v>
      </c>
      <c r="D848" s="2">
        <f t="shared" si="54"/>
        <v>-8.3333333333333331E-5</v>
      </c>
      <c r="E848" s="2">
        <f t="shared" si="55"/>
        <v>15.541948804760429</v>
      </c>
      <c r="F848" s="2">
        <f t="shared" si="56"/>
        <v>-1.5499371765328752E-4</v>
      </c>
    </row>
    <row r="849" spans="1:6" x14ac:dyDescent="0.15">
      <c r="A849">
        <v>3.0199999999999996</v>
      </c>
      <c r="B849">
        <v>-1.2E-2</v>
      </c>
      <c r="C849" s="2">
        <f t="shared" si="53"/>
        <v>15.491946239868675</v>
      </c>
      <c r="D849" s="2">
        <f t="shared" si="54"/>
        <v>-1.25E-4</v>
      </c>
      <c r="E849" s="2">
        <f t="shared" si="55"/>
        <v>15.49000974658869</v>
      </c>
      <c r="F849" s="2">
        <f t="shared" si="56"/>
        <v>-1.9642823359754057E-4</v>
      </c>
    </row>
    <row r="850" spans="1:6" x14ac:dyDescent="0.15">
      <c r="A850">
        <v>3.0299999999999976</v>
      </c>
      <c r="B850">
        <v>-1.2E-2</v>
      </c>
      <c r="C850" s="2">
        <f t="shared" si="53"/>
        <v>15.54324407510002</v>
      </c>
      <c r="D850" s="2">
        <f t="shared" si="54"/>
        <v>-1.25E-4</v>
      </c>
      <c r="E850" s="2">
        <f t="shared" si="55"/>
        <v>15.541301169590632</v>
      </c>
      <c r="F850" s="2">
        <f t="shared" si="56"/>
        <v>-1.9666472505597233E-4</v>
      </c>
    </row>
    <row r="851" spans="1:6" x14ac:dyDescent="0.15">
      <c r="A851">
        <v>3.0399999999999991</v>
      </c>
      <c r="B851">
        <v>-1.2E-2</v>
      </c>
      <c r="C851" s="2">
        <f t="shared" si="53"/>
        <v>15.59454191033138</v>
      </c>
      <c r="D851" s="2">
        <f t="shared" si="54"/>
        <v>-1.25E-4</v>
      </c>
      <c r="E851" s="2">
        <f t="shared" si="55"/>
        <v>15.592592592592588</v>
      </c>
      <c r="F851" s="2">
        <f t="shared" si="56"/>
        <v>-1.9690121651440412E-4</v>
      </c>
    </row>
    <row r="852" spans="1:6" x14ac:dyDescent="0.15">
      <c r="A852">
        <v>3.0499999999999972</v>
      </c>
      <c r="B852">
        <v>-1.2E-2</v>
      </c>
      <c r="C852" s="2">
        <f t="shared" si="53"/>
        <v>15.645839745562723</v>
      </c>
      <c r="D852" s="2">
        <f t="shared" si="54"/>
        <v>-1.25E-4</v>
      </c>
      <c r="E852" s="2">
        <f t="shared" si="55"/>
        <v>15.643884015594526</v>
      </c>
      <c r="F852" s="2">
        <f t="shared" si="56"/>
        <v>-1.9713770797283585E-4</v>
      </c>
    </row>
    <row r="853" spans="1:6" x14ac:dyDescent="0.15">
      <c r="A853">
        <v>3.0299999999999976</v>
      </c>
      <c r="B853">
        <v>-8.0000000000000002E-3</v>
      </c>
      <c r="C853" s="2">
        <f t="shared" si="53"/>
        <v>15.54324407510002</v>
      </c>
      <c r="D853" s="2">
        <f t="shared" si="54"/>
        <v>-8.3333333333333331E-5</v>
      </c>
      <c r="E853" s="2">
        <f t="shared" si="55"/>
        <v>15.541948804760429</v>
      </c>
      <c r="F853" s="2">
        <f t="shared" si="56"/>
        <v>-1.5499371765328752E-4</v>
      </c>
    </row>
    <row r="854" spans="1:6" x14ac:dyDescent="0.15">
      <c r="A854">
        <v>3.0199999999999996</v>
      </c>
      <c r="B854">
        <v>-8.0000000000000002E-3</v>
      </c>
      <c r="C854" s="2">
        <f t="shared" si="53"/>
        <v>15.491946239868675</v>
      </c>
      <c r="D854" s="2">
        <f t="shared" si="54"/>
        <v>-8.3333333333333331E-5</v>
      </c>
      <c r="E854" s="2">
        <f t="shared" si="55"/>
        <v>15.490655244348686</v>
      </c>
      <c r="F854" s="2">
        <f t="shared" si="56"/>
        <v>-1.5475722619485578E-4</v>
      </c>
    </row>
    <row r="855" spans="1:6" x14ac:dyDescent="0.15">
      <c r="A855">
        <v>3.0199999999999996</v>
      </c>
      <c r="B855">
        <v>-8.0000000000000002E-3</v>
      </c>
      <c r="C855" s="2">
        <f t="shared" si="53"/>
        <v>15.491946239868675</v>
      </c>
      <c r="D855" s="2">
        <f t="shared" si="54"/>
        <v>-8.3333333333333331E-5</v>
      </c>
      <c r="E855" s="2">
        <f t="shared" si="55"/>
        <v>15.490655244348686</v>
      </c>
      <c r="F855" s="2">
        <f t="shared" si="56"/>
        <v>-1.5475722619485578E-4</v>
      </c>
    </row>
    <row r="856" spans="1:6" x14ac:dyDescent="0.15">
      <c r="A856">
        <v>3</v>
      </c>
      <c r="B856">
        <v>-4.0000000000000001E-3</v>
      </c>
      <c r="C856" s="2">
        <f t="shared" si="53"/>
        <v>15.389350569405972</v>
      </c>
      <c r="D856" s="2">
        <f t="shared" si="54"/>
        <v>-4.1666666666666665E-5</v>
      </c>
      <c r="E856" s="2">
        <f t="shared" si="55"/>
        <v>15.388709346465578</v>
      </c>
      <c r="F856" s="2">
        <f t="shared" si="56"/>
        <v>-1.1261497227591913E-4</v>
      </c>
    </row>
    <row r="857" spans="1:6" x14ac:dyDescent="0.15">
      <c r="A857">
        <v>2.9699999999999989</v>
      </c>
      <c r="B857">
        <v>-1.2E-2</v>
      </c>
      <c r="C857" s="2">
        <f t="shared" si="53"/>
        <v>15.235457063711907</v>
      </c>
      <c r="D857" s="2">
        <f t="shared" si="54"/>
        <v>-1.25E-4</v>
      </c>
      <c r="E857" s="2">
        <f t="shared" si="55"/>
        <v>15.233552631578943</v>
      </c>
      <c r="F857" s="2">
        <f t="shared" si="56"/>
        <v>-1.9524577630538169E-4</v>
      </c>
    </row>
    <row r="858" spans="1:6" x14ac:dyDescent="0.15">
      <c r="A858">
        <v>3</v>
      </c>
      <c r="B858">
        <v>-1.2E-2</v>
      </c>
      <c r="C858" s="2">
        <f t="shared" si="53"/>
        <v>15.389350569405972</v>
      </c>
      <c r="D858" s="2">
        <f t="shared" si="54"/>
        <v>-1.25E-4</v>
      </c>
      <c r="E858" s="2">
        <f t="shared" si="55"/>
        <v>15.387426900584796</v>
      </c>
      <c r="F858" s="2">
        <f t="shared" si="56"/>
        <v>-1.9595525068067705E-4</v>
      </c>
    </row>
    <row r="859" spans="1:6" x14ac:dyDescent="0.15">
      <c r="A859">
        <v>3.0199999999999996</v>
      </c>
      <c r="B859">
        <v>-4.0000000000000001E-3</v>
      </c>
      <c r="C859" s="2">
        <f t="shared" si="53"/>
        <v>15.491946239868675</v>
      </c>
      <c r="D859" s="2">
        <f t="shared" si="54"/>
        <v>-4.1666666666666665E-5</v>
      </c>
      <c r="E859" s="2">
        <f t="shared" si="55"/>
        <v>15.491300742108679</v>
      </c>
      <c r="F859" s="2">
        <f t="shared" si="56"/>
        <v>-1.1308795519278267E-4</v>
      </c>
    </row>
    <row r="860" spans="1:6" x14ac:dyDescent="0.15">
      <c r="A860">
        <v>3.009999999999998</v>
      </c>
      <c r="B860">
        <v>-4.0000000000000001E-3</v>
      </c>
      <c r="C860" s="2">
        <f t="shared" si="53"/>
        <v>15.440648404637315</v>
      </c>
      <c r="D860" s="2">
        <f t="shared" si="54"/>
        <v>-4.1666666666666665E-5</v>
      </c>
      <c r="E860" s="2">
        <f t="shared" si="55"/>
        <v>15.440005044287121</v>
      </c>
      <c r="F860" s="2">
        <f t="shared" si="56"/>
        <v>-1.1285146373435087E-4</v>
      </c>
    </row>
    <row r="861" spans="1:6" x14ac:dyDescent="0.15">
      <c r="A861">
        <v>2.9899999999999984</v>
      </c>
      <c r="B861">
        <v>-1.2E-2</v>
      </c>
      <c r="C861" s="2">
        <f t="shared" si="53"/>
        <v>15.33805273417461</v>
      </c>
      <c r="D861" s="2">
        <f t="shared" si="54"/>
        <v>-1.25E-4</v>
      </c>
      <c r="E861" s="2">
        <f t="shared" si="55"/>
        <v>15.336135477582838</v>
      </c>
      <c r="F861" s="2">
        <f t="shared" si="56"/>
        <v>-1.9571875922224524E-4</v>
      </c>
    </row>
    <row r="862" spans="1:6" x14ac:dyDescent="0.15">
      <c r="A862">
        <v>3</v>
      </c>
      <c r="B862">
        <v>-1.2E-2</v>
      </c>
      <c r="C862" s="2">
        <f t="shared" si="53"/>
        <v>15.389350569405972</v>
      </c>
      <c r="D862" s="2">
        <f t="shared" si="54"/>
        <v>-1.25E-4</v>
      </c>
      <c r="E862" s="2">
        <f t="shared" si="55"/>
        <v>15.387426900584796</v>
      </c>
      <c r="F862" s="2">
        <f t="shared" si="56"/>
        <v>-1.9595525068067705E-4</v>
      </c>
    </row>
    <row r="863" spans="1:6" x14ac:dyDescent="0.15">
      <c r="A863">
        <v>2.9699999999999989</v>
      </c>
      <c r="B863">
        <v>-8.0000000000000002E-3</v>
      </c>
      <c r="C863" s="2">
        <f t="shared" si="53"/>
        <v>15.235457063711907</v>
      </c>
      <c r="D863" s="2">
        <f t="shared" si="54"/>
        <v>-8.3333333333333331E-5</v>
      </c>
      <c r="E863" s="2">
        <f t="shared" si="55"/>
        <v>15.234187442289931</v>
      </c>
      <c r="F863" s="2">
        <f t="shared" si="56"/>
        <v>-1.535747689026969E-4</v>
      </c>
    </row>
    <row r="864" spans="1:6" x14ac:dyDescent="0.15">
      <c r="A864">
        <v>2.9599999999999973</v>
      </c>
      <c r="B864">
        <v>-8.0000000000000002E-3</v>
      </c>
      <c r="C864" s="2">
        <f t="shared" si="53"/>
        <v>15.184159228480544</v>
      </c>
      <c r="D864" s="2">
        <f t="shared" si="54"/>
        <v>-8.3333333333333331E-5</v>
      </c>
      <c r="E864" s="2">
        <f t="shared" si="55"/>
        <v>15.18289388187817</v>
      </c>
      <c r="F864" s="2">
        <f t="shared" si="56"/>
        <v>-1.5333827744426509E-4</v>
      </c>
    </row>
    <row r="865" spans="1:6" x14ac:dyDescent="0.15">
      <c r="A865">
        <v>3.0199999999999996</v>
      </c>
      <c r="B865">
        <v>-8.0000000000000002E-3</v>
      </c>
      <c r="C865" s="2">
        <f t="shared" si="53"/>
        <v>15.491946239868675</v>
      </c>
      <c r="D865" s="2">
        <f t="shared" si="54"/>
        <v>-8.3333333333333331E-5</v>
      </c>
      <c r="E865" s="2">
        <f t="shared" si="55"/>
        <v>15.490655244348686</v>
      </c>
      <c r="F865" s="2">
        <f t="shared" si="56"/>
        <v>-1.5475722619485578E-4</v>
      </c>
    </row>
    <row r="866" spans="1:6" x14ac:dyDescent="0.15">
      <c r="A866">
        <v>3</v>
      </c>
      <c r="B866">
        <v>-8.0000000000000002E-3</v>
      </c>
      <c r="C866" s="2">
        <f t="shared" si="53"/>
        <v>15.389350569405972</v>
      </c>
      <c r="D866" s="2">
        <f t="shared" si="54"/>
        <v>-8.3333333333333331E-5</v>
      </c>
      <c r="E866" s="2">
        <f t="shared" si="55"/>
        <v>15.388068123525187</v>
      </c>
      <c r="F866" s="2">
        <f t="shared" si="56"/>
        <v>-1.5428424327799224E-4</v>
      </c>
    </row>
    <row r="867" spans="1:6" x14ac:dyDescent="0.15">
      <c r="A867">
        <v>2.9800000000000004</v>
      </c>
      <c r="B867">
        <v>-1.2E-2</v>
      </c>
      <c r="C867" s="2">
        <f t="shared" si="53"/>
        <v>15.286754898943267</v>
      </c>
      <c r="D867" s="2">
        <f t="shared" si="54"/>
        <v>-1.25E-4</v>
      </c>
      <c r="E867" s="2">
        <f t="shared" si="55"/>
        <v>15.284844054580898</v>
      </c>
      <c r="F867" s="2">
        <f t="shared" si="56"/>
        <v>-1.9548226776381351E-4</v>
      </c>
    </row>
    <row r="868" spans="1:6" x14ac:dyDescent="0.15">
      <c r="A868">
        <v>2.9699999999999989</v>
      </c>
      <c r="B868">
        <v>-1.2E-2</v>
      </c>
      <c r="C868" s="2">
        <f t="shared" si="53"/>
        <v>15.235457063711907</v>
      </c>
      <c r="D868" s="2">
        <f t="shared" si="54"/>
        <v>-1.25E-4</v>
      </c>
      <c r="E868" s="2">
        <f t="shared" si="55"/>
        <v>15.233552631578943</v>
      </c>
      <c r="F868" s="2">
        <f t="shared" si="56"/>
        <v>-1.9524577630538169E-4</v>
      </c>
    </row>
    <row r="869" spans="1:6" x14ac:dyDescent="0.15">
      <c r="A869">
        <v>2.9800000000000004</v>
      </c>
      <c r="B869">
        <v>-1.2E-2</v>
      </c>
      <c r="C869" s="2">
        <f t="shared" si="53"/>
        <v>15.286754898943267</v>
      </c>
      <c r="D869" s="2">
        <f t="shared" si="54"/>
        <v>-1.25E-4</v>
      </c>
      <c r="E869" s="2">
        <f t="shared" si="55"/>
        <v>15.284844054580898</v>
      </c>
      <c r="F869" s="2">
        <f t="shared" si="56"/>
        <v>-1.9548226776381351E-4</v>
      </c>
    </row>
    <row r="870" spans="1:6" x14ac:dyDescent="0.15">
      <c r="A870">
        <v>3</v>
      </c>
      <c r="B870">
        <v>-1.2E-2</v>
      </c>
      <c r="C870" s="2">
        <f t="shared" si="53"/>
        <v>15.389350569405972</v>
      </c>
      <c r="D870" s="2">
        <f t="shared" si="54"/>
        <v>-1.25E-4</v>
      </c>
      <c r="E870" s="2">
        <f t="shared" si="55"/>
        <v>15.387426900584796</v>
      </c>
      <c r="F870" s="2">
        <f t="shared" si="56"/>
        <v>-1.9595525068067705E-4</v>
      </c>
    </row>
    <row r="871" spans="1:6" x14ac:dyDescent="0.15">
      <c r="A871">
        <v>2.9899999999999984</v>
      </c>
      <c r="B871">
        <v>-1.4999999999999999E-2</v>
      </c>
      <c r="C871" s="2">
        <f t="shared" si="53"/>
        <v>15.33805273417461</v>
      </c>
      <c r="D871" s="2">
        <f t="shared" si="54"/>
        <v>-1.5625E-4</v>
      </c>
      <c r="E871" s="2">
        <f t="shared" si="55"/>
        <v>15.335656163434896</v>
      </c>
      <c r="F871" s="2">
        <f t="shared" si="56"/>
        <v>-2.2697315437403444E-4</v>
      </c>
    </row>
    <row r="872" spans="1:6" x14ac:dyDescent="0.15">
      <c r="A872">
        <v>2.9699999999999989</v>
      </c>
      <c r="B872">
        <v>-8.0000000000000002E-3</v>
      </c>
      <c r="C872" s="2">
        <f t="shared" si="53"/>
        <v>15.235457063711907</v>
      </c>
      <c r="D872" s="2">
        <f t="shared" si="54"/>
        <v>-8.3333333333333331E-5</v>
      </c>
      <c r="E872" s="2">
        <f t="shared" si="55"/>
        <v>15.234187442289931</v>
      </c>
      <c r="F872" s="2">
        <f t="shared" si="56"/>
        <v>-1.535747689026969E-4</v>
      </c>
    </row>
    <row r="873" spans="1:6" x14ac:dyDescent="0.15">
      <c r="A873">
        <v>2.9599999999999973</v>
      </c>
      <c r="B873">
        <v>-1.2E-2</v>
      </c>
      <c r="C873" s="2">
        <f t="shared" si="53"/>
        <v>15.184159228480544</v>
      </c>
      <c r="D873" s="2">
        <f t="shared" si="54"/>
        <v>-1.25E-4</v>
      </c>
      <c r="E873" s="2">
        <f t="shared" si="55"/>
        <v>15.182261208576984</v>
      </c>
      <c r="F873" s="2">
        <f t="shared" si="56"/>
        <v>-1.9500928484694988E-4</v>
      </c>
    </row>
    <row r="874" spans="1:6" x14ac:dyDescent="0.15">
      <c r="A874">
        <v>3.0199999999999996</v>
      </c>
      <c r="B874">
        <v>-1.2E-2</v>
      </c>
      <c r="C874" s="2">
        <f t="shared" si="53"/>
        <v>15.491946239868675</v>
      </c>
      <c r="D874" s="2">
        <f t="shared" si="54"/>
        <v>-1.25E-4</v>
      </c>
      <c r="E874" s="2">
        <f t="shared" si="55"/>
        <v>15.49000974658869</v>
      </c>
      <c r="F874" s="2">
        <f t="shared" si="56"/>
        <v>-1.9642823359754057E-4</v>
      </c>
    </row>
    <row r="875" spans="1:6" x14ac:dyDescent="0.15">
      <c r="A875">
        <v>2.9599999999999973</v>
      </c>
      <c r="B875">
        <v>-8.0000000000000002E-3</v>
      </c>
      <c r="C875" s="2">
        <f t="shared" si="53"/>
        <v>15.184159228480544</v>
      </c>
      <c r="D875" s="2">
        <f t="shared" si="54"/>
        <v>-8.3333333333333331E-5</v>
      </c>
      <c r="E875" s="2">
        <f t="shared" si="55"/>
        <v>15.18289388187817</v>
      </c>
      <c r="F875" s="2">
        <f t="shared" si="56"/>
        <v>-1.5333827744426509E-4</v>
      </c>
    </row>
    <row r="876" spans="1:6" x14ac:dyDescent="0.15">
      <c r="A876">
        <v>3</v>
      </c>
      <c r="B876">
        <v>-1.2E-2</v>
      </c>
      <c r="C876" s="2">
        <f t="shared" si="53"/>
        <v>15.389350569405972</v>
      </c>
      <c r="D876" s="2">
        <f t="shared" si="54"/>
        <v>-1.25E-4</v>
      </c>
      <c r="E876" s="2">
        <f t="shared" si="55"/>
        <v>15.387426900584796</v>
      </c>
      <c r="F876" s="2">
        <f t="shared" si="56"/>
        <v>-1.9595525068067705E-4</v>
      </c>
    </row>
    <row r="877" spans="1:6" x14ac:dyDescent="0.15">
      <c r="A877">
        <v>2.9899999999999984</v>
      </c>
      <c r="B877">
        <v>-4.0000000000000001E-3</v>
      </c>
      <c r="C877" s="2">
        <f t="shared" si="53"/>
        <v>15.33805273417461</v>
      </c>
      <c r="D877" s="2">
        <f t="shared" si="54"/>
        <v>-4.1666666666666665E-5</v>
      </c>
      <c r="E877" s="2">
        <f t="shared" si="55"/>
        <v>15.337413648644018</v>
      </c>
      <c r="F877" s="2">
        <f t="shared" si="56"/>
        <v>-1.1237848081748732E-4</v>
      </c>
    </row>
    <row r="878" spans="1:6" x14ac:dyDescent="0.15">
      <c r="A878">
        <v>3</v>
      </c>
      <c r="B878">
        <v>-1.2E-2</v>
      </c>
      <c r="C878" s="2">
        <f t="shared" si="53"/>
        <v>15.389350569405972</v>
      </c>
      <c r="D878" s="2">
        <f t="shared" si="54"/>
        <v>-1.25E-4</v>
      </c>
      <c r="E878" s="2">
        <f t="shared" si="55"/>
        <v>15.387426900584796</v>
      </c>
      <c r="F878" s="2">
        <f t="shared" si="56"/>
        <v>-1.9595525068067705E-4</v>
      </c>
    </row>
    <row r="879" spans="1:6" x14ac:dyDescent="0.15">
      <c r="A879">
        <v>3.0199999999999996</v>
      </c>
      <c r="B879">
        <v>-8.0000000000000002E-3</v>
      </c>
      <c r="C879" s="2">
        <f t="shared" si="53"/>
        <v>15.491946239868675</v>
      </c>
      <c r="D879" s="2">
        <f t="shared" si="54"/>
        <v>-8.3333333333333331E-5</v>
      </c>
      <c r="E879" s="2">
        <f t="shared" si="55"/>
        <v>15.490655244348686</v>
      </c>
      <c r="F879" s="2">
        <f t="shared" si="56"/>
        <v>-1.5475722619485578E-4</v>
      </c>
    </row>
    <row r="880" spans="1:6" x14ac:dyDescent="0.15">
      <c r="A880">
        <v>2.9800000000000004</v>
      </c>
      <c r="B880">
        <v>-1.2E-2</v>
      </c>
      <c r="C880" s="2">
        <f t="shared" si="53"/>
        <v>15.286754898943267</v>
      </c>
      <c r="D880" s="2">
        <f t="shared" si="54"/>
        <v>-1.25E-4</v>
      </c>
      <c r="E880" s="2">
        <f t="shared" si="55"/>
        <v>15.284844054580898</v>
      </c>
      <c r="F880" s="2">
        <f t="shared" si="56"/>
        <v>-1.9548226776381351E-4</v>
      </c>
    </row>
    <row r="881" spans="1:6" x14ac:dyDescent="0.15">
      <c r="A881">
        <v>2.9699999999999989</v>
      </c>
      <c r="B881">
        <v>-1.2E-2</v>
      </c>
      <c r="C881" s="2">
        <f t="shared" si="53"/>
        <v>15.235457063711907</v>
      </c>
      <c r="D881" s="2">
        <f t="shared" si="54"/>
        <v>-1.25E-4</v>
      </c>
      <c r="E881" s="2">
        <f t="shared" si="55"/>
        <v>15.233552631578943</v>
      </c>
      <c r="F881" s="2">
        <f t="shared" si="56"/>
        <v>-1.9524577630538169E-4</v>
      </c>
    </row>
    <row r="882" spans="1:6" x14ac:dyDescent="0.15">
      <c r="A882">
        <v>3</v>
      </c>
      <c r="B882">
        <v>-1.2E-2</v>
      </c>
      <c r="C882" s="2">
        <f t="shared" si="53"/>
        <v>15.389350569405972</v>
      </c>
      <c r="D882" s="2">
        <f t="shared" si="54"/>
        <v>-1.25E-4</v>
      </c>
      <c r="E882" s="2">
        <f t="shared" si="55"/>
        <v>15.387426900584796</v>
      </c>
      <c r="F882" s="2">
        <f t="shared" si="56"/>
        <v>-1.9595525068067705E-4</v>
      </c>
    </row>
    <row r="883" spans="1:6" x14ac:dyDescent="0.15">
      <c r="A883">
        <v>2.9599999999999973</v>
      </c>
      <c r="B883">
        <v>-4.0000000000000001E-3</v>
      </c>
      <c r="C883" s="2">
        <f t="shared" si="53"/>
        <v>15.184159228480544</v>
      </c>
      <c r="D883" s="2">
        <f t="shared" si="54"/>
        <v>-4.1666666666666665E-5</v>
      </c>
      <c r="E883" s="2">
        <f t="shared" si="55"/>
        <v>15.183526555179357</v>
      </c>
      <c r="F883" s="2">
        <f t="shared" si="56"/>
        <v>-1.1166900644219197E-4</v>
      </c>
    </row>
    <row r="884" spans="1:6" x14ac:dyDescent="0.15">
      <c r="A884">
        <v>2.9800000000000004</v>
      </c>
      <c r="B884">
        <v>-8.0000000000000002E-3</v>
      </c>
      <c r="C884" s="2">
        <f t="shared" si="53"/>
        <v>15.286754898943267</v>
      </c>
      <c r="D884" s="2">
        <f t="shared" si="54"/>
        <v>-8.3333333333333331E-5</v>
      </c>
      <c r="E884" s="2">
        <f t="shared" si="55"/>
        <v>15.285481002701689</v>
      </c>
      <c r="F884" s="2">
        <f t="shared" si="56"/>
        <v>-1.5381126036112872E-4</v>
      </c>
    </row>
    <row r="885" spans="1:6" x14ac:dyDescent="0.15">
      <c r="A885">
        <v>2.9599999999999973</v>
      </c>
      <c r="B885">
        <v>-4.0000000000000001E-3</v>
      </c>
      <c r="C885" s="2">
        <f t="shared" si="53"/>
        <v>15.184159228480544</v>
      </c>
      <c r="D885" s="2">
        <f t="shared" si="54"/>
        <v>-4.1666666666666665E-5</v>
      </c>
      <c r="E885" s="2">
        <f t="shared" si="55"/>
        <v>15.183526555179357</v>
      </c>
      <c r="F885" s="2">
        <f t="shared" si="56"/>
        <v>-1.1166900644219197E-4</v>
      </c>
    </row>
    <row r="886" spans="1:6" x14ac:dyDescent="0.15">
      <c r="A886">
        <v>3</v>
      </c>
      <c r="B886">
        <v>-1.2E-2</v>
      </c>
      <c r="C886" s="2">
        <f t="shared" si="53"/>
        <v>15.389350569405972</v>
      </c>
      <c r="D886" s="2">
        <f t="shared" si="54"/>
        <v>-1.25E-4</v>
      </c>
      <c r="E886" s="2">
        <f t="shared" si="55"/>
        <v>15.387426900584796</v>
      </c>
      <c r="F886" s="2">
        <f t="shared" si="56"/>
        <v>-1.9595525068067705E-4</v>
      </c>
    </row>
    <row r="887" spans="1:6" x14ac:dyDescent="0.15">
      <c r="A887">
        <v>3.0199999999999996</v>
      </c>
      <c r="B887">
        <v>-8.0000000000000002E-3</v>
      </c>
      <c r="C887" s="2">
        <f t="shared" si="53"/>
        <v>15.491946239868675</v>
      </c>
      <c r="D887" s="2">
        <f t="shared" si="54"/>
        <v>-8.3333333333333331E-5</v>
      </c>
      <c r="E887" s="2">
        <f t="shared" si="55"/>
        <v>15.490655244348686</v>
      </c>
      <c r="F887" s="2">
        <f t="shared" si="56"/>
        <v>-1.5475722619485578E-4</v>
      </c>
    </row>
    <row r="888" spans="1:6" x14ac:dyDescent="0.15">
      <c r="A888">
        <v>2.9599999999999973</v>
      </c>
      <c r="B888">
        <v>-1.4999999999999999E-2</v>
      </c>
      <c r="C888" s="2">
        <f t="shared" si="53"/>
        <v>15.184159228480544</v>
      </c>
      <c r="D888" s="2">
        <f t="shared" si="54"/>
        <v>-1.5625E-4</v>
      </c>
      <c r="E888" s="2">
        <f t="shared" si="55"/>
        <v>15.181786703601095</v>
      </c>
      <c r="F888" s="2">
        <f t="shared" si="56"/>
        <v>-2.2626367999873911E-4</v>
      </c>
    </row>
    <row r="889" spans="1:6" x14ac:dyDescent="0.15">
      <c r="A889">
        <v>2.9599999999999973</v>
      </c>
      <c r="B889">
        <v>-8.0000000000000002E-3</v>
      </c>
      <c r="C889" s="2">
        <f t="shared" si="53"/>
        <v>15.184159228480544</v>
      </c>
      <c r="D889" s="2">
        <f t="shared" si="54"/>
        <v>-8.3333333333333331E-5</v>
      </c>
      <c r="E889" s="2">
        <f t="shared" si="55"/>
        <v>15.18289388187817</v>
      </c>
      <c r="F889" s="2">
        <f t="shared" si="56"/>
        <v>-1.5333827744426509E-4</v>
      </c>
    </row>
    <row r="890" spans="1:6" x14ac:dyDescent="0.15">
      <c r="A890">
        <v>2.9399999999999977</v>
      </c>
      <c r="B890">
        <v>-8.0000000000000002E-3</v>
      </c>
      <c r="C890" s="2">
        <f t="shared" si="53"/>
        <v>15.081563558017841</v>
      </c>
      <c r="D890" s="2">
        <f t="shared" si="54"/>
        <v>-8.3333333333333331E-5</v>
      </c>
      <c r="E890" s="2">
        <f t="shared" si="55"/>
        <v>15.080306761054674</v>
      </c>
      <c r="F890" s="2">
        <f t="shared" si="56"/>
        <v>-1.5286529452740157E-4</v>
      </c>
    </row>
    <row r="891" spans="1:6" x14ac:dyDescent="0.15">
      <c r="A891">
        <v>2.9699999999999989</v>
      </c>
      <c r="B891">
        <v>-1.2E-2</v>
      </c>
      <c r="C891" s="2">
        <f t="shared" si="53"/>
        <v>15.235457063711907</v>
      </c>
      <c r="D891" s="2">
        <f t="shared" si="54"/>
        <v>-1.25E-4</v>
      </c>
      <c r="E891" s="2">
        <f t="shared" si="55"/>
        <v>15.233552631578943</v>
      </c>
      <c r="F891" s="2">
        <f t="shared" si="56"/>
        <v>-1.9524577630538169E-4</v>
      </c>
    </row>
    <row r="892" spans="1:6" x14ac:dyDescent="0.15">
      <c r="A892">
        <v>3.009999999999998</v>
      </c>
      <c r="B892">
        <v>-1.4999999999999999E-2</v>
      </c>
      <c r="C892" s="2">
        <f t="shared" si="53"/>
        <v>15.440648404637315</v>
      </c>
      <c r="D892" s="2">
        <f t="shared" si="54"/>
        <v>-1.5625E-4</v>
      </c>
      <c r="E892" s="2">
        <f t="shared" si="55"/>
        <v>15.438235803324091</v>
      </c>
      <c r="F892" s="2">
        <f t="shared" si="56"/>
        <v>-2.2744613729089801E-4</v>
      </c>
    </row>
    <row r="893" spans="1:6" x14ac:dyDescent="0.15">
      <c r="A893">
        <v>3.0199999999999996</v>
      </c>
      <c r="B893">
        <v>0</v>
      </c>
      <c r="C893" s="2">
        <f t="shared" si="53"/>
        <v>15.491946239868675</v>
      </c>
      <c r="D893" s="2">
        <f t="shared" si="54"/>
        <v>0</v>
      </c>
      <c r="E893" s="2">
        <f t="shared" si="55"/>
        <v>15.491946239868675</v>
      </c>
      <c r="F893" s="2">
        <f t="shared" si="56"/>
        <v>-7.1420420446396114E-5</v>
      </c>
    </row>
    <row r="894" spans="1:6" x14ac:dyDescent="0.15">
      <c r="A894">
        <v>3</v>
      </c>
      <c r="B894">
        <v>0</v>
      </c>
      <c r="C894" s="2">
        <f t="shared" si="53"/>
        <v>15.389350569405972</v>
      </c>
      <c r="D894" s="2">
        <f t="shared" si="54"/>
        <v>0</v>
      </c>
      <c r="E894" s="2">
        <f t="shared" si="55"/>
        <v>15.389350569405972</v>
      </c>
      <c r="F894" s="2">
        <f t="shared" si="56"/>
        <v>-7.094743752953258E-5</v>
      </c>
    </row>
    <row r="895" spans="1:6" x14ac:dyDescent="0.15">
      <c r="A895">
        <v>3.0399999999999991</v>
      </c>
      <c r="B895">
        <v>4.0000000000000001E-3</v>
      </c>
      <c r="C895" s="2">
        <f t="shared" si="53"/>
        <v>15.59454191033138</v>
      </c>
      <c r="D895" s="2">
        <f t="shared" si="54"/>
        <v>4.1666666666666665E-5</v>
      </c>
      <c r="E895" s="2">
        <f t="shared" si="55"/>
        <v>15.595191682910977</v>
      </c>
      <c r="F895" s="2">
        <f t="shared" si="56"/>
        <v>-3.0227604727985732E-5</v>
      </c>
    </row>
    <row r="896" spans="1:6" x14ac:dyDescent="0.15">
      <c r="A896">
        <v>2.9800000000000004</v>
      </c>
      <c r="B896">
        <v>8.0000000000000002E-3</v>
      </c>
      <c r="C896" s="2">
        <f t="shared" si="53"/>
        <v>15.286754898943267</v>
      </c>
      <c r="D896" s="2">
        <f t="shared" si="54"/>
        <v>8.3333333333333331E-5</v>
      </c>
      <c r="E896" s="2">
        <f t="shared" si="55"/>
        <v>15.288028795184847</v>
      </c>
      <c r="F896" s="2">
        <f t="shared" si="56"/>
        <v>1.2855406691433078E-5</v>
      </c>
    </row>
    <row r="897" spans="1:6" x14ac:dyDescent="0.15">
      <c r="A897">
        <v>2.9499999999999993</v>
      </c>
      <c r="B897">
        <v>0</v>
      </c>
      <c r="C897" s="2">
        <f t="shared" si="53"/>
        <v>15.1328613932492</v>
      </c>
      <c r="D897" s="2">
        <f t="shared" si="54"/>
        <v>0</v>
      </c>
      <c r="E897" s="2">
        <f t="shared" si="55"/>
        <v>15.1328613932492</v>
      </c>
      <c r="F897" s="2">
        <f t="shared" si="56"/>
        <v>-6.9764980237373684E-5</v>
      </c>
    </row>
    <row r="898" spans="1:6" x14ac:dyDescent="0.15">
      <c r="A898">
        <v>2.9599999999999973</v>
      </c>
      <c r="B898">
        <v>8.0000000000000002E-3</v>
      </c>
      <c r="C898" s="2">
        <f t="shared" si="53"/>
        <v>15.184159228480544</v>
      </c>
      <c r="D898" s="2">
        <f t="shared" si="54"/>
        <v>8.3333333333333331E-5</v>
      </c>
      <c r="E898" s="2">
        <f t="shared" si="55"/>
        <v>15.185424575082919</v>
      </c>
      <c r="F898" s="2">
        <f t="shared" si="56"/>
        <v>1.3328389608296707E-5</v>
      </c>
    </row>
    <row r="899" spans="1:6" x14ac:dyDescent="0.15">
      <c r="A899">
        <v>2.9899999999999984</v>
      </c>
      <c r="B899">
        <v>8.0000000000000002E-3</v>
      </c>
      <c r="C899" s="2">
        <f t="shared" ref="C899:C953" si="57">A899*1000/194.94</f>
        <v>15.33805273417461</v>
      </c>
      <c r="D899" s="2">
        <f t="shared" ref="D899:D953" si="58">B899/96</f>
        <v>8.3333333333333331E-5</v>
      </c>
      <c r="E899" s="2">
        <f t="shared" ref="E899:E953" si="59">C899*(1+D899)</f>
        <v>15.339330905235792</v>
      </c>
      <c r="F899" s="2">
        <f t="shared" ref="F899:F953" si="60">LN(1+D899)-C899/216912</f>
        <v>1.2618915233001359E-5</v>
      </c>
    </row>
    <row r="900" spans="1:6" x14ac:dyDescent="0.15">
      <c r="A900">
        <v>2.9800000000000004</v>
      </c>
      <c r="B900">
        <v>4.0000000000000001E-3</v>
      </c>
      <c r="C900" s="2">
        <f t="shared" si="57"/>
        <v>15.286754898943267</v>
      </c>
      <c r="D900" s="2">
        <f t="shared" si="58"/>
        <v>4.1666666666666665E-5</v>
      </c>
      <c r="E900" s="2">
        <f t="shared" si="59"/>
        <v>15.287391847064058</v>
      </c>
      <c r="F900" s="2">
        <f t="shared" si="60"/>
        <v>-2.8808655977395117E-5</v>
      </c>
    </row>
    <row r="901" spans="1:6" x14ac:dyDescent="0.15">
      <c r="A901">
        <v>2.9699999999999989</v>
      </c>
      <c r="B901">
        <v>0</v>
      </c>
      <c r="C901" s="2">
        <f t="shared" si="57"/>
        <v>15.235457063711907</v>
      </c>
      <c r="D901" s="2">
        <f t="shared" si="58"/>
        <v>0</v>
      </c>
      <c r="E901" s="2">
        <f t="shared" si="59"/>
        <v>15.235457063711907</v>
      </c>
      <c r="F901" s="2">
        <f t="shared" si="60"/>
        <v>-7.0237963154237232E-5</v>
      </c>
    </row>
    <row r="902" spans="1:6" x14ac:dyDescent="0.15">
      <c r="A902">
        <v>2.9599999999999973</v>
      </c>
      <c r="B902">
        <v>4.0000000000000001E-3</v>
      </c>
      <c r="C902" s="2">
        <f t="shared" si="57"/>
        <v>15.184159228480544</v>
      </c>
      <c r="D902" s="2">
        <f t="shared" si="58"/>
        <v>4.1666666666666665E-5</v>
      </c>
      <c r="E902" s="2">
        <f t="shared" si="59"/>
        <v>15.184791901781731</v>
      </c>
      <c r="F902" s="2">
        <f t="shared" si="60"/>
        <v>-2.8335673060531488E-5</v>
      </c>
    </row>
    <row r="903" spans="1:6" x14ac:dyDescent="0.15">
      <c r="A903">
        <v>2.9899999999999984</v>
      </c>
      <c r="B903">
        <v>4.0000000000000001E-3</v>
      </c>
      <c r="C903" s="2">
        <f t="shared" si="57"/>
        <v>15.33805273417461</v>
      </c>
      <c r="D903" s="2">
        <f t="shared" si="58"/>
        <v>4.1666666666666665E-5</v>
      </c>
      <c r="E903" s="2">
        <f t="shared" si="59"/>
        <v>15.338691819705202</v>
      </c>
      <c r="F903" s="2">
        <f t="shared" si="60"/>
        <v>-2.9045147435826836E-5</v>
      </c>
    </row>
    <row r="904" spans="1:6" x14ac:dyDescent="0.15">
      <c r="A904">
        <v>2.9499999999999993</v>
      </c>
      <c r="B904">
        <v>4.0000000000000001E-3</v>
      </c>
      <c r="C904" s="2">
        <f t="shared" si="57"/>
        <v>15.1328613932492</v>
      </c>
      <c r="D904" s="2">
        <f t="shared" si="58"/>
        <v>4.1666666666666665E-5</v>
      </c>
      <c r="E904" s="2">
        <f t="shared" si="59"/>
        <v>15.133491929140586</v>
      </c>
      <c r="F904" s="2">
        <f t="shared" si="60"/>
        <v>-2.8099181602099755E-5</v>
      </c>
    </row>
    <row r="905" spans="1:6" x14ac:dyDescent="0.15">
      <c r="A905">
        <v>2.9899999999999984</v>
      </c>
      <c r="B905">
        <v>8.0000000000000002E-3</v>
      </c>
      <c r="C905" s="2">
        <f t="shared" si="57"/>
        <v>15.33805273417461</v>
      </c>
      <c r="D905" s="2">
        <f t="shared" si="58"/>
        <v>8.3333333333333331E-5</v>
      </c>
      <c r="E905" s="2">
        <f t="shared" si="59"/>
        <v>15.339330905235792</v>
      </c>
      <c r="F905" s="2">
        <f t="shared" si="60"/>
        <v>1.2618915233001359E-5</v>
      </c>
    </row>
    <row r="906" spans="1:6" x14ac:dyDescent="0.15">
      <c r="A906">
        <v>2.9699999999999989</v>
      </c>
      <c r="B906">
        <v>4.0000000000000001E-3</v>
      </c>
      <c r="C906" s="2">
        <f t="shared" si="57"/>
        <v>15.235457063711907</v>
      </c>
      <c r="D906" s="2">
        <f t="shared" si="58"/>
        <v>4.1666666666666665E-5</v>
      </c>
      <c r="E906" s="2">
        <f t="shared" si="59"/>
        <v>15.236091874422895</v>
      </c>
      <c r="F906" s="2">
        <f t="shared" si="60"/>
        <v>-2.8572164518963303E-5</v>
      </c>
    </row>
    <row r="907" spans="1:6" x14ac:dyDescent="0.15">
      <c r="A907">
        <v>2.9699999999999989</v>
      </c>
      <c r="B907">
        <v>4.0000000000000001E-3</v>
      </c>
      <c r="C907" s="2">
        <f t="shared" si="57"/>
        <v>15.235457063711907</v>
      </c>
      <c r="D907" s="2">
        <f t="shared" si="58"/>
        <v>4.1666666666666665E-5</v>
      </c>
      <c r="E907" s="2">
        <f t="shared" si="59"/>
        <v>15.236091874422895</v>
      </c>
      <c r="F907" s="2">
        <f t="shared" si="60"/>
        <v>-2.8572164518963303E-5</v>
      </c>
    </row>
    <row r="908" spans="1:6" x14ac:dyDescent="0.15">
      <c r="A908">
        <v>2.9800000000000004</v>
      </c>
      <c r="B908">
        <v>0</v>
      </c>
      <c r="C908" s="2">
        <f t="shared" si="57"/>
        <v>15.286754898943267</v>
      </c>
      <c r="D908" s="2">
        <f t="shared" si="58"/>
        <v>0</v>
      </c>
      <c r="E908" s="2">
        <f t="shared" si="59"/>
        <v>15.286754898943267</v>
      </c>
      <c r="F908" s="2">
        <f t="shared" si="60"/>
        <v>-7.0474454612669046E-5</v>
      </c>
    </row>
    <row r="909" spans="1:6" x14ac:dyDescent="0.15">
      <c r="A909">
        <v>2.9800000000000004</v>
      </c>
      <c r="B909">
        <v>4.0000000000000001E-3</v>
      </c>
      <c r="C909" s="2">
        <f t="shared" si="57"/>
        <v>15.286754898943267</v>
      </c>
      <c r="D909" s="2">
        <f t="shared" si="58"/>
        <v>4.1666666666666665E-5</v>
      </c>
      <c r="E909" s="2">
        <f t="shared" si="59"/>
        <v>15.287391847064058</v>
      </c>
      <c r="F909" s="2">
        <f t="shared" si="60"/>
        <v>-2.8808655977395117E-5</v>
      </c>
    </row>
    <row r="910" spans="1:6" x14ac:dyDescent="0.15">
      <c r="A910">
        <v>2.9699999999999989</v>
      </c>
      <c r="B910">
        <v>8.0000000000000002E-3</v>
      </c>
      <c r="C910" s="2">
        <f t="shared" si="57"/>
        <v>15.235457063711907</v>
      </c>
      <c r="D910" s="2">
        <f t="shared" si="58"/>
        <v>8.3333333333333331E-5</v>
      </c>
      <c r="E910" s="2">
        <f t="shared" si="59"/>
        <v>15.236726685133885</v>
      </c>
      <c r="F910" s="2">
        <f t="shared" si="60"/>
        <v>1.3091898149864893E-5</v>
      </c>
    </row>
    <row r="911" spans="1:6" x14ac:dyDescent="0.15">
      <c r="A911">
        <v>2.9599999999999973</v>
      </c>
      <c r="B911">
        <v>8.0000000000000002E-3</v>
      </c>
      <c r="C911" s="2">
        <f t="shared" si="57"/>
        <v>15.184159228480544</v>
      </c>
      <c r="D911" s="2">
        <f t="shared" si="58"/>
        <v>8.3333333333333331E-5</v>
      </c>
      <c r="E911" s="2">
        <f t="shared" si="59"/>
        <v>15.185424575082919</v>
      </c>
      <c r="F911" s="2">
        <f t="shared" si="60"/>
        <v>1.3328389608296707E-5</v>
      </c>
    </row>
    <row r="912" spans="1:6" x14ac:dyDescent="0.15">
      <c r="A912">
        <v>3</v>
      </c>
      <c r="B912">
        <v>8.0000000000000002E-3</v>
      </c>
      <c r="C912" s="2">
        <f t="shared" si="57"/>
        <v>15.389350569405972</v>
      </c>
      <c r="D912" s="2">
        <f t="shared" si="58"/>
        <v>8.3333333333333331E-5</v>
      </c>
      <c r="E912" s="2">
        <f t="shared" si="59"/>
        <v>15.390633015286756</v>
      </c>
      <c r="F912" s="2">
        <f t="shared" si="60"/>
        <v>1.2382423774569544E-5</v>
      </c>
    </row>
    <row r="913" spans="1:6" x14ac:dyDescent="0.15">
      <c r="A913">
        <v>3.0299999999999976</v>
      </c>
      <c r="B913">
        <v>0</v>
      </c>
      <c r="C913" s="2">
        <f t="shared" si="57"/>
        <v>15.54324407510002</v>
      </c>
      <c r="D913" s="2">
        <f t="shared" si="58"/>
        <v>0</v>
      </c>
      <c r="E913" s="2">
        <f t="shared" si="59"/>
        <v>15.54324407510002</v>
      </c>
      <c r="F913" s="2">
        <f t="shared" si="60"/>
        <v>-7.165691190482786E-5</v>
      </c>
    </row>
    <row r="914" spans="1:6" x14ac:dyDescent="0.15">
      <c r="A914">
        <v>3.0199999999999996</v>
      </c>
      <c r="B914">
        <v>4.0000000000000001E-3</v>
      </c>
      <c r="C914" s="2">
        <f t="shared" si="57"/>
        <v>15.491946239868675</v>
      </c>
      <c r="D914" s="2">
        <f t="shared" si="58"/>
        <v>4.1666666666666665E-5</v>
      </c>
      <c r="E914" s="2">
        <f t="shared" si="59"/>
        <v>15.49259173762867</v>
      </c>
      <c r="F914" s="2">
        <f t="shared" si="60"/>
        <v>-2.9754621811122185E-5</v>
      </c>
    </row>
    <row r="915" spans="1:6" x14ac:dyDescent="0.15">
      <c r="A915">
        <v>2.9699999999999989</v>
      </c>
      <c r="B915">
        <v>4.0000000000000001E-3</v>
      </c>
      <c r="C915" s="2">
        <f t="shared" si="57"/>
        <v>15.235457063711907</v>
      </c>
      <c r="D915" s="2">
        <f t="shared" si="58"/>
        <v>4.1666666666666665E-5</v>
      </c>
      <c r="E915" s="2">
        <f t="shared" si="59"/>
        <v>15.236091874422895</v>
      </c>
      <c r="F915" s="2">
        <f t="shared" si="60"/>
        <v>-2.8572164518963303E-5</v>
      </c>
    </row>
    <row r="916" spans="1:6" x14ac:dyDescent="0.15">
      <c r="A916">
        <v>3</v>
      </c>
      <c r="B916">
        <v>4.0000000000000001E-3</v>
      </c>
      <c r="C916" s="2">
        <f t="shared" si="57"/>
        <v>15.389350569405972</v>
      </c>
      <c r="D916" s="2">
        <f t="shared" si="58"/>
        <v>4.1666666666666665E-5</v>
      </c>
      <c r="E916" s="2">
        <f t="shared" si="59"/>
        <v>15.389991792346365</v>
      </c>
      <c r="F916" s="2">
        <f t="shared" si="60"/>
        <v>-2.9281638894258651E-5</v>
      </c>
    </row>
    <row r="917" spans="1:6" x14ac:dyDescent="0.15">
      <c r="A917">
        <v>2.9899999999999984</v>
      </c>
      <c r="B917">
        <v>0</v>
      </c>
      <c r="C917" s="2">
        <f t="shared" si="57"/>
        <v>15.33805273417461</v>
      </c>
      <c r="D917" s="2">
        <f t="shared" si="58"/>
        <v>0</v>
      </c>
      <c r="E917" s="2">
        <f t="shared" si="59"/>
        <v>15.33805273417461</v>
      </c>
      <c r="F917" s="2">
        <f t="shared" si="60"/>
        <v>-7.0710946071100766E-5</v>
      </c>
    </row>
    <row r="918" spans="1:6" x14ac:dyDescent="0.15">
      <c r="A918">
        <v>2.9899999999999984</v>
      </c>
      <c r="B918">
        <v>0</v>
      </c>
      <c r="C918" s="2">
        <f t="shared" si="57"/>
        <v>15.33805273417461</v>
      </c>
      <c r="D918" s="2">
        <f t="shared" si="58"/>
        <v>0</v>
      </c>
      <c r="E918" s="2">
        <f t="shared" si="59"/>
        <v>15.33805273417461</v>
      </c>
      <c r="F918" s="2">
        <f t="shared" si="60"/>
        <v>-7.0710946071100766E-5</v>
      </c>
    </row>
    <row r="919" spans="1:6" x14ac:dyDescent="0.15">
      <c r="A919">
        <v>3.009999999999998</v>
      </c>
      <c r="B919">
        <v>4.0000000000000001E-3</v>
      </c>
      <c r="C919" s="2">
        <f t="shared" si="57"/>
        <v>15.440648404637315</v>
      </c>
      <c r="D919" s="2">
        <f t="shared" si="58"/>
        <v>4.1666666666666665E-5</v>
      </c>
      <c r="E919" s="2">
        <f t="shared" si="59"/>
        <v>15.441291764987509</v>
      </c>
      <c r="F919" s="2">
        <f t="shared" si="60"/>
        <v>-2.9518130352690384E-5</v>
      </c>
    </row>
    <row r="920" spans="1:6" x14ac:dyDescent="0.15">
      <c r="A920">
        <v>2.9499999999999993</v>
      </c>
      <c r="B920">
        <v>4.0000000000000001E-3</v>
      </c>
      <c r="C920" s="2">
        <f t="shared" si="57"/>
        <v>15.1328613932492</v>
      </c>
      <c r="D920" s="2">
        <f t="shared" si="58"/>
        <v>4.1666666666666665E-5</v>
      </c>
      <c r="E920" s="2">
        <f t="shared" si="59"/>
        <v>15.133491929140586</v>
      </c>
      <c r="F920" s="2">
        <f t="shared" si="60"/>
        <v>-2.8099181602099755E-5</v>
      </c>
    </row>
    <row r="921" spans="1:6" x14ac:dyDescent="0.15">
      <c r="A921">
        <v>3.0199999999999996</v>
      </c>
      <c r="B921">
        <v>8.0000000000000002E-3</v>
      </c>
      <c r="C921" s="2">
        <f t="shared" si="57"/>
        <v>15.491946239868675</v>
      </c>
      <c r="D921" s="2">
        <f t="shared" si="58"/>
        <v>8.3333333333333331E-5</v>
      </c>
      <c r="E921" s="2">
        <f t="shared" si="59"/>
        <v>15.493237235388666</v>
      </c>
      <c r="F921" s="2">
        <f t="shared" si="60"/>
        <v>1.1909440857706011E-5</v>
      </c>
    </row>
    <row r="922" spans="1:6" x14ac:dyDescent="0.15">
      <c r="A922">
        <v>3.0599999999999987</v>
      </c>
      <c r="B922">
        <v>4.0000000000000001E-3</v>
      </c>
      <c r="C922" s="2">
        <f t="shared" si="57"/>
        <v>15.697137580794084</v>
      </c>
      <c r="D922" s="2">
        <f t="shared" si="58"/>
        <v>4.1666666666666665E-5</v>
      </c>
      <c r="E922" s="2">
        <f t="shared" si="59"/>
        <v>15.697791628193285</v>
      </c>
      <c r="F922" s="2">
        <f t="shared" si="60"/>
        <v>-3.0700587644849279E-5</v>
      </c>
    </row>
    <row r="923" spans="1:6" x14ac:dyDescent="0.15">
      <c r="A923">
        <v>3.0599999999999987</v>
      </c>
      <c r="B923">
        <v>0</v>
      </c>
      <c r="C923" s="2">
        <f t="shared" si="57"/>
        <v>15.697137580794084</v>
      </c>
      <c r="D923" s="2">
        <f t="shared" si="58"/>
        <v>0</v>
      </c>
      <c r="E923" s="2">
        <f t="shared" si="59"/>
        <v>15.697137580794084</v>
      </c>
      <c r="F923" s="2">
        <f t="shared" si="60"/>
        <v>-7.2366386280123208E-5</v>
      </c>
    </row>
    <row r="924" spans="1:6" x14ac:dyDescent="0.15">
      <c r="A924">
        <v>3.0199999999999996</v>
      </c>
      <c r="B924">
        <v>4.0000000000000001E-3</v>
      </c>
      <c r="C924" s="2">
        <f t="shared" si="57"/>
        <v>15.491946239868675</v>
      </c>
      <c r="D924" s="2">
        <f t="shared" si="58"/>
        <v>4.1666666666666665E-5</v>
      </c>
      <c r="E924" s="2">
        <f t="shared" si="59"/>
        <v>15.49259173762867</v>
      </c>
      <c r="F924" s="2">
        <f t="shared" si="60"/>
        <v>-2.9754621811122185E-5</v>
      </c>
    </row>
    <row r="925" spans="1:6" x14ac:dyDescent="0.15">
      <c r="A925">
        <v>2.9800000000000004</v>
      </c>
      <c r="B925">
        <v>4.0000000000000001E-3</v>
      </c>
      <c r="C925" s="2">
        <f t="shared" si="57"/>
        <v>15.286754898943267</v>
      </c>
      <c r="D925" s="2">
        <f t="shared" si="58"/>
        <v>4.1666666666666665E-5</v>
      </c>
      <c r="E925" s="2">
        <f t="shared" si="59"/>
        <v>15.287391847064058</v>
      </c>
      <c r="F925" s="2">
        <f t="shared" si="60"/>
        <v>-2.8808655977395117E-5</v>
      </c>
    </row>
    <row r="926" spans="1:6" x14ac:dyDescent="0.15">
      <c r="A926">
        <v>3.009999999999998</v>
      </c>
      <c r="B926">
        <v>4.0000000000000001E-3</v>
      </c>
      <c r="C926" s="2">
        <f t="shared" si="57"/>
        <v>15.440648404637315</v>
      </c>
      <c r="D926" s="2">
        <f t="shared" si="58"/>
        <v>4.1666666666666665E-5</v>
      </c>
      <c r="E926" s="2">
        <f t="shared" si="59"/>
        <v>15.441291764987509</v>
      </c>
      <c r="F926" s="2">
        <f t="shared" si="60"/>
        <v>-2.9518130352690384E-5</v>
      </c>
    </row>
    <row r="927" spans="1:6" x14ac:dyDescent="0.15">
      <c r="A927">
        <v>2.9800000000000004</v>
      </c>
      <c r="B927">
        <v>4.0000000000000001E-3</v>
      </c>
      <c r="C927" s="2">
        <f t="shared" si="57"/>
        <v>15.286754898943267</v>
      </c>
      <c r="D927" s="2">
        <f t="shared" si="58"/>
        <v>4.1666666666666665E-5</v>
      </c>
      <c r="E927" s="2">
        <f t="shared" si="59"/>
        <v>15.287391847064058</v>
      </c>
      <c r="F927" s="2">
        <f t="shared" si="60"/>
        <v>-2.8808655977395117E-5</v>
      </c>
    </row>
    <row r="928" spans="1:6" x14ac:dyDescent="0.15">
      <c r="A928">
        <v>3</v>
      </c>
      <c r="B928">
        <v>0</v>
      </c>
      <c r="C928" s="2">
        <f t="shared" si="57"/>
        <v>15.389350569405972</v>
      </c>
      <c r="D928" s="2">
        <f t="shared" si="58"/>
        <v>0</v>
      </c>
      <c r="E928" s="2">
        <f t="shared" si="59"/>
        <v>15.389350569405972</v>
      </c>
      <c r="F928" s="2">
        <f t="shared" si="60"/>
        <v>-7.094743752953258E-5</v>
      </c>
    </row>
    <row r="929" spans="1:6" x14ac:dyDescent="0.15">
      <c r="A929">
        <v>2.9800000000000004</v>
      </c>
      <c r="B929">
        <v>8.0000000000000002E-3</v>
      </c>
      <c r="C929" s="2">
        <f t="shared" si="57"/>
        <v>15.286754898943267</v>
      </c>
      <c r="D929" s="2">
        <f t="shared" si="58"/>
        <v>8.3333333333333331E-5</v>
      </c>
      <c r="E929" s="2">
        <f t="shared" si="59"/>
        <v>15.288028795184847</v>
      </c>
      <c r="F929" s="2">
        <f t="shared" si="60"/>
        <v>1.2855406691433078E-5</v>
      </c>
    </row>
    <row r="930" spans="1:6" x14ac:dyDescent="0.15">
      <c r="A930">
        <v>3.0199999999999996</v>
      </c>
      <c r="B930">
        <v>4.0000000000000001E-3</v>
      </c>
      <c r="C930" s="2">
        <f t="shared" si="57"/>
        <v>15.491946239868675</v>
      </c>
      <c r="D930" s="2">
        <f t="shared" si="58"/>
        <v>4.1666666666666665E-5</v>
      </c>
      <c r="E930" s="2">
        <f t="shared" si="59"/>
        <v>15.49259173762867</v>
      </c>
      <c r="F930" s="2">
        <f t="shared" si="60"/>
        <v>-2.9754621811122185E-5</v>
      </c>
    </row>
    <row r="931" spans="1:6" x14ac:dyDescent="0.15">
      <c r="A931">
        <v>3.0399999999999991</v>
      </c>
      <c r="B931">
        <v>8.0000000000000002E-3</v>
      </c>
      <c r="C931" s="2">
        <f t="shared" si="57"/>
        <v>15.59454191033138</v>
      </c>
      <c r="D931" s="2">
        <f t="shared" si="58"/>
        <v>8.3333333333333331E-5</v>
      </c>
      <c r="E931" s="2">
        <f t="shared" si="59"/>
        <v>15.595841455490575</v>
      </c>
      <c r="F931" s="2">
        <f t="shared" si="60"/>
        <v>1.1436457940842463E-5</v>
      </c>
    </row>
    <row r="932" spans="1:6" x14ac:dyDescent="0.15">
      <c r="A932">
        <v>3</v>
      </c>
      <c r="B932">
        <v>4.0000000000000001E-3</v>
      </c>
      <c r="C932" s="2">
        <f t="shared" si="57"/>
        <v>15.389350569405972</v>
      </c>
      <c r="D932" s="2">
        <f t="shared" si="58"/>
        <v>4.1666666666666665E-5</v>
      </c>
      <c r="E932" s="2">
        <f t="shared" si="59"/>
        <v>15.389991792346365</v>
      </c>
      <c r="F932" s="2">
        <f t="shared" si="60"/>
        <v>-2.9281638894258651E-5</v>
      </c>
    </row>
    <row r="933" spans="1:6" x14ac:dyDescent="0.15">
      <c r="A933">
        <v>3.0199999999999996</v>
      </c>
      <c r="B933">
        <v>0</v>
      </c>
      <c r="C933" s="2">
        <f t="shared" si="57"/>
        <v>15.491946239868675</v>
      </c>
      <c r="D933" s="2">
        <f t="shared" si="58"/>
        <v>0</v>
      </c>
      <c r="E933" s="2">
        <f t="shared" si="59"/>
        <v>15.491946239868675</v>
      </c>
      <c r="F933" s="2">
        <f t="shared" si="60"/>
        <v>-7.1420420446396114E-5</v>
      </c>
    </row>
    <row r="934" spans="1:6" x14ac:dyDescent="0.15">
      <c r="A934">
        <v>3</v>
      </c>
      <c r="B934">
        <v>0</v>
      </c>
      <c r="C934" s="2">
        <f t="shared" si="57"/>
        <v>15.389350569405972</v>
      </c>
      <c r="D934" s="2">
        <f t="shared" si="58"/>
        <v>0</v>
      </c>
      <c r="E934" s="2">
        <f t="shared" si="59"/>
        <v>15.389350569405972</v>
      </c>
      <c r="F934" s="2">
        <f t="shared" si="60"/>
        <v>-7.094743752953258E-5</v>
      </c>
    </row>
    <row r="935" spans="1:6" x14ac:dyDescent="0.15">
      <c r="A935">
        <v>2.9800000000000004</v>
      </c>
      <c r="B935">
        <v>0</v>
      </c>
      <c r="C935" s="2">
        <f t="shared" si="57"/>
        <v>15.286754898943267</v>
      </c>
      <c r="D935" s="2">
        <f t="shared" si="58"/>
        <v>0</v>
      </c>
      <c r="E935" s="2">
        <f t="shared" si="59"/>
        <v>15.286754898943267</v>
      </c>
      <c r="F935" s="2">
        <f t="shared" si="60"/>
        <v>-7.0474454612669046E-5</v>
      </c>
    </row>
    <row r="936" spans="1:6" x14ac:dyDescent="0.15">
      <c r="A936">
        <v>3.009999999999998</v>
      </c>
      <c r="B936">
        <v>4.0000000000000001E-3</v>
      </c>
      <c r="C936" s="2">
        <f t="shared" si="57"/>
        <v>15.440648404637315</v>
      </c>
      <c r="D936" s="2">
        <f t="shared" si="58"/>
        <v>4.1666666666666665E-5</v>
      </c>
      <c r="E936" s="2">
        <f t="shared" si="59"/>
        <v>15.441291764987509</v>
      </c>
      <c r="F936" s="2">
        <f t="shared" si="60"/>
        <v>-2.9518130352690384E-5</v>
      </c>
    </row>
    <row r="937" spans="1:6" x14ac:dyDescent="0.15">
      <c r="A937">
        <v>3.0299999999999976</v>
      </c>
      <c r="B937">
        <v>8.0000000000000002E-3</v>
      </c>
      <c r="C937" s="2">
        <f t="shared" si="57"/>
        <v>15.54324407510002</v>
      </c>
      <c r="D937" s="2">
        <f t="shared" si="58"/>
        <v>8.3333333333333331E-5</v>
      </c>
      <c r="E937" s="2">
        <f t="shared" si="59"/>
        <v>15.544539345439613</v>
      </c>
      <c r="F937" s="2">
        <f t="shared" si="60"/>
        <v>1.1672949399274264E-5</v>
      </c>
    </row>
    <row r="938" spans="1:6" x14ac:dyDescent="0.15">
      <c r="A938">
        <v>2.9699999999999989</v>
      </c>
      <c r="B938">
        <v>8.0000000000000002E-3</v>
      </c>
      <c r="C938" s="2">
        <f t="shared" si="57"/>
        <v>15.235457063711907</v>
      </c>
      <c r="D938" s="2">
        <f t="shared" si="58"/>
        <v>8.3333333333333331E-5</v>
      </c>
      <c r="E938" s="2">
        <f t="shared" si="59"/>
        <v>15.236726685133885</v>
      </c>
      <c r="F938" s="2">
        <f t="shared" si="60"/>
        <v>1.3091898149864893E-5</v>
      </c>
    </row>
    <row r="939" spans="1:6" x14ac:dyDescent="0.15">
      <c r="A939">
        <v>2.9899999999999984</v>
      </c>
      <c r="B939">
        <v>4.0000000000000001E-3</v>
      </c>
      <c r="C939" s="2">
        <f t="shared" si="57"/>
        <v>15.33805273417461</v>
      </c>
      <c r="D939" s="2">
        <f t="shared" si="58"/>
        <v>4.1666666666666665E-5</v>
      </c>
      <c r="E939" s="2">
        <f t="shared" si="59"/>
        <v>15.338691819705202</v>
      </c>
      <c r="F939" s="2">
        <f t="shared" si="60"/>
        <v>-2.9045147435826836E-5</v>
      </c>
    </row>
    <row r="940" spans="1:6" x14ac:dyDescent="0.15">
      <c r="A940">
        <v>2.9499999999999993</v>
      </c>
      <c r="B940">
        <v>8.0000000000000002E-3</v>
      </c>
      <c r="C940" s="2">
        <f t="shared" si="57"/>
        <v>15.1328613932492</v>
      </c>
      <c r="D940" s="2">
        <f t="shared" si="58"/>
        <v>8.3333333333333331E-5</v>
      </c>
      <c r="E940" s="2">
        <f t="shared" si="59"/>
        <v>15.134122465031973</v>
      </c>
      <c r="F940" s="2">
        <f t="shared" si="60"/>
        <v>1.356488106672844E-5</v>
      </c>
    </row>
    <row r="941" spans="1:6" x14ac:dyDescent="0.15">
      <c r="A941">
        <v>3.009999999999998</v>
      </c>
      <c r="B941">
        <v>4.0000000000000001E-3</v>
      </c>
      <c r="C941" s="2">
        <f t="shared" si="57"/>
        <v>15.440648404637315</v>
      </c>
      <c r="D941" s="2">
        <f t="shared" si="58"/>
        <v>4.1666666666666665E-5</v>
      </c>
      <c r="E941" s="2">
        <f t="shared" si="59"/>
        <v>15.441291764987509</v>
      </c>
      <c r="F941" s="2">
        <f t="shared" si="60"/>
        <v>-2.9518130352690384E-5</v>
      </c>
    </row>
    <row r="942" spans="1:6" x14ac:dyDescent="0.15">
      <c r="A942">
        <v>3.0199999999999996</v>
      </c>
      <c r="B942">
        <v>0</v>
      </c>
      <c r="C942" s="2">
        <f t="shared" si="57"/>
        <v>15.491946239868675</v>
      </c>
      <c r="D942" s="2">
        <f t="shared" si="58"/>
        <v>0</v>
      </c>
      <c r="E942" s="2">
        <f t="shared" si="59"/>
        <v>15.491946239868675</v>
      </c>
      <c r="F942" s="2">
        <f t="shared" si="60"/>
        <v>-7.1420420446396114E-5</v>
      </c>
    </row>
    <row r="943" spans="1:6" x14ac:dyDescent="0.15">
      <c r="A943">
        <v>2.9800000000000004</v>
      </c>
      <c r="B943">
        <v>1.2E-2</v>
      </c>
      <c r="C943" s="2">
        <f t="shared" si="57"/>
        <v>15.286754898943267</v>
      </c>
      <c r="D943" s="2">
        <f t="shared" si="58"/>
        <v>1.25E-4</v>
      </c>
      <c r="E943" s="2">
        <f t="shared" si="59"/>
        <v>15.288665743305634</v>
      </c>
      <c r="F943" s="2">
        <f t="shared" si="60"/>
        <v>5.4517733538242321E-5</v>
      </c>
    </row>
    <row r="944" spans="1:6" x14ac:dyDescent="0.15">
      <c r="A944">
        <v>2.9899999999999984</v>
      </c>
      <c r="B944">
        <v>0</v>
      </c>
      <c r="C944" s="2">
        <f t="shared" si="57"/>
        <v>15.33805273417461</v>
      </c>
      <c r="D944" s="2">
        <f t="shared" si="58"/>
        <v>0</v>
      </c>
      <c r="E944" s="2">
        <f t="shared" si="59"/>
        <v>15.33805273417461</v>
      </c>
      <c r="F944" s="2">
        <f t="shared" si="60"/>
        <v>-7.0710946071100766E-5</v>
      </c>
    </row>
    <row r="945" spans="1:6" x14ac:dyDescent="0.15">
      <c r="A945">
        <v>3</v>
      </c>
      <c r="B945">
        <v>0</v>
      </c>
      <c r="C945" s="2">
        <f t="shared" si="57"/>
        <v>15.389350569405972</v>
      </c>
      <c r="D945" s="2">
        <f t="shared" si="58"/>
        <v>0</v>
      </c>
      <c r="E945" s="2">
        <f t="shared" si="59"/>
        <v>15.389350569405972</v>
      </c>
      <c r="F945" s="2">
        <f t="shared" si="60"/>
        <v>-7.094743752953258E-5</v>
      </c>
    </row>
    <row r="946" spans="1:6" x14ac:dyDescent="0.15">
      <c r="A946">
        <v>2.9399999999999977</v>
      </c>
      <c r="B946">
        <v>4.0000000000000001E-3</v>
      </c>
      <c r="C946" s="2">
        <f t="shared" si="57"/>
        <v>15.081563558017841</v>
      </c>
      <c r="D946" s="2">
        <f t="shared" si="58"/>
        <v>4.1666666666666665E-5</v>
      </c>
      <c r="E946" s="2">
        <f t="shared" si="59"/>
        <v>15.082191956499425</v>
      </c>
      <c r="F946" s="2">
        <f t="shared" si="60"/>
        <v>-2.7862690143667955E-5</v>
      </c>
    </row>
    <row r="947" spans="1:6" x14ac:dyDescent="0.15">
      <c r="A947">
        <v>3</v>
      </c>
      <c r="B947">
        <v>4.0000000000000001E-3</v>
      </c>
      <c r="C947" s="2">
        <f t="shared" si="57"/>
        <v>15.389350569405972</v>
      </c>
      <c r="D947" s="2">
        <f t="shared" si="58"/>
        <v>4.1666666666666665E-5</v>
      </c>
      <c r="E947" s="2">
        <f t="shared" si="59"/>
        <v>15.389991792346365</v>
      </c>
      <c r="F947" s="2">
        <f t="shared" si="60"/>
        <v>-2.9281638894258651E-5</v>
      </c>
    </row>
    <row r="948" spans="1:6" x14ac:dyDescent="0.15">
      <c r="A948">
        <v>3.0199999999999996</v>
      </c>
      <c r="B948">
        <v>8.0000000000000002E-3</v>
      </c>
      <c r="C948" s="2">
        <f t="shared" si="57"/>
        <v>15.491946239868675</v>
      </c>
      <c r="D948" s="2">
        <f t="shared" si="58"/>
        <v>8.3333333333333331E-5</v>
      </c>
      <c r="E948" s="2">
        <f t="shared" si="59"/>
        <v>15.493237235388666</v>
      </c>
      <c r="F948" s="2">
        <f t="shared" si="60"/>
        <v>1.1909440857706011E-5</v>
      </c>
    </row>
    <row r="949" spans="1:6" x14ac:dyDescent="0.15">
      <c r="A949">
        <v>2.9899999999999984</v>
      </c>
      <c r="B949">
        <v>0</v>
      </c>
      <c r="C949" s="2">
        <f t="shared" si="57"/>
        <v>15.33805273417461</v>
      </c>
      <c r="D949" s="2">
        <f t="shared" si="58"/>
        <v>0</v>
      </c>
      <c r="E949" s="2">
        <f t="shared" si="59"/>
        <v>15.33805273417461</v>
      </c>
      <c r="F949" s="2">
        <f t="shared" si="60"/>
        <v>-7.0710946071100766E-5</v>
      </c>
    </row>
    <row r="950" spans="1:6" x14ac:dyDescent="0.15">
      <c r="A950">
        <v>3.0299999999999976</v>
      </c>
      <c r="B950">
        <v>8.0000000000000002E-3</v>
      </c>
      <c r="C950" s="2">
        <f t="shared" si="57"/>
        <v>15.54324407510002</v>
      </c>
      <c r="D950" s="2">
        <f t="shared" si="58"/>
        <v>8.3333333333333331E-5</v>
      </c>
      <c r="E950" s="2">
        <f t="shared" si="59"/>
        <v>15.544539345439613</v>
      </c>
      <c r="F950" s="2">
        <f t="shared" si="60"/>
        <v>1.1672949399274264E-5</v>
      </c>
    </row>
    <row r="951" spans="1:6" x14ac:dyDescent="0.15">
      <c r="A951">
        <v>2.9800000000000004</v>
      </c>
      <c r="B951">
        <v>0</v>
      </c>
      <c r="C951" s="2">
        <f t="shared" si="57"/>
        <v>15.286754898943267</v>
      </c>
      <c r="D951" s="2">
        <f t="shared" si="58"/>
        <v>0</v>
      </c>
      <c r="E951" s="2">
        <f t="shared" si="59"/>
        <v>15.286754898943267</v>
      </c>
      <c r="F951" s="2">
        <f t="shared" si="60"/>
        <v>-7.0474454612669046E-5</v>
      </c>
    </row>
    <row r="952" spans="1:6" x14ac:dyDescent="0.15">
      <c r="A952">
        <v>2.9899999999999984</v>
      </c>
      <c r="B952">
        <v>4.0000000000000001E-3</v>
      </c>
      <c r="C952" s="2">
        <f t="shared" si="57"/>
        <v>15.33805273417461</v>
      </c>
      <c r="D952" s="2">
        <f t="shared" si="58"/>
        <v>4.1666666666666665E-5</v>
      </c>
      <c r="E952" s="2">
        <f t="shared" si="59"/>
        <v>15.338691819705202</v>
      </c>
      <c r="F952" s="2">
        <f t="shared" si="60"/>
        <v>-2.9045147435826836E-5</v>
      </c>
    </row>
    <row r="953" spans="1:6" x14ac:dyDescent="0.15">
      <c r="A953">
        <v>2.9899999999999984</v>
      </c>
      <c r="B953">
        <v>4.0000000000000001E-3</v>
      </c>
      <c r="C953" s="2">
        <f t="shared" si="57"/>
        <v>15.33805273417461</v>
      </c>
      <c r="D953" s="2">
        <f t="shared" si="58"/>
        <v>4.1666666666666665E-5</v>
      </c>
      <c r="E953" s="2">
        <f t="shared" si="59"/>
        <v>15.338691819705202</v>
      </c>
      <c r="F953" s="2">
        <f t="shared" si="60"/>
        <v>-2.9045147435826836E-5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519"/>
  <sheetViews>
    <sheetView workbookViewId="0">
      <selection activeCell="F8" sqref="F8"/>
    </sheetView>
  </sheetViews>
  <sheetFormatPr defaultRowHeight="13.5" x14ac:dyDescent="0.15"/>
  <cols>
    <col min="1" max="2" width="8.5" bestFit="1" customWidth="1"/>
    <col min="3" max="3" width="13.875" style="2" bestFit="1" customWidth="1"/>
    <col min="4" max="5" width="9.5" style="2" bestFit="1" customWidth="1"/>
    <col min="6" max="6" width="13.875" style="2" bestFit="1" customWidth="1"/>
    <col min="7" max="12" width="8.875" style="2"/>
    <col min="13" max="14" width="11.625" style="2" bestFit="1" customWidth="1"/>
  </cols>
  <sheetData>
    <row r="1" spans="1:14" x14ac:dyDescent="0.1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15">
      <c r="A2" s="2">
        <v>0</v>
      </c>
      <c r="B2" s="2">
        <v>-8.0000000000000002E-3</v>
      </c>
      <c r="C2" s="2">
        <f>A2*1000/192.46</f>
        <v>0</v>
      </c>
      <c r="D2" s="2">
        <f>B2/96</f>
        <v>-8.3333333333333331E-5</v>
      </c>
      <c r="E2" s="2">
        <f>C2*(1+D2)</f>
        <v>0</v>
      </c>
      <c r="F2" s="2">
        <f>LN(1+D2)-C2/171054</f>
        <v>-8.3336805748459669E-5</v>
      </c>
      <c r="M2" s="2">
        <v>720.55033188714526</v>
      </c>
      <c r="N2" s="2">
        <v>0</v>
      </c>
    </row>
    <row r="3" spans="1:14" x14ac:dyDescent="0.15">
      <c r="A3" s="2">
        <v>3.0000000000001137E-2</v>
      </c>
      <c r="B3" s="2">
        <v>-4.0000000000000001E-3</v>
      </c>
      <c r="C3" s="2">
        <f t="shared" ref="C3:C66" si="0">A3*1000/192.46</f>
        <v>0.15587654577575152</v>
      </c>
      <c r="D3" s="2">
        <f t="shared" ref="D3:D66" si="1">B3/96</f>
        <v>-4.1666666666666665E-5</v>
      </c>
      <c r="E3" s="2">
        <f t="shared" ref="E3:E66" si="2">C3*(1+D3)</f>
        <v>0.15587005091967754</v>
      </c>
      <c r="F3" s="2">
        <f t="shared" ref="F3:F66" si="3">LN(1+D3)-C3/171054</f>
        <v>-4.2578805723830819E-5</v>
      </c>
      <c r="M3" s="2">
        <v>722.36394088381996</v>
      </c>
      <c r="N3" s="2">
        <v>1.2538027474232613E-3</v>
      </c>
    </row>
    <row r="4" spans="1:14" x14ac:dyDescent="0.15">
      <c r="A4" s="2">
        <v>-9.9999999999980105E-3</v>
      </c>
      <c r="B4" s="2">
        <v>-8.0000000000000002E-3</v>
      </c>
      <c r="C4" s="2">
        <f t="shared" si="0"/>
        <v>-5.195884859190486E-2</v>
      </c>
      <c r="D4" s="2">
        <f t="shared" si="1"/>
        <v>-8.3333333333333331E-5</v>
      </c>
      <c r="E4" s="2">
        <f t="shared" si="2"/>
        <v>-5.1954518687855535E-2</v>
      </c>
      <c r="F4" s="2">
        <f t="shared" si="3"/>
        <v>-8.3033048755978316E-5</v>
      </c>
      <c r="M4" s="2">
        <v>728.98851384703312</v>
      </c>
      <c r="N4" s="2">
        <v>4.3004861970250977E-3</v>
      </c>
    </row>
    <row r="5" spans="1:14" x14ac:dyDescent="0.15">
      <c r="A5" s="2">
        <v>-2.9999999999997584E-2</v>
      </c>
      <c r="B5" s="2">
        <v>-4.0000000000000001E-3</v>
      </c>
      <c r="C5" s="2">
        <f t="shared" si="0"/>
        <v>-0.15587654577573304</v>
      </c>
      <c r="D5" s="2">
        <f t="shared" si="1"/>
        <v>-4.1666666666666665E-5</v>
      </c>
      <c r="E5" s="2">
        <f t="shared" si="2"/>
        <v>-0.15587005091965905</v>
      </c>
      <c r="F5" s="2">
        <f t="shared" si="3"/>
        <v>-4.0756263768942398E-5</v>
      </c>
      <c r="M5" s="2">
        <v>734.27341557986063</v>
      </c>
      <c r="N5" s="2">
        <v>7.3456578220068205E-3</v>
      </c>
    </row>
    <row r="6" spans="1:14" x14ac:dyDescent="0.15">
      <c r="A6" s="2">
        <v>2.0000000000003126E-2</v>
      </c>
      <c r="B6" s="2">
        <v>-4.0000000000000001E-3</v>
      </c>
      <c r="C6" s="2">
        <f t="shared" si="0"/>
        <v>0.10391769718384665</v>
      </c>
      <c r="D6" s="2">
        <f t="shared" si="1"/>
        <v>-4.1666666666666665E-5</v>
      </c>
      <c r="E6" s="2">
        <f t="shared" si="2"/>
        <v>0.10391336727979732</v>
      </c>
      <c r="F6" s="2">
        <f t="shared" si="3"/>
        <v>-4.2275048731349472E-5</v>
      </c>
      <c r="M6" s="2">
        <v>742.09656335515615</v>
      </c>
      <c r="N6" s="2">
        <v>1.0851373962768075E-2</v>
      </c>
    </row>
    <row r="7" spans="1:14" x14ac:dyDescent="0.15">
      <c r="A7" s="2">
        <v>7.0000000000000284E-2</v>
      </c>
      <c r="B7" s="2">
        <v>-8.0000000000000002E-3</v>
      </c>
      <c r="C7" s="2">
        <f t="shared" si="0"/>
        <v>0.36371194014340791</v>
      </c>
      <c r="D7" s="2">
        <f t="shared" si="1"/>
        <v>-8.3333333333333331E-5</v>
      </c>
      <c r="E7" s="2">
        <f t="shared" si="2"/>
        <v>0.36368163081506261</v>
      </c>
      <c r="F7" s="2">
        <f t="shared" si="3"/>
        <v>-8.5463104695829553E-5</v>
      </c>
      <c r="M7" s="2">
        <v>745.40513288475529</v>
      </c>
      <c r="N7" s="2">
        <v>1.3374261679390102E-2</v>
      </c>
    </row>
    <row r="8" spans="1:14" x14ac:dyDescent="0.15">
      <c r="A8" s="2">
        <v>0</v>
      </c>
      <c r="B8" s="2">
        <v>-4.0000000000000001E-3</v>
      </c>
      <c r="C8" s="2">
        <f t="shared" si="0"/>
        <v>0</v>
      </c>
      <c r="D8" s="2">
        <f t="shared" si="1"/>
        <v>-4.1666666666666665E-5</v>
      </c>
      <c r="E8" s="2">
        <f t="shared" si="2"/>
        <v>0</v>
      </c>
      <c r="F8" s="2">
        <f t="shared" si="3"/>
        <v>-4.1667534746386555E-5</v>
      </c>
      <c r="M8" s="2">
        <v>752.08760911358195</v>
      </c>
      <c r="N8" s="2">
        <v>1.6260991339600694E-2</v>
      </c>
    </row>
    <row r="9" spans="1:14" x14ac:dyDescent="0.15">
      <c r="A9" s="2">
        <v>-3.1899999999999977</v>
      </c>
      <c r="B9" s="2">
        <v>-8.0000000000000002E-3</v>
      </c>
      <c r="C9" s="2">
        <f t="shared" si="0"/>
        <v>-16.574872700820936</v>
      </c>
      <c r="D9" s="2">
        <f t="shared" si="1"/>
        <v>-8.3333333333333331E-5</v>
      </c>
      <c r="E9" s="2">
        <f t="shared" si="2"/>
        <v>-16.573491461429203</v>
      </c>
      <c r="F9" s="2">
        <f t="shared" si="3"/>
        <v>1.3561674853110217E-5</v>
      </c>
      <c r="M9" s="2">
        <v>754.79687337628604</v>
      </c>
      <c r="N9" s="2">
        <v>1.6604115830758073E-2</v>
      </c>
    </row>
    <row r="10" spans="1:14" x14ac:dyDescent="0.15">
      <c r="A10" s="2">
        <v>-1.759999999999998</v>
      </c>
      <c r="B10" s="2">
        <v>-4.0000000000000001E-3</v>
      </c>
      <c r="C10" s="2">
        <f t="shared" si="0"/>
        <v>-9.1447573521770646</v>
      </c>
      <c r="D10" s="2">
        <f t="shared" si="1"/>
        <v>-4.1666666666666665E-5</v>
      </c>
      <c r="E10" s="2">
        <f t="shared" si="2"/>
        <v>-9.144376320620724</v>
      </c>
      <c r="F10" s="2">
        <f t="shared" si="3"/>
        <v>1.1793695930341641E-5</v>
      </c>
      <c r="M10" s="2">
        <v>763.24029235512137</v>
      </c>
      <c r="N10" s="2">
        <v>1.9992364182162228E-2</v>
      </c>
    </row>
    <row r="11" spans="1:14" x14ac:dyDescent="0.15">
      <c r="A11" s="2">
        <v>-1.6799999999999997</v>
      </c>
      <c r="B11" s="2">
        <v>0</v>
      </c>
      <c r="C11" s="2">
        <f t="shared" si="0"/>
        <v>-8.7290865634417525</v>
      </c>
      <c r="D11" s="2">
        <f t="shared" si="1"/>
        <v>0</v>
      </c>
      <c r="E11" s="2">
        <f t="shared" si="2"/>
        <v>-8.7290865634417525</v>
      </c>
      <c r="F11" s="2">
        <f t="shared" si="3"/>
        <v>5.1031174736876965E-5</v>
      </c>
      <c r="M11" s="2">
        <v>770.43814299075132</v>
      </c>
      <c r="N11" s="2">
        <v>2.2745150229753461E-2</v>
      </c>
    </row>
    <row r="12" spans="1:14" x14ac:dyDescent="0.15">
      <c r="A12" s="2">
        <v>3.0000000000001137E-2</v>
      </c>
      <c r="B12" s="2">
        <v>3.5000000000000003E-2</v>
      </c>
      <c r="C12" s="2">
        <f t="shared" si="0"/>
        <v>0.15587654577575152</v>
      </c>
      <c r="D12" s="2">
        <f t="shared" si="1"/>
        <v>3.6458333333333335E-4</v>
      </c>
      <c r="E12" s="2">
        <f t="shared" si="2"/>
        <v>0.15593337576639893</v>
      </c>
      <c r="F12" s="2">
        <f t="shared" si="3"/>
        <v>3.6360561800148622E-4</v>
      </c>
      <c r="M12" s="2">
        <v>777.85161851813359</v>
      </c>
      <c r="N12" s="2">
        <v>2.6422926388026576E-2</v>
      </c>
    </row>
    <row r="13" spans="1:14" x14ac:dyDescent="0.15">
      <c r="A13" s="2">
        <v>1.0000000000001563E-2</v>
      </c>
      <c r="B13" s="2">
        <v>3.1E-2</v>
      </c>
      <c r="C13" s="2">
        <f t="shared" si="0"/>
        <v>5.1958848591923325E-2</v>
      </c>
      <c r="D13" s="2">
        <f t="shared" si="1"/>
        <v>3.2291666666666666E-4</v>
      </c>
      <c r="E13" s="2">
        <f t="shared" si="2"/>
        <v>5.1975626970114472E-2</v>
      </c>
      <c r="F13" s="2">
        <f t="shared" si="3"/>
        <v>3.2256078330878741E-4</v>
      </c>
      <c r="M13" s="2">
        <v>786.62327236828423</v>
      </c>
      <c r="N13" s="2">
        <v>2.9230131503440841E-2</v>
      </c>
    </row>
    <row r="14" spans="1:14" x14ac:dyDescent="0.15">
      <c r="A14" s="2">
        <v>5.0000000000000711E-2</v>
      </c>
      <c r="B14" s="2">
        <v>3.9E-2</v>
      </c>
      <c r="C14" s="2">
        <f t="shared" si="0"/>
        <v>0.2597942429595797</v>
      </c>
      <c r="D14" s="2">
        <f t="shared" si="1"/>
        <v>4.0624999999999998E-4</v>
      </c>
      <c r="E14" s="2">
        <f t="shared" si="2"/>
        <v>0.25989978437078204</v>
      </c>
      <c r="F14" s="2">
        <f t="shared" si="3"/>
        <v>4.0464871784851676E-4</v>
      </c>
      <c r="M14" s="2">
        <v>796.11109234819355</v>
      </c>
      <c r="N14" s="2">
        <v>3.3154689394425091E-2</v>
      </c>
    </row>
    <row r="15" spans="1:14" x14ac:dyDescent="0.15">
      <c r="A15" s="2">
        <v>5.0000000000000711E-2</v>
      </c>
      <c r="B15" s="2">
        <v>4.2000000000000003E-2</v>
      </c>
      <c r="C15" s="2">
        <f t="shared" si="0"/>
        <v>0.2597942429595797</v>
      </c>
      <c r="D15" s="2">
        <f t="shared" si="1"/>
        <v>4.3750000000000001E-4</v>
      </c>
      <c r="E15" s="2">
        <f t="shared" si="2"/>
        <v>0.25990790294087457</v>
      </c>
      <c r="F15" s="2">
        <f t="shared" si="3"/>
        <v>4.3588553981693904E-4</v>
      </c>
      <c r="M15" s="2">
        <v>802.29313883404336</v>
      </c>
      <c r="N15" s="2">
        <v>3.6881677935157023E-2</v>
      </c>
    </row>
    <row r="16" spans="1:14" x14ac:dyDescent="0.15">
      <c r="A16" s="2">
        <v>0.27000000000000313</v>
      </c>
      <c r="B16" s="2">
        <v>3.5000000000000003E-2</v>
      </c>
      <c r="C16" s="2">
        <f t="shared" si="0"/>
        <v>1.4028889119817267</v>
      </c>
      <c r="D16" s="2">
        <f t="shared" si="1"/>
        <v>3.6458333333333335E-4</v>
      </c>
      <c r="E16" s="2">
        <f t="shared" si="2"/>
        <v>1.4034003818975533</v>
      </c>
      <c r="F16" s="2">
        <f t="shared" si="3"/>
        <v>3.5631545018193232E-4</v>
      </c>
      <c r="M16" s="2">
        <v>810.83756310835133</v>
      </c>
      <c r="N16" s="2">
        <v>4.1391484805163511E-2</v>
      </c>
    </row>
    <row r="17" spans="1:14" x14ac:dyDescent="0.15">
      <c r="A17" s="2">
        <v>-0.30999999999999872</v>
      </c>
      <c r="B17" s="2">
        <v>4.2000000000000003E-2</v>
      </c>
      <c r="C17" s="2">
        <f t="shared" si="0"/>
        <v>-1.6107243063493648</v>
      </c>
      <c r="D17" s="2">
        <f t="shared" si="1"/>
        <v>4.3750000000000001E-4</v>
      </c>
      <c r="E17" s="2">
        <f t="shared" si="2"/>
        <v>-1.6114289982333927</v>
      </c>
      <c r="F17" s="2">
        <f t="shared" si="3"/>
        <v>4.4682079154626984E-4</v>
      </c>
      <c r="M17" s="2">
        <v>818.84527412622504</v>
      </c>
      <c r="N17" s="2">
        <v>4.577457924517473E-2</v>
      </c>
    </row>
    <row r="18" spans="1:14" x14ac:dyDescent="0.15">
      <c r="A18" s="2">
        <v>0</v>
      </c>
      <c r="B18" s="2">
        <v>3.9E-2</v>
      </c>
      <c r="C18" s="2">
        <f t="shared" si="0"/>
        <v>0</v>
      </c>
      <c r="D18" s="2">
        <f t="shared" si="1"/>
        <v>4.0624999999999998E-4</v>
      </c>
      <c r="E18" s="2">
        <f t="shared" si="2"/>
        <v>0</v>
      </c>
      <c r="F18" s="2">
        <f t="shared" si="3"/>
        <v>4.0616750281092384E-4</v>
      </c>
      <c r="M18" s="2">
        <v>824.34461706328591</v>
      </c>
      <c r="N18" s="2">
        <v>4.9389297799237453E-2</v>
      </c>
    </row>
    <row r="19" spans="1:14" x14ac:dyDescent="0.15">
      <c r="A19" s="2">
        <v>-5.9999999999998721E-2</v>
      </c>
      <c r="B19" s="2">
        <v>3.9E-2</v>
      </c>
      <c r="C19" s="2">
        <f t="shared" si="0"/>
        <v>-0.31175309155148456</v>
      </c>
      <c r="D19" s="2">
        <f t="shared" si="1"/>
        <v>4.0624999999999998E-4</v>
      </c>
      <c r="E19" s="2">
        <f t="shared" si="2"/>
        <v>-0.31187974124492734</v>
      </c>
      <c r="F19" s="2">
        <f t="shared" si="3"/>
        <v>4.0799004476581226E-4</v>
      </c>
      <c r="M19" s="2">
        <v>830.85358862447595</v>
      </c>
      <c r="N19" s="2">
        <v>5.3518748916954406E-2</v>
      </c>
    </row>
    <row r="20" spans="1:14" x14ac:dyDescent="0.15">
      <c r="A20" s="2">
        <v>-3.9999999999999147E-2</v>
      </c>
      <c r="B20" s="2">
        <v>4.5999999999999999E-2</v>
      </c>
      <c r="C20" s="2">
        <f t="shared" si="0"/>
        <v>-0.20783539436765638</v>
      </c>
      <c r="D20" s="2">
        <f t="shared" si="1"/>
        <v>4.7916666666666664E-4</v>
      </c>
      <c r="E20" s="2">
        <f t="shared" si="2"/>
        <v>-0.20793498216079087</v>
      </c>
      <c r="F20" s="2">
        <f t="shared" si="3"/>
        <v>4.8026693094844867E-4</v>
      </c>
      <c r="M20" s="2">
        <v>835.46562813918035</v>
      </c>
      <c r="N20" s="2">
        <v>5.6992442903007604E-2</v>
      </c>
    </row>
    <row r="21" spans="1:14" x14ac:dyDescent="0.15">
      <c r="A21" s="2">
        <v>-2.509999999999998</v>
      </c>
      <c r="B21" s="2">
        <v>4.2000000000000003E-2</v>
      </c>
      <c r="C21" s="2">
        <f t="shared" si="0"/>
        <v>-13.041670996570707</v>
      </c>
      <c r="D21" s="2">
        <f t="shared" si="1"/>
        <v>4.3750000000000001E-4</v>
      </c>
      <c r="E21" s="2">
        <f t="shared" si="2"/>
        <v>-13.047376727631708</v>
      </c>
      <c r="F21" s="2">
        <f t="shared" si="3"/>
        <v>5.1364732989218008E-4</v>
      </c>
      <c r="M21" s="2">
        <v>840.10973871194017</v>
      </c>
      <c r="N21" s="2">
        <v>6.147318802544699E-2</v>
      </c>
    </row>
    <row r="22" spans="1:14" x14ac:dyDescent="0.15">
      <c r="A22" s="2">
        <v>-2.8299999999999983</v>
      </c>
      <c r="B22" s="2">
        <v>3.9E-2</v>
      </c>
      <c r="C22" s="2">
        <f t="shared" si="0"/>
        <v>-14.704354151511993</v>
      </c>
      <c r="D22" s="2">
        <f t="shared" si="1"/>
        <v>4.0624999999999998E-4</v>
      </c>
      <c r="E22" s="2">
        <f t="shared" si="2"/>
        <v>-14.710327795386043</v>
      </c>
      <c r="F22" s="2">
        <f t="shared" si="3"/>
        <v>4.9213073168316297E-4</v>
      </c>
      <c r="M22" s="2">
        <v>844.57736672555336</v>
      </c>
      <c r="N22" s="2">
        <v>6.492019537161467E-2</v>
      </c>
    </row>
    <row r="23" spans="1:14" x14ac:dyDescent="0.15">
      <c r="A23" s="2">
        <v>-2.4899999999999984</v>
      </c>
      <c r="B23" s="2">
        <v>3.5000000000000003E-2</v>
      </c>
      <c r="C23" s="2">
        <f t="shared" si="0"/>
        <v>-12.937753299386879</v>
      </c>
      <c r="D23" s="2">
        <f t="shared" si="1"/>
        <v>3.6458333333333335E-4</v>
      </c>
      <c r="E23" s="2">
        <f t="shared" si="2"/>
        <v>-12.942470188610612</v>
      </c>
      <c r="F23" s="2">
        <f t="shared" si="3"/>
        <v>4.4015238010680169E-4</v>
      </c>
      <c r="M23" s="2">
        <v>848.30427642973439</v>
      </c>
      <c r="N23" s="2">
        <v>6.8660918539187335E-2</v>
      </c>
    </row>
    <row r="24" spans="1:14" x14ac:dyDescent="0.15">
      <c r="A24" s="2">
        <v>-2.3499999999999979</v>
      </c>
      <c r="B24" s="2">
        <v>4.2000000000000003E-2</v>
      </c>
      <c r="C24" s="2">
        <f t="shared" si="0"/>
        <v>-12.210329419100061</v>
      </c>
      <c r="D24" s="2">
        <f t="shared" si="1"/>
        <v>4.3750000000000001E-4</v>
      </c>
      <c r="E24" s="2">
        <f t="shared" si="2"/>
        <v>-12.215671438220918</v>
      </c>
      <c r="F24" s="2">
        <f t="shared" si="3"/>
        <v>5.0878721801247756E-4</v>
      </c>
      <c r="M24" s="2">
        <v>848.59192981658509</v>
      </c>
      <c r="N24" s="2">
        <v>7.3113363333113024E-2</v>
      </c>
    </row>
    <row r="25" spans="1:14" x14ac:dyDescent="0.15">
      <c r="A25" s="2">
        <v>-2.8099999999999987</v>
      </c>
      <c r="B25" s="2">
        <v>3.9E-2</v>
      </c>
      <c r="C25" s="2">
        <f t="shared" si="0"/>
        <v>-14.600436454328165</v>
      </c>
      <c r="D25" s="2">
        <f t="shared" si="1"/>
        <v>4.0624999999999998E-4</v>
      </c>
      <c r="E25" s="2">
        <f t="shared" si="2"/>
        <v>-14.606367881637734</v>
      </c>
      <c r="F25" s="2">
        <f t="shared" si="3"/>
        <v>4.9152321769820018E-4</v>
      </c>
      <c r="M25" s="2">
        <v>853.3794165021302</v>
      </c>
      <c r="N25" s="2">
        <v>7.7676060407527892E-2</v>
      </c>
    </row>
    <row r="26" spans="1:14" x14ac:dyDescent="0.15">
      <c r="A26" s="2">
        <v>-2.34</v>
      </c>
      <c r="B26" s="2">
        <v>3.5000000000000003E-2</v>
      </c>
      <c r="C26" s="2">
        <f t="shared" si="0"/>
        <v>-12.158370570508158</v>
      </c>
      <c r="D26" s="2">
        <f t="shared" si="1"/>
        <v>3.6458333333333335E-4</v>
      </c>
      <c r="E26" s="2">
        <f t="shared" si="2"/>
        <v>-12.162803309778655</v>
      </c>
      <c r="F26" s="2">
        <f t="shared" si="3"/>
        <v>4.3559602521958056E-4</v>
      </c>
      <c r="M26" s="2">
        <v>854.34318819494956</v>
      </c>
      <c r="N26" s="2">
        <v>8.0865617104960444E-2</v>
      </c>
    </row>
    <row r="27" spans="1:14" x14ac:dyDescent="0.15">
      <c r="A27" s="2">
        <v>-2.3099999999999987</v>
      </c>
      <c r="B27" s="2">
        <v>3.9E-2</v>
      </c>
      <c r="C27" s="2">
        <f t="shared" si="0"/>
        <v>-12.002494024732405</v>
      </c>
      <c r="D27" s="2">
        <f t="shared" si="1"/>
        <v>4.0624999999999998E-4</v>
      </c>
      <c r="E27" s="2">
        <f t="shared" si="2"/>
        <v>-12.007370037929952</v>
      </c>
      <c r="F27" s="2">
        <f t="shared" si="3"/>
        <v>4.7633536807412965E-4</v>
      </c>
    </row>
    <row r="28" spans="1:14" x14ac:dyDescent="0.15">
      <c r="A28" s="2">
        <v>-2.8200000000000003</v>
      </c>
      <c r="B28" s="2">
        <v>4.0000000000000001E-3</v>
      </c>
      <c r="C28" s="2">
        <f t="shared" si="0"/>
        <v>-14.652395302920089</v>
      </c>
      <c r="D28" s="2">
        <f t="shared" si="1"/>
        <v>4.1666666666666665E-5</v>
      </c>
      <c r="E28" s="2">
        <f t="shared" si="2"/>
        <v>-14.653005819391044</v>
      </c>
      <c r="F28" s="2">
        <f t="shared" si="3"/>
        <v>1.2732527051503173E-4</v>
      </c>
    </row>
    <row r="29" spans="1:14" x14ac:dyDescent="0.15">
      <c r="A29" s="2">
        <v>-2.3200000000000003</v>
      </c>
      <c r="B29" s="2">
        <v>0</v>
      </c>
      <c r="C29" s="2">
        <f t="shared" si="0"/>
        <v>-12.05445287332433</v>
      </c>
      <c r="D29" s="2">
        <f t="shared" si="1"/>
        <v>0</v>
      </c>
      <c r="E29" s="2">
        <f t="shared" si="2"/>
        <v>-12.05445287332433</v>
      </c>
      <c r="F29" s="2">
        <f t="shared" si="3"/>
        <v>7.0471622255687268E-5</v>
      </c>
    </row>
    <row r="30" spans="1:14" x14ac:dyDescent="0.15">
      <c r="A30" s="2">
        <v>-2.7899999999999991</v>
      </c>
      <c r="B30" s="2">
        <v>-4.0000000000000001E-3</v>
      </c>
      <c r="C30" s="2">
        <f t="shared" si="0"/>
        <v>-14.496518757144337</v>
      </c>
      <c r="D30" s="2">
        <f t="shared" si="1"/>
        <v>-4.1666666666666665E-5</v>
      </c>
      <c r="E30" s="2">
        <f t="shared" si="2"/>
        <v>-14.495914735529455</v>
      </c>
      <c r="F30" s="2">
        <f t="shared" si="3"/>
        <v>4.3080666155926957E-5</v>
      </c>
    </row>
    <row r="31" spans="1:14" x14ac:dyDescent="0.15">
      <c r="A31" s="2">
        <v>-2.6999999999999993</v>
      </c>
      <c r="B31" s="2">
        <v>4.0000000000000001E-3</v>
      </c>
      <c r="C31" s="2">
        <f t="shared" si="0"/>
        <v>-14.0288891198171</v>
      </c>
      <c r="D31" s="2">
        <f t="shared" si="1"/>
        <v>4.1666666666666665E-5</v>
      </c>
      <c r="E31" s="2">
        <f t="shared" si="2"/>
        <v>-14.029473656863759</v>
      </c>
      <c r="F31" s="2">
        <f t="shared" si="3"/>
        <v>1.2368018660525475E-4</v>
      </c>
    </row>
    <row r="32" spans="1:14" x14ac:dyDescent="0.15">
      <c r="A32" s="2">
        <v>-2.2799999999999976</v>
      </c>
      <c r="B32" s="2">
        <v>0</v>
      </c>
      <c r="C32" s="2">
        <f t="shared" si="0"/>
        <v>-11.846617478956654</v>
      </c>
      <c r="D32" s="2">
        <f t="shared" si="1"/>
        <v>0</v>
      </c>
      <c r="E32" s="2">
        <f t="shared" si="2"/>
        <v>-11.846617478956654</v>
      </c>
      <c r="F32" s="2">
        <f t="shared" si="3"/>
        <v>6.9256594285761541E-5</v>
      </c>
    </row>
    <row r="33" spans="1:6" x14ac:dyDescent="0.15">
      <c r="A33" s="2">
        <v>-2.5499999999999972</v>
      </c>
      <c r="B33" s="2">
        <v>0</v>
      </c>
      <c r="C33" s="2">
        <f t="shared" si="0"/>
        <v>-13.249506390938363</v>
      </c>
      <c r="D33" s="2">
        <f t="shared" si="1"/>
        <v>0</v>
      </c>
      <c r="E33" s="2">
        <f t="shared" si="2"/>
        <v>-13.249506390938363</v>
      </c>
      <c r="F33" s="2">
        <f t="shared" si="3"/>
        <v>7.7458033082759611E-5</v>
      </c>
    </row>
    <row r="34" spans="1:6" x14ac:dyDescent="0.15">
      <c r="A34" s="2">
        <v>-2.9599999999999973</v>
      </c>
      <c r="B34" s="2">
        <v>0</v>
      </c>
      <c r="C34" s="2">
        <f t="shared" si="0"/>
        <v>-15.379819183206886</v>
      </c>
      <c r="D34" s="2">
        <f t="shared" si="1"/>
        <v>0</v>
      </c>
      <c r="E34" s="2">
        <f t="shared" si="2"/>
        <v>-15.379819183206886</v>
      </c>
      <c r="F34" s="2">
        <f t="shared" si="3"/>
        <v>8.9912069774497448E-5</v>
      </c>
    </row>
    <row r="35" spans="1:6" x14ac:dyDescent="0.15">
      <c r="A35" s="2">
        <v>-2.5299999999999976</v>
      </c>
      <c r="B35" s="2">
        <v>-4.0000000000000001E-3</v>
      </c>
      <c r="C35" s="2">
        <f t="shared" si="0"/>
        <v>-13.145588693754535</v>
      </c>
      <c r="D35" s="2">
        <f t="shared" si="1"/>
        <v>-4.1666666666666665E-5</v>
      </c>
      <c r="E35" s="2">
        <f t="shared" si="2"/>
        <v>-13.145040960892294</v>
      </c>
      <c r="F35" s="2">
        <f t="shared" si="3"/>
        <v>3.5182984351410254E-5</v>
      </c>
    </row>
    <row r="36" spans="1:6" x14ac:dyDescent="0.15">
      <c r="A36" s="2">
        <v>-2.509999999999998</v>
      </c>
      <c r="B36" s="2">
        <v>-8.0000000000000002E-3</v>
      </c>
      <c r="C36" s="2">
        <f t="shared" si="0"/>
        <v>-13.041670996570707</v>
      </c>
      <c r="D36" s="2">
        <f t="shared" si="1"/>
        <v>-8.3333333333333331E-5</v>
      </c>
      <c r="E36" s="2">
        <f t="shared" si="2"/>
        <v>-13.040584190654325</v>
      </c>
      <c r="F36" s="2">
        <f t="shared" si="3"/>
        <v>-7.0938006356256766E-6</v>
      </c>
    </row>
    <row r="37" spans="1:6" x14ac:dyDescent="0.15">
      <c r="A37" s="2">
        <v>-2.9799999999999969</v>
      </c>
      <c r="B37" s="2">
        <v>0</v>
      </c>
      <c r="C37" s="2">
        <f t="shared" si="0"/>
        <v>-15.483736880390714</v>
      </c>
      <c r="D37" s="2">
        <f t="shared" si="1"/>
        <v>0</v>
      </c>
      <c r="E37" s="2">
        <f t="shared" si="2"/>
        <v>-15.483736880390714</v>
      </c>
      <c r="F37" s="2">
        <f t="shared" si="3"/>
        <v>9.051958375946025E-5</v>
      </c>
    </row>
    <row r="38" spans="1:6" x14ac:dyDescent="0.15">
      <c r="A38" s="2">
        <v>-2.6199999999999974</v>
      </c>
      <c r="B38" s="2">
        <v>-4.0000000000000001E-3</v>
      </c>
      <c r="C38" s="2">
        <f t="shared" si="0"/>
        <v>-13.613218331081768</v>
      </c>
      <c r="D38" s="2">
        <f t="shared" si="1"/>
        <v>-4.1666666666666665E-5</v>
      </c>
      <c r="E38" s="2">
        <f t="shared" si="2"/>
        <v>-13.612651113651305</v>
      </c>
      <c r="F38" s="2">
        <f t="shared" si="3"/>
        <v>3.7916797283742926E-5</v>
      </c>
    </row>
    <row r="39" spans="1:6" x14ac:dyDescent="0.15">
      <c r="A39" s="2">
        <v>-1.7299999999999969</v>
      </c>
      <c r="B39" s="2">
        <v>-4.0000000000000001E-3</v>
      </c>
      <c r="C39" s="2">
        <f t="shared" si="0"/>
        <v>-8.9888808064013137</v>
      </c>
      <c r="D39" s="2">
        <f t="shared" si="1"/>
        <v>-4.1666666666666665E-5</v>
      </c>
      <c r="E39" s="2">
        <f t="shared" si="2"/>
        <v>-8.9885062697010465</v>
      </c>
      <c r="F39" s="2">
        <f t="shared" si="3"/>
        <v>1.0882424952897376E-5</v>
      </c>
    </row>
    <row r="40" spans="1:6" x14ac:dyDescent="0.15">
      <c r="A40" s="2">
        <v>1.0300000000000011</v>
      </c>
      <c r="B40" s="2">
        <v>0</v>
      </c>
      <c r="C40" s="2">
        <f t="shared" si="0"/>
        <v>5.3517614049672719</v>
      </c>
      <c r="D40" s="2">
        <f t="shared" si="1"/>
        <v>0</v>
      </c>
      <c r="E40" s="2">
        <f t="shared" si="2"/>
        <v>5.3517614049672719</v>
      </c>
      <c r="F40" s="2">
        <f t="shared" si="3"/>
        <v>-3.1286970225585323E-5</v>
      </c>
    </row>
    <row r="41" spans="1:6" x14ac:dyDescent="0.15">
      <c r="A41" s="2">
        <v>2.110000000000003</v>
      </c>
      <c r="B41" s="2">
        <v>0</v>
      </c>
      <c r="C41" s="2">
        <f t="shared" si="0"/>
        <v>10.963317052894125</v>
      </c>
      <c r="D41" s="2">
        <f t="shared" si="1"/>
        <v>0</v>
      </c>
      <c r="E41" s="2">
        <f t="shared" si="2"/>
        <v>10.963317052894125</v>
      </c>
      <c r="F41" s="2">
        <f t="shared" si="3"/>
        <v>-6.4092725413577727E-5</v>
      </c>
    </row>
    <row r="42" spans="1:6" x14ac:dyDescent="0.15">
      <c r="A42" s="2">
        <v>3.6800000000000015</v>
      </c>
      <c r="B42" s="2">
        <v>-4.0000000000000001E-3</v>
      </c>
      <c r="C42" s="2">
        <f t="shared" si="0"/>
        <v>19.1208562818248</v>
      </c>
      <c r="D42" s="2">
        <f t="shared" si="1"/>
        <v>-4.1666666666666665E-5</v>
      </c>
      <c r="E42" s="2">
        <f t="shared" si="2"/>
        <v>19.120059579479722</v>
      </c>
      <c r="F42" s="2">
        <f t="shared" si="3"/>
        <v>-1.5345010797954568E-4</v>
      </c>
    </row>
    <row r="43" spans="1:6" x14ac:dyDescent="0.15">
      <c r="A43" s="2">
        <v>4.1500000000000021</v>
      </c>
      <c r="B43" s="2">
        <v>4.0000000000000001E-3</v>
      </c>
      <c r="C43" s="2">
        <f t="shared" si="0"/>
        <v>21.562922165644817</v>
      </c>
      <c r="D43" s="2">
        <f t="shared" si="1"/>
        <v>4.1666666666666665E-5</v>
      </c>
      <c r="E43" s="2">
        <f t="shared" si="2"/>
        <v>21.563820620735054</v>
      </c>
      <c r="F43" s="2">
        <f t="shared" si="3"/>
        <v>-8.4393353244511485E-5</v>
      </c>
    </row>
    <row r="44" spans="1:6" x14ac:dyDescent="0.15">
      <c r="A44" s="2">
        <v>4.7600000000000016</v>
      </c>
      <c r="B44" s="2">
        <v>4.0000000000000001E-3</v>
      </c>
      <c r="C44" s="2">
        <f t="shared" si="0"/>
        <v>24.732411929751645</v>
      </c>
      <c r="D44" s="2">
        <f t="shared" si="1"/>
        <v>4.1666666666666665E-5</v>
      </c>
      <c r="E44" s="2">
        <f t="shared" si="2"/>
        <v>24.733442446915387</v>
      </c>
      <c r="F44" s="2">
        <f t="shared" si="3"/>
        <v>-1.0292252978587755E-4</v>
      </c>
    </row>
    <row r="45" spans="1:6" x14ac:dyDescent="0.15">
      <c r="A45" s="2">
        <v>5.2300000000000022</v>
      </c>
      <c r="B45" s="2">
        <v>1.2E-2</v>
      </c>
      <c r="C45" s="2">
        <f t="shared" si="0"/>
        <v>27.174477813571659</v>
      </c>
      <c r="D45" s="2">
        <f t="shared" si="1"/>
        <v>1.25E-4</v>
      </c>
      <c r="E45" s="2">
        <f t="shared" si="2"/>
        <v>27.177874623298354</v>
      </c>
      <c r="F45" s="2">
        <f t="shared" si="3"/>
        <v>-3.3872718916866417E-5</v>
      </c>
    </row>
    <row r="46" spans="1:6" x14ac:dyDescent="0.15">
      <c r="A46" s="2">
        <v>5.7600000000000016</v>
      </c>
      <c r="B46" s="2">
        <v>8.0000000000000002E-3</v>
      </c>
      <c r="C46" s="2">
        <f t="shared" si="0"/>
        <v>29.928296788943165</v>
      </c>
      <c r="D46" s="2">
        <f t="shared" si="1"/>
        <v>8.3333333333333331E-5</v>
      </c>
      <c r="E46" s="2">
        <f t="shared" si="2"/>
        <v>29.930790813675578</v>
      </c>
      <c r="F46" s="2">
        <f t="shared" si="3"/>
        <v>-9.1634166365190406E-5</v>
      </c>
    </row>
    <row r="47" spans="1:6" x14ac:dyDescent="0.15">
      <c r="A47" s="2">
        <v>6.3100000000000023</v>
      </c>
      <c r="B47" s="2">
        <v>4.0000000000000001E-3</v>
      </c>
      <c r="C47" s="2">
        <f t="shared" si="0"/>
        <v>32.786033461498498</v>
      </c>
      <c r="D47" s="2">
        <f t="shared" si="1"/>
        <v>4.1666666666666665E-5</v>
      </c>
      <c r="E47" s="2">
        <f t="shared" si="2"/>
        <v>32.787399546226062</v>
      </c>
      <c r="F47" s="2">
        <f t="shared" si="3"/>
        <v>-1.5000486362049616E-4</v>
      </c>
    </row>
    <row r="48" spans="1:6" x14ac:dyDescent="0.15">
      <c r="A48" s="2">
        <v>6.7700000000000014</v>
      </c>
      <c r="B48" s="2">
        <v>1.2E-2</v>
      </c>
      <c r="C48" s="2">
        <f t="shared" si="0"/>
        <v>35.176140496726596</v>
      </c>
      <c r="D48" s="2">
        <f t="shared" si="1"/>
        <v>1.25E-4</v>
      </c>
      <c r="E48" s="2">
        <f t="shared" si="2"/>
        <v>35.180537514288687</v>
      </c>
      <c r="F48" s="2">
        <f t="shared" si="3"/>
        <v>-8.0651295759003603E-5</v>
      </c>
    </row>
    <row r="49" spans="1:6" x14ac:dyDescent="0.15">
      <c r="A49" s="2">
        <v>7.370000000000001</v>
      </c>
      <c r="B49" s="2">
        <v>1.4999999999999999E-2</v>
      </c>
      <c r="C49" s="2">
        <f t="shared" si="0"/>
        <v>38.293671412241508</v>
      </c>
      <c r="D49" s="2">
        <f t="shared" si="1"/>
        <v>1.5625E-4</v>
      </c>
      <c r="E49" s="2">
        <f t="shared" si="2"/>
        <v>38.299654798399672</v>
      </c>
      <c r="F49" s="2">
        <f t="shared" si="3"/>
        <v>-6.763110921855292E-5</v>
      </c>
    </row>
    <row r="50" spans="1:6" x14ac:dyDescent="0.15">
      <c r="A50" s="2">
        <v>7.4600000000000009</v>
      </c>
      <c r="B50" s="2">
        <v>1.4999999999999999E-2</v>
      </c>
      <c r="C50" s="2">
        <f t="shared" si="0"/>
        <v>38.761301049568743</v>
      </c>
      <c r="D50" s="2">
        <f t="shared" si="1"/>
        <v>1.5625E-4</v>
      </c>
      <c r="E50" s="2">
        <f t="shared" si="2"/>
        <v>38.767357502857742</v>
      </c>
      <c r="F50" s="2">
        <f t="shared" si="3"/>
        <v>-7.0364922150885606E-5</v>
      </c>
    </row>
    <row r="51" spans="1:6" x14ac:dyDescent="0.15">
      <c r="A51" s="2">
        <v>8.490000000000002</v>
      </c>
      <c r="B51" s="2">
        <v>1.2E-2</v>
      </c>
      <c r="C51" s="2">
        <f t="shared" si="0"/>
        <v>44.113062454536013</v>
      </c>
      <c r="D51" s="2">
        <f t="shared" si="1"/>
        <v>1.25E-4</v>
      </c>
      <c r="E51" s="2">
        <f t="shared" si="2"/>
        <v>44.118576587342829</v>
      </c>
      <c r="F51" s="2">
        <f t="shared" si="3"/>
        <v>-1.3289749846580624E-4</v>
      </c>
    </row>
    <row r="52" spans="1:6" x14ac:dyDescent="0.15">
      <c r="A52" s="2">
        <v>9.0400000000000009</v>
      </c>
      <c r="B52" s="2">
        <v>1.9E-2</v>
      </c>
      <c r="C52" s="2">
        <f t="shared" si="0"/>
        <v>46.970799127091354</v>
      </c>
      <c r="D52" s="2">
        <f t="shared" si="1"/>
        <v>1.9791666666666666E-4</v>
      </c>
      <c r="E52" s="2">
        <f t="shared" si="2"/>
        <v>46.980095431085253</v>
      </c>
      <c r="F52" s="2">
        <f t="shared" si="3"/>
        <v>-7.6699237456277113E-5</v>
      </c>
    </row>
    <row r="53" spans="1:6" x14ac:dyDescent="0.15">
      <c r="A53" s="2">
        <v>9.5500000000000007</v>
      </c>
      <c r="B53" s="2">
        <v>1.9E-2</v>
      </c>
      <c r="C53" s="2">
        <f t="shared" si="0"/>
        <v>49.620700405279017</v>
      </c>
      <c r="D53" s="2">
        <f t="shared" si="1"/>
        <v>1.9791666666666666E-4</v>
      </c>
      <c r="E53" s="2">
        <f t="shared" si="2"/>
        <v>49.630521168900891</v>
      </c>
      <c r="F53" s="2">
        <f t="shared" si="3"/>
        <v>-9.2190844072828989E-5</v>
      </c>
    </row>
    <row r="54" spans="1:6" x14ac:dyDescent="0.15">
      <c r="A54" s="2">
        <v>9.8500000000000014</v>
      </c>
      <c r="B54" s="2">
        <v>1.9E-2</v>
      </c>
      <c r="C54" s="2">
        <f t="shared" si="0"/>
        <v>51.179465863036484</v>
      </c>
      <c r="D54" s="2">
        <f t="shared" si="1"/>
        <v>1.9791666666666666E-4</v>
      </c>
      <c r="E54" s="2">
        <f t="shared" si="2"/>
        <v>51.18959513232187</v>
      </c>
      <c r="F54" s="2">
        <f t="shared" si="3"/>
        <v>-1.0130355384727137E-4</v>
      </c>
    </row>
    <row r="55" spans="1:6" x14ac:dyDescent="0.15">
      <c r="A55" s="2">
        <v>10.440000000000001</v>
      </c>
      <c r="B55" s="2">
        <v>2.3E-2</v>
      </c>
      <c r="C55" s="2">
        <f t="shared" si="0"/>
        <v>54.24503792995948</v>
      </c>
      <c r="D55" s="2">
        <f t="shared" si="1"/>
        <v>2.3958333333333332E-4</v>
      </c>
      <c r="E55" s="2">
        <f t="shared" si="2"/>
        <v>54.258034136963531</v>
      </c>
      <c r="F55" s="2">
        <f t="shared" si="3"/>
        <v>-7.756766232088703E-5</v>
      </c>
    </row>
    <row r="56" spans="1:6" x14ac:dyDescent="0.15">
      <c r="A56" s="2">
        <v>11.32</v>
      </c>
      <c r="B56" s="2">
        <v>1.9E-2</v>
      </c>
      <c r="C56" s="2">
        <f t="shared" si="0"/>
        <v>58.817416606048006</v>
      </c>
      <c r="D56" s="2">
        <f t="shared" si="1"/>
        <v>1.9791666666666666E-4</v>
      </c>
      <c r="E56" s="2">
        <f t="shared" si="2"/>
        <v>58.829057553084617</v>
      </c>
      <c r="F56" s="2">
        <f t="shared" si="3"/>
        <v>-1.4595583174203863E-4</v>
      </c>
    </row>
    <row r="57" spans="1:6" x14ac:dyDescent="0.15">
      <c r="A57" s="2">
        <v>12.120000000000001</v>
      </c>
      <c r="B57" s="2">
        <v>1.2E-2</v>
      </c>
      <c r="C57" s="2">
        <f t="shared" si="0"/>
        <v>62.974124493401234</v>
      </c>
      <c r="D57" s="2">
        <f t="shared" si="1"/>
        <v>1.25E-4</v>
      </c>
      <c r="E57" s="2">
        <f t="shared" si="2"/>
        <v>62.981996258962909</v>
      </c>
      <c r="F57" s="2">
        <f t="shared" si="3"/>
        <v>-2.4316128673655828E-4</v>
      </c>
    </row>
    <row r="58" spans="1:6" x14ac:dyDescent="0.15">
      <c r="A58" s="2">
        <v>12.830000000000002</v>
      </c>
      <c r="B58" s="2">
        <v>1.4999999999999999E-2</v>
      </c>
      <c r="C58" s="2">
        <f t="shared" si="0"/>
        <v>66.663202743427206</v>
      </c>
      <c r="D58" s="2">
        <f t="shared" si="1"/>
        <v>1.5625E-4</v>
      </c>
      <c r="E58" s="2">
        <f t="shared" si="2"/>
        <v>66.673618868855868</v>
      </c>
      <c r="F58" s="2">
        <f t="shared" si="3"/>
        <v>-2.3348242711340305E-4</v>
      </c>
    </row>
    <row r="59" spans="1:6" x14ac:dyDescent="0.15">
      <c r="A59" s="2">
        <v>13.500000000000002</v>
      </c>
      <c r="B59" s="2">
        <v>2.3E-2</v>
      </c>
      <c r="C59" s="2">
        <f t="shared" si="0"/>
        <v>70.144445599085529</v>
      </c>
      <c r="D59" s="2">
        <f t="shared" si="1"/>
        <v>2.3958333333333332E-4</v>
      </c>
      <c r="E59" s="2">
        <f t="shared" si="2"/>
        <v>70.161251039176975</v>
      </c>
      <c r="F59" s="2">
        <f t="shared" si="3"/>
        <v>-1.7051730202019867E-4</v>
      </c>
    </row>
    <row r="60" spans="1:6" x14ac:dyDescent="0.15">
      <c r="A60" s="2">
        <v>13.950000000000001</v>
      </c>
      <c r="B60" s="2">
        <v>1.4999999999999999E-2</v>
      </c>
      <c r="C60" s="2">
        <f t="shared" si="0"/>
        <v>72.482593785721718</v>
      </c>
      <c r="D60" s="2">
        <f t="shared" si="1"/>
        <v>1.5625E-4</v>
      </c>
      <c r="E60" s="2">
        <f t="shared" si="2"/>
        <v>72.493919191000742</v>
      </c>
      <c r="F60" s="2">
        <f t="shared" si="3"/>
        <v>-2.6750321027132112E-4</v>
      </c>
    </row>
    <row r="61" spans="1:6" x14ac:dyDescent="0.15">
      <c r="A61" s="2">
        <v>15.190000000000001</v>
      </c>
      <c r="B61" s="2">
        <v>2.3E-2</v>
      </c>
      <c r="C61" s="2">
        <f t="shared" si="0"/>
        <v>78.925491011119206</v>
      </c>
      <c r="D61" s="2">
        <f t="shared" si="1"/>
        <v>2.3958333333333332E-4</v>
      </c>
      <c r="E61" s="2">
        <f t="shared" si="2"/>
        <v>78.94440024334061</v>
      </c>
      <c r="F61" s="2">
        <f t="shared" si="3"/>
        <v>-2.2185223374955709E-4</v>
      </c>
    </row>
    <row r="62" spans="1:6" x14ac:dyDescent="0.15">
      <c r="A62" s="2">
        <v>15.88</v>
      </c>
      <c r="B62" s="2">
        <v>2.3E-2</v>
      </c>
      <c r="C62" s="2">
        <f t="shared" si="0"/>
        <v>82.510651563961346</v>
      </c>
      <c r="D62" s="2">
        <f t="shared" si="1"/>
        <v>2.3958333333333332E-4</v>
      </c>
      <c r="E62" s="2">
        <f t="shared" si="2"/>
        <v>82.530419740898537</v>
      </c>
      <c r="F62" s="2">
        <f t="shared" si="3"/>
        <v>-2.4281146623077434E-4</v>
      </c>
    </row>
    <row r="63" spans="1:6" x14ac:dyDescent="0.15">
      <c r="A63" s="2">
        <v>16.62</v>
      </c>
      <c r="B63" s="2">
        <v>1.9E-2</v>
      </c>
      <c r="C63" s="2">
        <f t="shared" si="0"/>
        <v>86.355606359763058</v>
      </c>
      <c r="D63" s="2">
        <f t="shared" si="1"/>
        <v>1.9791666666666666E-4</v>
      </c>
      <c r="E63" s="2">
        <f t="shared" si="2"/>
        <v>86.372697573521748</v>
      </c>
      <c r="F63" s="2">
        <f t="shared" si="3"/>
        <v>-3.0694703775718617E-4</v>
      </c>
    </row>
    <row r="64" spans="1:6" x14ac:dyDescent="0.15">
      <c r="A64" s="2">
        <v>17.150000000000002</v>
      </c>
      <c r="B64" s="2">
        <v>2.3E-2</v>
      </c>
      <c r="C64" s="2">
        <f t="shared" si="0"/>
        <v>89.109425335134588</v>
      </c>
      <c r="D64" s="2">
        <f t="shared" si="1"/>
        <v>2.3958333333333332E-4</v>
      </c>
      <c r="E64" s="2">
        <f t="shared" si="2"/>
        <v>89.130774468287797</v>
      </c>
      <c r="F64" s="2">
        <f t="shared" si="3"/>
        <v>-2.8138860427591363E-4</v>
      </c>
    </row>
    <row r="65" spans="1:6" x14ac:dyDescent="0.15">
      <c r="A65" s="2">
        <v>17.350000000000001</v>
      </c>
      <c r="B65" s="2">
        <v>2.3E-2</v>
      </c>
      <c r="C65" s="2">
        <f t="shared" si="0"/>
        <v>90.148602306972876</v>
      </c>
      <c r="D65" s="2">
        <f t="shared" si="1"/>
        <v>2.3958333333333332E-4</v>
      </c>
      <c r="E65" s="2">
        <f t="shared" si="2"/>
        <v>90.170200409608924</v>
      </c>
      <c r="F65" s="2">
        <f t="shared" si="3"/>
        <v>-2.8746374412554174E-4</v>
      </c>
    </row>
    <row r="66" spans="1:6" x14ac:dyDescent="0.15">
      <c r="A66" s="2">
        <v>17.5</v>
      </c>
      <c r="B66" s="2">
        <v>2.7E-2</v>
      </c>
      <c r="C66" s="2">
        <f t="shared" si="0"/>
        <v>90.927985035851606</v>
      </c>
      <c r="D66" s="2">
        <f t="shared" si="1"/>
        <v>2.8124999999999998E-4</v>
      </c>
      <c r="E66" s="2">
        <f t="shared" si="2"/>
        <v>90.95355853164294</v>
      </c>
      <c r="F66" s="2">
        <f t="shared" si="3"/>
        <v>-2.5036428020950023E-4</v>
      </c>
    </row>
    <row r="67" spans="1:6" x14ac:dyDescent="0.15">
      <c r="A67" s="2">
        <v>17.880000000000003</v>
      </c>
      <c r="B67" s="2">
        <v>2.7E-2</v>
      </c>
      <c r="C67" s="2">
        <f t="shared" ref="C67:C130" si="4">A67*1000/192.46</f>
        <v>92.902421282344392</v>
      </c>
      <c r="D67" s="2">
        <f t="shared" ref="D67:D130" si="5">B67/96</f>
        <v>2.8124999999999998E-4</v>
      </c>
      <c r="E67" s="2">
        <f t="shared" ref="E67:E130" si="6">C67*(1+D67)</f>
        <v>92.928550088330056</v>
      </c>
      <c r="F67" s="2">
        <f t="shared" ref="F67:F130" si="7">LN(1+D67)-C67/171054</f>
        <v>-2.6190704592379387E-4</v>
      </c>
    </row>
    <row r="68" spans="1:6" x14ac:dyDescent="0.15">
      <c r="A68" s="2">
        <v>17.920000000000002</v>
      </c>
      <c r="B68" s="2">
        <v>2.3E-2</v>
      </c>
      <c r="C68" s="2">
        <f t="shared" si="4"/>
        <v>93.110256676712041</v>
      </c>
      <c r="D68" s="2">
        <f t="shared" si="5"/>
        <v>2.3958333333333332E-4</v>
      </c>
      <c r="E68" s="2">
        <f t="shared" si="6"/>
        <v>93.132564342374167</v>
      </c>
      <c r="F68" s="2">
        <f t="shared" si="7"/>
        <v>-3.0477789269698209E-4</v>
      </c>
    </row>
    <row r="69" spans="1:6" x14ac:dyDescent="0.15">
      <c r="A69" s="2">
        <v>17.920000000000002</v>
      </c>
      <c r="B69" s="2">
        <v>2.3E-2</v>
      </c>
      <c r="C69" s="2">
        <f t="shared" si="4"/>
        <v>93.110256676712041</v>
      </c>
      <c r="D69" s="2">
        <f t="shared" si="5"/>
        <v>2.3958333333333332E-4</v>
      </c>
      <c r="E69" s="2">
        <f t="shared" si="6"/>
        <v>93.132564342374167</v>
      </c>
      <c r="F69" s="2">
        <f t="shared" si="7"/>
        <v>-3.0477789269698209E-4</v>
      </c>
    </row>
    <row r="70" spans="1:6" x14ac:dyDescent="0.15">
      <c r="A70" s="2">
        <v>17.920000000000002</v>
      </c>
      <c r="B70" s="2">
        <v>1.9E-2</v>
      </c>
      <c r="C70" s="2">
        <f t="shared" si="4"/>
        <v>93.110256676712041</v>
      </c>
      <c r="D70" s="2">
        <f t="shared" si="5"/>
        <v>1.9791666666666666E-4</v>
      </c>
      <c r="E70" s="2">
        <f t="shared" si="6"/>
        <v>93.128684748345961</v>
      </c>
      <c r="F70" s="2">
        <f t="shared" si="7"/>
        <v>-3.4643544677976962E-4</v>
      </c>
    </row>
    <row r="71" spans="1:6" x14ac:dyDescent="0.15">
      <c r="A71" s="2">
        <v>17.920000000000002</v>
      </c>
      <c r="B71" s="2">
        <v>2.7E-2</v>
      </c>
      <c r="C71" s="2">
        <f t="shared" si="4"/>
        <v>93.110256676712041</v>
      </c>
      <c r="D71" s="2">
        <f t="shared" si="5"/>
        <v>2.8124999999999998E-4</v>
      </c>
      <c r="E71" s="2">
        <f t="shared" si="6"/>
        <v>93.136443936402372</v>
      </c>
      <c r="F71" s="2">
        <f t="shared" si="7"/>
        <v>-2.6312207389371945E-4</v>
      </c>
    </row>
    <row r="72" spans="1:6" x14ac:dyDescent="0.15">
      <c r="A72" s="2">
        <v>17.950000000000003</v>
      </c>
      <c r="B72" s="2">
        <v>3.1E-2</v>
      </c>
      <c r="C72" s="2">
        <f t="shared" si="4"/>
        <v>93.266133222487809</v>
      </c>
      <c r="D72" s="2">
        <f t="shared" si="5"/>
        <v>3.2291666666666666E-4</v>
      </c>
      <c r="E72" s="2">
        <f t="shared" si="6"/>
        <v>93.296250411340907</v>
      </c>
      <c r="F72" s="2">
        <f t="shared" si="7"/>
        <v>-2.2237926120286325E-4</v>
      </c>
    </row>
    <row r="73" spans="1:6" x14ac:dyDescent="0.15">
      <c r="A73" s="2">
        <v>17.900000000000002</v>
      </c>
      <c r="B73" s="2">
        <v>2.7E-2</v>
      </c>
      <c r="C73" s="2">
        <f t="shared" si="4"/>
        <v>93.006338979528223</v>
      </c>
      <c r="D73" s="2">
        <f t="shared" si="5"/>
        <v>2.8124999999999998E-4</v>
      </c>
      <c r="E73" s="2">
        <f t="shared" si="6"/>
        <v>93.032497012366221</v>
      </c>
      <c r="F73" s="2">
        <f t="shared" si="7"/>
        <v>-2.6251455990875677E-4</v>
      </c>
    </row>
    <row r="74" spans="1:6" x14ac:dyDescent="0.15">
      <c r="A74" s="2">
        <v>17.940000000000001</v>
      </c>
      <c r="B74" s="2">
        <v>2.7E-2</v>
      </c>
      <c r="C74" s="2">
        <f t="shared" si="4"/>
        <v>93.214174373895872</v>
      </c>
      <c r="D74" s="2">
        <f t="shared" si="5"/>
        <v>2.8124999999999998E-4</v>
      </c>
      <c r="E74" s="2">
        <f t="shared" si="6"/>
        <v>93.240390860438538</v>
      </c>
      <c r="F74" s="2">
        <f t="shared" si="7"/>
        <v>-2.6372958787868224E-4</v>
      </c>
    </row>
    <row r="75" spans="1:6" x14ac:dyDescent="0.15">
      <c r="A75" s="2">
        <v>17.96</v>
      </c>
      <c r="B75" s="2">
        <v>2.3E-2</v>
      </c>
      <c r="C75" s="2">
        <f t="shared" si="4"/>
        <v>93.318092071079704</v>
      </c>
      <c r="D75" s="2">
        <f t="shared" si="5"/>
        <v>2.3958333333333332E-4</v>
      </c>
      <c r="E75" s="2">
        <f t="shared" si="6"/>
        <v>93.340449530638395</v>
      </c>
      <c r="F75" s="2">
        <f t="shared" si="7"/>
        <v>-3.0599292066690778E-4</v>
      </c>
    </row>
    <row r="76" spans="1:6" x14ac:dyDescent="0.15">
      <c r="A76" s="2">
        <v>17.970000000000002</v>
      </c>
      <c r="B76" s="2">
        <v>2.7E-2</v>
      </c>
      <c r="C76" s="2">
        <f t="shared" si="4"/>
        <v>93.370050919671641</v>
      </c>
      <c r="D76" s="2">
        <f t="shared" si="5"/>
        <v>2.8124999999999998E-4</v>
      </c>
      <c r="E76" s="2">
        <f t="shared" si="6"/>
        <v>93.3963112464928</v>
      </c>
      <c r="F76" s="2">
        <f t="shared" si="7"/>
        <v>-2.6464085885612664E-4</v>
      </c>
    </row>
    <row r="77" spans="1:6" x14ac:dyDescent="0.15">
      <c r="A77" s="2">
        <v>17.940000000000001</v>
      </c>
      <c r="B77" s="2">
        <v>2.7E-2</v>
      </c>
      <c r="C77" s="2">
        <f t="shared" si="4"/>
        <v>93.214174373895872</v>
      </c>
      <c r="D77" s="2">
        <f t="shared" si="5"/>
        <v>2.8124999999999998E-4</v>
      </c>
      <c r="E77" s="2">
        <f t="shared" si="6"/>
        <v>93.240390860438538</v>
      </c>
      <c r="F77" s="2">
        <f t="shared" si="7"/>
        <v>-2.6372958787868224E-4</v>
      </c>
    </row>
    <row r="78" spans="1:6" x14ac:dyDescent="0.15">
      <c r="A78" s="2">
        <v>17.93</v>
      </c>
      <c r="B78" s="2">
        <v>1.9E-2</v>
      </c>
      <c r="C78" s="2">
        <f t="shared" si="4"/>
        <v>93.162215525303949</v>
      </c>
      <c r="D78" s="2">
        <f t="shared" si="5"/>
        <v>1.9791666666666666E-4</v>
      </c>
      <c r="E78" s="2">
        <f t="shared" si="6"/>
        <v>93.180653880459985</v>
      </c>
      <c r="F78" s="2">
        <f t="shared" si="7"/>
        <v>-3.4673920377225101E-4</v>
      </c>
    </row>
    <row r="79" spans="1:6" x14ac:dyDescent="0.15">
      <c r="A79" s="2">
        <v>17.940000000000001</v>
      </c>
      <c r="B79" s="2">
        <v>2.3E-2</v>
      </c>
      <c r="C79" s="2">
        <f t="shared" si="4"/>
        <v>93.214174373895872</v>
      </c>
      <c r="D79" s="2">
        <f t="shared" si="5"/>
        <v>2.3958333333333332E-4</v>
      </c>
      <c r="E79" s="2">
        <f t="shared" si="6"/>
        <v>93.236506936506288</v>
      </c>
      <c r="F79" s="2">
        <f t="shared" si="7"/>
        <v>-3.0538540668194488E-4</v>
      </c>
    </row>
    <row r="80" spans="1:6" x14ac:dyDescent="0.15">
      <c r="A80" s="2">
        <v>17.940000000000001</v>
      </c>
      <c r="B80" s="2">
        <v>2.3E-2</v>
      </c>
      <c r="C80" s="2">
        <f t="shared" si="4"/>
        <v>93.214174373895872</v>
      </c>
      <c r="D80" s="2">
        <f t="shared" si="5"/>
        <v>2.3958333333333332E-4</v>
      </c>
      <c r="E80" s="2">
        <f t="shared" si="6"/>
        <v>93.236506936506288</v>
      </c>
      <c r="F80" s="2">
        <f t="shared" si="7"/>
        <v>-3.0538540668194488E-4</v>
      </c>
    </row>
    <row r="81" spans="1:6" x14ac:dyDescent="0.15">
      <c r="A81" s="2">
        <v>18.080000000000002</v>
      </c>
      <c r="B81" s="2">
        <v>2.3E-2</v>
      </c>
      <c r="C81" s="2">
        <f t="shared" si="4"/>
        <v>93.941598254182708</v>
      </c>
      <c r="D81" s="2">
        <f t="shared" si="5"/>
        <v>2.3958333333333332E-4</v>
      </c>
      <c r="E81" s="2">
        <f t="shared" si="6"/>
        <v>93.964105095431108</v>
      </c>
      <c r="F81" s="2">
        <f t="shared" si="7"/>
        <v>-3.0963800457668483E-4</v>
      </c>
    </row>
    <row r="82" spans="1:6" x14ac:dyDescent="0.15">
      <c r="A82" s="2">
        <v>18.360000000000003</v>
      </c>
      <c r="B82" s="2">
        <v>2.3E-2</v>
      </c>
      <c r="C82" s="2">
        <f t="shared" si="4"/>
        <v>95.396446014756322</v>
      </c>
      <c r="D82" s="2">
        <f t="shared" si="5"/>
        <v>2.3958333333333332E-4</v>
      </c>
      <c r="E82" s="2">
        <f t="shared" si="6"/>
        <v>95.419301413280692</v>
      </c>
      <c r="F82" s="2">
        <f t="shared" si="7"/>
        <v>-3.181432003661642E-4</v>
      </c>
    </row>
    <row r="83" spans="1:6" x14ac:dyDescent="0.15">
      <c r="A83" s="2">
        <v>19.16</v>
      </c>
      <c r="B83" s="2">
        <v>2.7E-2</v>
      </c>
      <c r="C83" s="2">
        <f t="shared" si="4"/>
        <v>99.553153902109528</v>
      </c>
      <c r="D83" s="2">
        <f t="shared" si="5"/>
        <v>2.8124999999999998E-4</v>
      </c>
      <c r="E83" s="2">
        <f t="shared" si="6"/>
        <v>99.581153226644503</v>
      </c>
      <c r="F83" s="2">
        <f t="shared" si="7"/>
        <v>-3.0078794096141442E-4</v>
      </c>
    </row>
    <row r="84" spans="1:6" x14ac:dyDescent="0.15">
      <c r="A84" s="2">
        <v>19.940000000000001</v>
      </c>
      <c r="B84" s="2">
        <v>2.3E-2</v>
      </c>
      <c r="C84" s="2">
        <f t="shared" si="4"/>
        <v>103.60594409227892</v>
      </c>
      <c r="D84" s="2">
        <f t="shared" si="5"/>
        <v>2.3958333333333332E-4</v>
      </c>
      <c r="E84" s="2">
        <f t="shared" si="6"/>
        <v>103.63076634971769</v>
      </c>
      <c r="F84" s="2">
        <f t="shared" si="7"/>
        <v>-3.6613680517822702E-4</v>
      </c>
    </row>
    <row r="85" spans="1:6" x14ac:dyDescent="0.15">
      <c r="A85" s="2">
        <v>21.19</v>
      </c>
      <c r="B85" s="2">
        <v>2.3E-2</v>
      </c>
      <c r="C85" s="2">
        <f t="shared" si="4"/>
        <v>110.10080016626831</v>
      </c>
      <c r="D85" s="2">
        <f t="shared" si="5"/>
        <v>2.3958333333333332E-4</v>
      </c>
      <c r="E85" s="2">
        <f t="shared" si="6"/>
        <v>110.12717848297481</v>
      </c>
      <c r="F85" s="2">
        <f t="shared" si="7"/>
        <v>-4.0410642923840339E-4</v>
      </c>
    </row>
    <row r="86" spans="1:6" x14ac:dyDescent="0.15">
      <c r="A86" s="2">
        <v>22.46</v>
      </c>
      <c r="B86" s="2">
        <v>3.1E-2</v>
      </c>
      <c r="C86" s="2">
        <f t="shared" si="4"/>
        <v>116.69957393744154</v>
      </c>
      <c r="D86" s="2">
        <f t="shared" si="5"/>
        <v>3.2291666666666666E-4</v>
      </c>
      <c r="E86" s="2">
        <f t="shared" si="6"/>
        <v>116.73725817485885</v>
      </c>
      <c r="F86" s="2">
        <f t="shared" si="7"/>
        <v>-3.593736648119793E-4</v>
      </c>
    </row>
    <row r="87" spans="1:6" x14ac:dyDescent="0.15">
      <c r="A87" s="2">
        <v>23.5</v>
      </c>
      <c r="B87" s="2">
        <v>2.7E-2</v>
      </c>
      <c r="C87" s="2">
        <f t="shared" si="4"/>
        <v>122.10329419100073</v>
      </c>
      <c r="D87" s="2">
        <f t="shared" si="5"/>
        <v>2.8124999999999998E-4</v>
      </c>
      <c r="E87" s="2">
        <f t="shared" si="6"/>
        <v>122.13763574249195</v>
      </c>
      <c r="F87" s="2">
        <f t="shared" si="7"/>
        <v>-4.3261847569834656E-4</v>
      </c>
    </row>
    <row r="88" spans="1:6" x14ac:dyDescent="0.15">
      <c r="A88" s="2">
        <v>24.69</v>
      </c>
      <c r="B88" s="2">
        <v>3.5000000000000003E-2</v>
      </c>
      <c r="C88" s="2">
        <f t="shared" si="4"/>
        <v>128.28639717343864</v>
      </c>
      <c r="D88" s="2">
        <f t="shared" si="5"/>
        <v>3.6458333333333335E-4</v>
      </c>
      <c r="E88" s="2">
        <f t="shared" si="6"/>
        <v>128.33316825574144</v>
      </c>
      <c r="F88" s="2">
        <f t="shared" si="7"/>
        <v>-3.8545912545767219E-4</v>
      </c>
    </row>
    <row r="89" spans="1:6" x14ac:dyDescent="0.15">
      <c r="A89" s="2">
        <v>25.470000000000002</v>
      </c>
      <c r="B89" s="2">
        <v>4.2000000000000003E-2</v>
      </c>
      <c r="C89" s="2">
        <f t="shared" si="4"/>
        <v>132.33918736360803</v>
      </c>
      <c r="D89" s="2">
        <f t="shared" si="5"/>
        <v>4.3750000000000001E-4</v>
      </c>
      <c r="E89" s="2">
        <f t="shared" si="6"/>
        <v>132.39708575807961</v>
      </c>
      <c r="F89" s="2">
        <f t="shared" si="7"/>
        <v>-3.3626473507080665E-4</v>
      </c>
    </row>
    <row r="90" spans="1:6" x14ac:dyDescent="0.15">
      <c r="A90" s="2">
        <v>26.64</v>
      </c>
      <c r="B90" s="2">
        <v>5.3999999999999999E-2</v>
      </c>
      <c r="C90" s="2">
        <f t="shared" si="4"/>
        <v>138.41837264886209</v>
      </c>
      <c r="D90" s="2">
        <f t="shared" si="5"/>
        <v>5.6249999999999996E-4</v>
      </c>
      <c r="E90" s="2">
        <f t="shared" si="6"/>
        <v>138.49623298347709</v>
      </c>
      <c r="F90" s="2">
        <f t="shared" si="7"/>
        <v>-2.4686677179430142E-4</v>
      </c>
    </row>
    <row r="91" spans="1:6" x14ac:dyDescent="0.15">
      <c r="A91" s="2">
        <v>27.55</v>
      </c>
      <c r="B91" s="2">
        <v>7.2999999999999995E-2</v>
      </c>
      <c r="C91" s="2">
        <f t="shared" si="4"/>
        <v>143.14662787072638</v>
      </c>
      <c r="D91" s="2">
        <f t="shared" si="5"/>
        <v>7.6041666666666662E-4</v>
      </c>
      <c r="E91" s="2">
        <f t="shared" si="6"/>
        <v>143.2554789523364</v>
      </c>
      <c r="F91" s="2">
        <f t="shared" si="7"/>
        <v>-7.672281789056711E-5</v>
      </c>
    </row>
    <row r="92" spans="1:6" x14ac:dyDescent="0.15">
      <c r="A92" s="2">
        <v>29.400000000000002</v>
      </c>
      <c r="B92" s="2">
        <v>6.9000000000000006E-2</v>
      </c>
      <c r="C92" s="2">
        <f t="shared" si="4"/>
        <v>152.75901486023071</v>
      </c>
      <c r="D92" s="2">
        <f t="shared" si="5"/>
        <v>7.187500000000001E-4</v>
      </c>
      <c r="E92" s="2">
        <f t="shared" si="6"/>
        <v>152.8688104021615</v>
      </c>
      <c r="F92" s="2">
        <f t="shared" si="7"/>
        <v>-1.7455373497405246E-4</v>
      </c>
    </row>
    <row r="93" spans="1:6" x14ac:dyDescent="0.15">
      <c r="A93" s="2">
        <v>29.770000000000003</v>
      </c>
      <c r="B93" s="2">
        <v>7.2999999999999995E-2</v>
      </c>
      <c r="C93" s="2">
        <f t="shared" si="4"/>
        <v>154.68149225813158</v>
      </c>
      <c r="D93" s="2">
        <f t="shared" si="5"/>
        <v>7.6041666666666662E-4</v>
      </c>
      <c r="E93" s="2">
        <f t="shared" si="6"/>
        <v>154.79911464286954</v>
      </c>
      <c r="F93" s="2">
        <f t="shared" si="7"/>
        <v>-1.4415687022144047E-4</v>
      </c>
    </row>
    <row r="94" spans="1:6" x14ac:dyDescent="0.15">
      <c r="A94" s="2">
        <v>31.62</v>
      </c>
      <c r="B94" s="2">
        <v>9.2999999999999999E-2</v>
      </c>
      <c r="C94" s="2">
        <f t="shared" si="4"/>
        <v>164.29387924763586</v>
      </c>
      <c r="D94" s="2">
        <f t="shared" si="5"/>
        <v>9.6874999999999999E-4</v>
      </c>
      <c r="E94" s="2">
        <f t="shared" si="6"/>
        <v>164.453038943157</v>
      </c>
      <c r="F94" s="2">
        <f t="shared" si="7"/>
        <v>7.8014543222018097E-6</v>
      </c>
    </row>
    <row r="95" spans="1:6" x14ac:dyDescent="0.15">
      <c r="A95" s="2">
        <v>33.260000000000005</v>
      </c>
      <c r="B95" s="2">
        <v>9.2999999999999999E-2</v>
      </c>
      <c r="C95" s="2">
        <f t="shared" si="4"/>
        <v>172.81513041670999</v>
      </c>
      <c r="D95" s="2">
        <f t="shared" si="5"/>
        <v>9.6874999999999999E-4</v>
      </c>
      <c r="E95" s="2">
        <f t="shared" si="6"/>
        <v>172.98254507430119</v>
      </c>
      <c r="F95" s="2">
        <f t="shared" si="7"/>
        <v>-4.2014692444749808E-5</v>
      </c>
    </row>
    <row r="96" spans="1:6" x14ac:dyDescent="0.15">
      <c r="A96" s="2">
        <v>34.5</v>
      </c>
      <c r="B96" s="2">
        <v>9.6000000000000002E-2</v>
      </c>
      <c r="C96" s="2">
        <f t="shared" si="4"/>
        <v>179.25802764210744</v>
      </c>
      <c r="D96" s="2">
        <f t="shared" si="5"/>
        <v>1E-3</v>
      </c>
      <c r="E96" s="2">
        <f t="shared" si="6"/>
        <v>179.43728566974951</v>
      </c>
      <c r="F96" s="2">
        <f t="shared" si="7"/>
        <v>-4.8461290977443172E-5</v>
      </c>
    </row>
    <row r="97" spans="1:6" x14ac:dyDescent="0.15">
      <c r="A97" s="2">
        <v>34.46</v>
      </c>
      <c r="B97" s="2">
        <v>0.1</v>
      </c>
      <c r="C97" s="2">
        <f t="shared" si="4"/>
        <v>179.05019224773977</v>
      </c>
      <c r="D97" s="2">
        <f t="shared" si="5"/>
        <v>1.0416666666666667E-3</v>
      </c>
      <c r="E97" s="2">
        <f t="shared" si="6"/>
        <v>179.23670286466449</v>
      </c>
      <c r="F97" s="2">
        <f t="shared" si="7"/>
        <v>-5.6220876804306732E-6</v>
      </c>
    </row>
    <row r="98" spans="1:6" x14ac:dyDescent="0.15">
      <c r="A98" s="2">
        <v>36.520000000000003</v>
      </c>
      <c r="B98" s="2">
        <v>0.104</v>
      </c>
      <c r="C98" s="2">
        <f t="shared" si="4"/>
        <v>189.75371505767433</v>
      </c>
      <c r="D98" s="2">
        <f t="shared" si="5"/>
        <v>1.0833333333333333E-3</v>
      </c>
      <c r="E98" s="2">
        <f t="shared" si="6"/>
        <v>189.95928158232013</v>
      </c>
      <c r="F98" s="2">
        <f t="shared" si="7"/>
        <v>-2.6573585304372031E-5</v>
      </c>
    </row>
    <row r="99" spans="1:6" x14ac:dyDescent="0.15">
      <c r="A99" s="2">
        <v>38.200000000000003</v>
      </c>
      <c r="B99" s="2">
        <v>9.6000000000000002E-2</v>
      </c>
      <c r="C99" s="2">
        <f t="shared" si="4"/>
        <v>198.48280162111607</v>
      </c>
      <c r="D99" s="2">
        <f t="shared" si="5"/>
        <v>1E-3</v>
      </c>
      <c r="E99" s="2">
        <f t="shared" si="6"/>
        <v>198.68128442273715</v>
      </c>
      <c r="F99" s="2">
        <f t="shared" si="7"/>
        <v>-1.6085137819556519E-4</v>
      </c>
    </row>
    <row r="100" spans="1:6" x14ac:dyDescent="0.15">
      <c r="A100" s="2">
        <v>38.94</v>
      </c>
      <c r="B100" s="2">
        <v>0.1</v>
      </c>
      <c r="C100" s="2">
        <f t="shared" si="4"/>
        <v>202.32775641691779</v>
      </c>
      <c r="D100" s="2">
        <f t="shared" si="5"/>
        <v>1.0416666666666667E-3</v>
      </c>
      <c r="E100" s="2">
        <f t="shared" si="6"/>
        <v>202.53851449651873</v>
      </c>
      <c r="F100" s="2">
        <f t="shared" si="7"/>
        <v>-1.4170522031210254E-4</v>
      </c>
    </row>
    <row r="101" spans="1:6" x14ac:dyDescent="0.15">
      <c r="A101" s="2">
        <v>39.92</v>
      </c>
      <c r="B101" s="2">
        <v>0.104</v>
      </c>
      <c r="C101" s="2">
        <f t="shared" si="4"/>
        <v>207.41972357892547</v>
      </c>
      <c r="D101" s="2">
        <f t="shared" si="5"/>
        <v>1.0833333333333333E-3</v>
      </c>
      <c r="E101" s="2">
        <f t="shared" si="6"/>
        <v>207.64442827946931</v>
      </c>
      <c r="F101" s="2">
        <f t="shared" si="7"/>
        <v>-1.2985096274805157E-4</v>
      </c>
    </row>
    <row r="102" spans="1:6" x14ac:dyDescent="0.15">
      <c r="A102" s="2">
        <v>42.55</v>
      </c>
      <c r="B102" s="2">
        <v>0.1</v>
      </c>
      <c r="C102" s="2">
        <f t="shared" si="4"/>
        <v>221.08490075859919</v>
      </c>
      <c r="D102" s="2">
        <f t="shared" si="5"/>
        <v>1.0416666666666667E-3</v>
      </c>
      <c r="E102" s="2">
        <f t="shared" si="6"/>
        <v>221.31519753022272</v>
      </c>
      <c r="F102" s="2">
        <f t="shared" si="7"/>
        <v>-2.513614945978918E-4</v>
      </c>
    </row>
    <row r="103" spans="1:6" x14ac:dyDescent="0.15">
      <c r="A103" s="2">
        <v>43.52</v>
      </c>
      <c r="B103" s="2">
        <v>0.108</v>
      </c>
      <c r="C103" s="2">
        <f t="shared" si="4"/>
        <v>226.12490907201496</v>
      </c>
      <c r="D103" s="2">
        <f t="shared" si="5"/>
        <v>1.1249999999999999E-3</v>
      </c>
      <c r="E103" s="2">
        <f t="shared" si="6"/>
        <v>226.37929959472098</v>
      </c>
      <c r="F103" s="2">
        <f t="shared" si="7"/>
        <v>-1.9758276956977267E-4</v>
      </c>
    </row>
    <row r="104" spans="1:6" x14ac:dyDescent="0.15">
      <c r="A104" s="2">
        <v>45.620000000000005</v>
      </c>
      <c r="B104" s="2">
        <v>0.104</v>
      </c>
      <c r="C104" s="2">
        <f t="shared" si="4"/>
        <v>237.03626727631718</v>
      </c>
      <c r="D104" s="2">
        <f t="shared" si="5"/>
        <v>1.0833333333333333E-3</v>
      </c>
      <c r="E104" s="2">
        <f t="shared" si="6"/>
        <v>237.29305656586652</v>
      </c>
      <c r="F104" s="2">
        <f t="shared" si="7"/>
        <v>-3.0299244846245573E-4</v>
      </c>
    </row>
    <row r="105" spans="1:6" x14ac:dyDescent="0.15">
      <c r="A105" s="2">
        <v>46.93</v>
      </c>
      <c r="B105" s="2">
        <v>0.108</v>
      </c>
      <c r="C105" s="2">
        <f t="shared" si="4"/>
        <v>243.84287644185804</v>
      </c>
      <c r="D105" s="2">
        <f t="shared" si="5"/>
        <v>1.1249999999999999E-3</v>
      </c>
      <c r="E105" s="2">
        <f t="shared" si="6"/>
        <v>244.11719967785513</v>
      </c>
      <c r="F105" s="2">
        <f t="shared" si="7"/>
        <v>-3.011639040059336E-4</v>
      </c>
    </row>
    <row r="106" spans="1:6" x14ac:dyDescent="0.15">
      <c r="A106" s="2">
        <v>47.69</v>
      </c>
      <c r="B106" s="2">
        <v>0.11600000000000001</v>
      </c>
      <c r="C106" s="2">
        <f t="shared" si="4"/>
        <v>247.79174893484358</v>
      </c>
      <c r="D106" s="2">
        <f t="shared" si="5"/>
        <v>1.2083333333333334E-3</v>
      </c>
      <c r="E106" s="2">
        <f t="shared" si="6"/>
        <v>248.0911639648065</v>
      </c>
      <c r="F106" s="2">
        <f t="shared" si="7"/>
        <v>-2.4101321098172297E-4</v>
      </c>
    </row>
    <row r="107" spans="1:6" x14ac:dyDescent="0.15">
      <c r="A107" s="2">
        <v>50.14</v>
      </c>
      <c r="B107" s="2">
        <v>0.12</v>
      </c>
      <c r="C107" s="2">
        <f t="shared" si="4"/>
        <v>260.5216668398628</v>
      </c>
      <c r="D107" s="2">
        <f t="shared" si="5"/>
        <v>1.25E-3</v>
      </c>
      <c r="E107" s="2">
        <f t="shared" si="6"/>
        <v>260.84731892341262</v>
      </c>
      <c r="F107" s="2">
        <f t="shared" si="7"/>
        <v>-2.7381815986989434E-4</v>
      </c>
    </row>
    <row r="108" spans="1:6" x14ac:dyDescent="0.15">
      <c r="A108" s="2">
        <v>51.620000000000005</v>
      </c>
      <c r="B108" s="2">
        <v>0.11600000000000001</v>
      </c>
      <c r="C108" s="2">
        <f t="shared" si="4"/>
        <v>268.21157643146631</v>
      </c>
      <c r="D108" s="2">
        <f t="shared" si="5"/>
        <v>1.2083333333333334E-3</v>
      </c>
      <c r="E108" s="2">
        <f t="shared" si="6"/>
        <v>268.53566541965432</v>
      </c>
      <c r="F108" s="2">
        <f t="shared" si="7"/>
        <v>-3.603897090269175E-4</v>
      </c>
    </row>
    <row r="109" spans="1:6" x14ac:dyDescent="0.15">
      <c r="A109" s="2">
        <v>53.31</v>
      </c>
      <c r="B109" s="2">
        <v>0.123</v>
      </c>
      <c r="C109" s="2">
        <f t="shared" si="4"/>
        <v>276.99262184349993</v>
      </c>
      <c r="D109" s="2">
        <f t="shared" si="5"/>
        <v>1.2812500000000001E-3</v>
      </c>
      <c r="E109" s="2">
        <f t="shared" si="6"/>
        <v>277.3475186402369</v>
      </c>
      <c r="F109" s="2">
        <f t="shared" si="7"/>
        <v>-3.3889862727210581E-4</v>
      </c>
    </row>
    <row r="110" spans="1:6" x14ac:dyDescent="0.15">
      <c r="A110" s="2">
        <v>54.9</v>
      </c>
      <c r="B110" s="2">
        <v>0.127</v>
      </c>
      <c r="C110" s="2">
        <f t="shared" si="4"/>
        <v>285.25407876961447</v>
      </c>
      <c r="D110" s="2">
        <f t="shared" si="5"/>
        <v>1.3229166666666667E-3</v>
      </c>
      <c r="E110" s="2">
        <f t="shared" si="6"/>
        <v>285.63144614465341</v>
      </c>
      <c r="F110" s="2">
        <f t="shared" si="7"/>
        <v>-3.4558350532547114E-4</v>
      </c>
    </row>
    <row r="111" spans="1:6" x14ac:dyDescent="0.15">
      <c r="A111" s="2">
        <v>55.34</v>
      </c>
      <c r="B111" s="2">
        <v>0.14699999999999999</v>
      </c>
      <c r="C111" s="2">
        <f t="shared" si="4"/>
        <v>287.54026810765873</v>
      </c>
      <c r="D111" s="2">
        <f t="shared" si="5"/>
        <v>1.5312499999999998E-3</v>
      </c>
      <c r="E111" s="2">
        <f t="shared" si="6"/>
        <v>287.98056414319859</v>
      </c>
      <c r="F111" s="2">
        <f t="shared" si="7"/>
        <v>-1.5091236425862978E-4</v>
      </c>
    </row>
    <row r="112" spans="1:6" x14ac:dyDescent="0.15">
      <c r="A112" s="2">
        <v>58.22</v>
      </c>
      <c r="B112" s="2">
        <v>0.14699999999999999</v>
      </c>
      <c r="C112" s="2">
        <f t="shared" si="4"/>
        <v>302.50441650213031</v>
      </c>
      <c r="D112" s="2">
        <f t="shared" si="5"/>
        <v>1.5312499999999998E-3</v>
      </c>
      <c r="E112" s="2">
        <f t="shared" si="6"/>
        <v>302.96762638989918</v>
      </c>
      <c r="F112" s="2">
        <f t="shared" si="7"/>
        <v>-2.3839437809327615E-4</v>
      </c>
    </row>
    <row r="113" spans="1:6" x14ac:dyDescent="0.15">
      <c r="A113" s="2">
        <v>58.09</v>
      </c>
      <c r="B113" s="2">
        <v>0.158</v>
      </c>
      <c r="C113" s="2">
        <f t="shared" si="4"/>
        <v>301.82895147043541</v>
      </c>
      <c r="D113" s="2">
        <f t="shared" si="5"/>
        <v>1.6458333333333333E-3</v>
      </c>
      <c r="E113" s="2">
        <f t="shared" si="6"/>
        <v>302.3257116197305</v>
      </c>
      <c r="F113" s="2">
        <f t="shared" si="7"/>
        <v>-1.2004393544379471E-4</v>
      </c>
    </row>
    <row r="114" spans="1:6" x14ac:dyDescent="0.15">
      <c r="A114" s="2">
        <v>60.71</v>
      </c>
      <c r="B114" s="2">
        <v>0.16200000000000001</v>
      </c>
      <c r="C114" s="2">
        <f t="shared" si="4"/>
        <v>315.4421698015172</v>
      </c>
      <c r="D114" s="2">
        <f t="shared" si="5"/>
        <v>1.6875E-3</v>
      </c>
      <c r="E114" s="2">
        <f t="shared" si="6"/>
        <v>315.97447846305727</v>
      </c>
      <c r="F114" s="2">
        <f t="shared" si="7"/>
        <v>-1.5803092969749258E-4</v>
      </c>
    </row>
    <row r="115" spans="1:6" x14ac:dyDescent="0.15">
      <c r="A115" s="2">
        <v>63.32</v>
      </c>
      <c r="B115" s="2">
        <v>0.16200000000000001</v>
      </c>
      <c r="C115" s="2">
        <f t="shared" si="4"/>
        <v>329.00342928400704</v>
      </c>
      <c r="D115" s="2">
        <f t="shared" si="5"/>
        <v>1.6875E-3</v>
      </c>
      <c r="E115" s="2">
        <f t="shared" si="6"/>
        <v>329.55862257092383</v>
      </c>
      <c r="F115" s="2">
        <f t="shared" si="7"/>
        <v>-2.3731150473514065E-4</v>
      </c>
    </row>
    <row r="116" spans="1:6" x14ac:dyDescent="0.15">
      <c r="A116" s="2">
        <v>63.34</v>
      </c>
      <c r="B116" s="2">
        <v>0.16600000000000001</v>
      </c>
      <c r="C116" s="2">
        <f t="shared" si="4"/>
        <v>329.10734698119086</v>
      </c>
      <c r="D116" s="2">
        <f t="shared" si="5"/>
        <v>1.7291666666666668E-3</v>
      </c>
      <c r="E116" s="2">
        <f t="shared" si="6"/>
        <v>329.67642843534583</v>
      </c>
      <c r="F116" s="2">
        <f t="shared" si="7"/>
        <v>-1.9632341121042941E-4</v>
      </c>
    </row>
    <row r="117" spans="1:6" x14ac:dyDescent="0.15">
      <c r="A117" s="2">
        <v>66</v>
      </c>
      <c r="B117" s="2">
        <v>0.17</v>
      </c>
      <c r="C117" s="2">
        <f t="shared" si="4"/>
        <v>342.92840070664033</v>
      </c>
      <c r="D117" s="2">
        <f t="shared" si="5"/>
        <v>1.7708333333333335E-3</v>
      </c>
      <c r="E117" s="2">
        <f t="shared" si="6"/>
        <v>343.53566974955834</v>
      </c>
      <c r="F117" s="2">
        <f t="shared" si="7"/>
        <v>-2.355288938231876E-4</v>
      </c>
    </row>
    <row r="118" spans="1:6" x14ac:dyDescent="0.15">
      <c r="A118" s="2">
        <v>68.28</v>
      </c>
      <c r="B118" s="2">
        <v>0.16200000000000001</v>
      </c>
      <c r="C118" s="2">
        <f t="shared" si="4"/>
        <v>354.77501818559699</v>
      </c>
      <c r="D118" s="2">
        <f t="shared" si="5"/>
        <v>1.6875E-3</v>
      </c>
      <c r="E118" s="2">
        <f t="shared" si="6"/>
        <v>355.37370102878521</v>
      </c>
      <c r="F118" s="2">
        <f t="shared" si="7"/>
        <v>-3.8797497300592011E-4</v>
      </c>
    </row>
    <row r="119" spans="1:6" x14ac:dyDescent="0.15">
      <c r="A119" s="2">
        <v>69.960000000000008</v>
      </c>
      <c r="B119" s="2">
        <v>0.189</v>
      </c>
      <c r="C119" s="2">
        <f t="shared" si="4"/>
        <v>363.50410474903885</v>
      </c>
      <c r="D119" s="2">
        <f t="shared" si="5"/>
        <v>1.96875E-3</v>
      </c>
      <c r="E119" s="2">
        <f t="shared" si="6"/>
        <v>364.21975345526351</v>
      </c>
      <c r="F119" s="2">
        <f t="shared" si="7"/>
        <v>-1.5826936782139828E-4</v>
      </c>
    </row>
    <row r="120" spans="1:6" x14ac:dyDescent="0.15">
      <c r="A120" s="2">
        <v>71.98</v>
      </c>
      <c r="B120" s="2">
        <v>0.185</v>
      </c>
      <c r="C120" s="2">
        <f t="shared" si="4"/>
        <v>373.99979216460559</v>
      </c>
      <c r="D120" s="2">
        <f t="shared" si="5"/>
        <v>1.9270833333333334E-3</v>
      </c>
      <c r="E120" s="2">
        <f t="shared" si="6"/>
        <v>374.72052093075615</v>
      </c>
      <c r="F120" s="2">
        <f t="shared" si="7"/>
        <v>-2.6121394157268239E-4</v>
      </c>
    </row>
    <row r="121" spans="1:6" x14ac:dyDescent="0.15">
      <c r="A121" s="2">
        <v>74.27000000000001</v>
      </c>
      <c r="B121" s="2">
        <v>0.193</v>
      </c>
      <c r="C121" s="2">
        <f t="shared" si="4"/>
        <v>385.89836849215425</v>
      </c>
      <c r="D121" s="2">
        <f t="shared" si="5"/>
        <v>2.0104166666666669E-3</v>
      </c>
      <c r="E121" s="2">
        <f t="shared" si="6"/>
        <v>386.67418500381029</v>
      </c>
      <c r="F121" s="2">
        <f t="shared" si="7"/>
        <v>-2.4760469960637696E-4</v>
      </c>
    </row>
    <row r="122" spans="1:6" x14ac:dyDescent="0.15">
      <c r="A122" s="2">
        <v>73.64</v>
      </c>
      <c r="B122" s="2">
        <v>0.19700000000000001</v>
      </c>
      <c r="C122" s="2">
        <f t="shared" si="4"/>
        <v>382.62496103086352</v>
      </c>
      <c r="D122" s="2">
        <f t="shared" si="5"/>
        <v>2.0520833333333333E-3</v>
      </c>
      <c r="E122" s="2">
        <f t="shared" si="6"/>
        <v>383.41013933631223</v>
      </c>
      <c r="F122" s="2">
        <f t="shared" si="7"/>
        <v>-1.868858062568108E-4</v>
      </c>
    </row>
    <row r="123" spans="1:6" x14ac:dyDescent="0.15">
      <c r="A123" s="2">
        <v>77.89</v>
      </c>
      <c r="B123" s="2">
        <v>0.19700000000000001</v>
      </c>
      <c r="C123" s="2">
        <f t="shared" si="4"/>
        <v>404.70747168242752</v>
      </c>
      <c r="D123" s="2">
        <f t="shared" si="5"/>
        <v>2.0520833333333333E-3</v>
      </c>
      <c r="E123" s="2">
        <f t="shared" si="6"/>
        <v>405.53796513994251</v>
      </c>
      <c r="F123" s="2">
        <f t="shared" si="7"/>
        <v>-3.1598252806141038E-4</v>
      </c>
    </row>
    <row r="124" spans="1:6" x14ac:dyDescent="0.15">
      <c r="A124" s="2">
        <v>79.58</v>
      </c>
      <c r="B124" s="2">
        <v>0.19700000000000001</v>
      </c>
      <c r="C124" s="2">
        <f t="shared" si="4"/>
        <v>413.48851709446114</v>
      </c>
      <c r="D124" s="2">
        <f t="shared" si="5"/>
        <v>2.0520833333333333E-3</v>
      </c>
      <c r="E124" s="2">
        <f t="shared" si="6"/>
        <v>414.33702998891539</v>
      </c>
      <c r="F124" s="2">
        <f t="shared" si="7"/>
        <v>-3.6731745979076864E-4</v>
      </c>
    </row>
    <row r="125" spans="1:6" x14ac:dyDescent="0.15">
      <c r="A125" s="2">
        <v>79.099999999999994</v>
      </c>
      <c r="B125" s="2">
        <v>0.216</v>
      </c>
      <c r="C125" s="2">
        <f t="shared" si="4"/>
        <v>410.99449236204924</v>
      </c>
      <c r="D125" s="2">
        <f t="shared" si="5"/>
        <v>2.2499999999999998E-3</v>
      </c>
      <c r="E125" s="2">
        <f t="shared" si="6"/>
        <v>411.91922996986386</v>
      </c>
      <c r="F125" s="2">
        <f t="shared" si="7"/>
        <v>-1.5524527004858769E-4</v>
      </c>
    </row>
    <row r="126" spans="1:6" x14ac:dyDescent="0.15">
      <c r="A126" s="2">
        <v>83.9</v>
      </c>
      <c r="B126" s="2">
        <v>0.216</v>
      </c>
      <c r="C126" s="2">
        <f t="shared" si="4"/>
        <v>435.93473968616854</v>
      </c>
      <c r="D126" s="2">
        <f t="shared" si="5"/>
        <v>2.2499999999999998E-3</v>
      </c>
      <c r="E126" s="2">
        <f t="shared" si="6"/>
        <v>436.91559285046247</v>
      </c>
      <c r="F126" s="2">
        <f t="shared" si="7"/>
        <v>-3.0104862643966484E-4</v>
      </c>
    </row>
    <row r="127" spans="1:6" x14ac:dyDescent="0.15">
      <c r="A127" s="2">
        <v>85.84</v>
      </c>
      <c r="B127" s="2">
        <v>0.22</v>
      </c>
      <c r="C127" s="2">
        <f t="shared" si="4"/>
        <v>446.01475631300008</v>
      </c>
      <c r="D127" s="2">
        <f t="shared" si="5"/>
        <v>2.2916666666666667E-3</v>
      </c>
      <c r="E127" s="2">
        <f t="shared" si="6"/>
        <v>447.03687346288399</v>
      </c>
      <c r="F127" s="2">
        <f t="shared" si="7"/>
        <v>-3.1840521998910626E-4</v>
      </c>
    </row>
    <row r="128" spans="1:6" x14ac:dyDescent="0.15">
      <c r="A128" s="2">
        <v>87.580000000000013</v>
      </c>
      <c r="B128" s="2">
        <v>0.22</v>
      </c>
      <c r="C128" s="2">
        <f t="shared" si="4"/>
        <v>455.05559596799338</v>
      </c>
      <c r="D128" s="2">
        <f t="shared" si="5"/>
        <v>2.2916666666666667E-3</v>
      </c>
      <c r="E128" s="2">
        <f t="shared" si="6"/>
        <v>456.09843170875331</v>
      </c>
      <c r="F128" s="2">
        <f t="shared" si="7"/>
        <v>-3.7125893668087193E-4</v>
      </c>
    </row>
    <row r="129" spans="1:6" x14ac:dyDescent="0.15">
      <c r="A129" s="2">
        <v>89.490000000000009</v>
      </c>
      <c r="B129" s="2">
        <v>0.247</v>
      </c>
      <c r="C129" s="2">
        <f t="shared" si="4"/>
        <v>464.97973604904922</v>
      </c>
      <c r="D129" s="2">
        <f t="shared" si="5"/>
        <v>2.5729166666666665E-3</v>
      </c>
      <c r="E129" s="2">
        <f t="shared" si="6"/>
        <v>466.17609016159207</v>
      </c>
      <c r="F129" s="2">
        <f t="shared" si="7"/>
        <v>-1.4870894258579501E-4</v>
      </c>
    </row>
    <row r="130" spans="1:6" x14ac:dyDescent="0.15">
      <c r="A130" s="2">
        <v>92.27000000000001</v>
      </c>
      <c r="B130" s="2">
        <v>0.255</v>
      </c>
      <c r="C130" s="2">
        <f t="shared" si="4"/>
        <v>479.42429595760166</v>
      </c>
      <c r="D130" s="2">
        <f t="shared" si="5"/>
        <v>2.6562500000000002E-3</v>
      </c>
      <c r="E130" s="2">
        <f t="shared" si="6"/>
        <v>480.69776674373907</v>
      </c>
      <c r="F130" s="2">
        <f t="shared" si="7"/>
        <v>-1.5003736687385421E-4</v>
      </c>
    </row>
    <row r="131" spans="1:6" x14ac:dyDescent="0.15">
      <c r="A131" s="2">
        <v>94.16</v>
      </c>
      <c r="B131" s="2">
        <v>0.255</v>
      </c>
      <c r="C131" s="2">
        <f t="shared" ref="C131:C194" si="8">A131*1000/192.46</f>
        <v>489.24451834147351</v>
      </c>
      <c r="D131" s="2">
        <f t="shared" ref="D131:D194" si="9">B131/96</f>
        <v>2.6562500000000002E-3</v>
      </c>
      <c r="E131" s="2">
        <f t="shared" ref="E131:E194" si="10">C131*(1+D131)</f>
        <v>490.54407409331805</v>
      </c>
      <c r="F131" s="2">
        <f t="shared" ref="F131:F194" si="11">LN(1+D131)-C131/171054</f>
        <v>-2.0744743845283993E-4</v>
      </c>
    </row>
    <row r="132" spans="1:6" x14ac:dyDescent="0.15">
      <c r="A132" s="2">
        <v>93.47999999999999</v>
      </c>
      <c r="B132" s="2">
        <v>0.27400000000000002</v>
      </c>
      <c r="C132" s="2">
        <f t="shared" si="8"/>
        <v>485.71131663722321</v>
      </c>
      <c r="D132" s="2">
        <f t="shared" si="9"/>
        <v>2.8541666666666667E-3</v>
      </c>
      <c r="E132" s="2">
        <f t="shared" si="10"/>
        <v>487.09761768679192</v>
      </c>
      <c r="F132" s="2">
        <f t="shared" si="11"/>
        <v>1.0580900985448193E-5</v>
      </c>
    </row>
    <row r="133" spans="1:6" x14ac:dyDescent="0.15">
      <c r="A133" s="2">
        <v>97.84</v>
      </c>
      <c r="B133" s="2">
        <v>0.27</v>
      </c>
      <c r="C133" s="2">
        <f t="shared" si="8"/>
        <v>508.36537462329835</v>
      </c>
      <c r="D133" s="2">
        <f t="shared" si="9"/>
        <v>2.8125000000000003E-3</v>
      </c>
      <c r="E133" s="2">
        <f t="shared" si="10"/>
        <v>509.79515223942644</v>
      </c>
      <c r="F133" s="2">
        <f t="shared" si="11"/>
        <v>-1.6340609239905981E-4</v>
      </c>
    </row>
    <row r="134" spans="1:6" x14ac:dyDescent="0.15">
      <c r="A134" s="2">
        <v>99.759999999999991</v>
      </c>
      <c r="B134" s="2">
        <v>0.28199999999999997</v>
      </c>
      <c r="C134" s="2">
        <f t="shared" si="8"/>
        <v>518.34147355294601</v>
      </c>
      <c r="D134" s="2">
        <f t="shared" si="9"/>
        <v>2.9374999999999996E-3</v>
      </c>
      <c r="E134" s="2">
        <f t="shared" si="10"/>
        <v>519.86410163150776</v>
      </c>
      <c r="F134" s="2">
        <f t="shared" si="11"/>
        <v>-9.708577955301308E-5</v>
      </c>
    </row>
    <row r="135" spans="1:6" x14ac:dyDescent="0.15">
      <c r="A135" s="2">
        <v>101.78</v>
      </c>
      <c r="B135" s="2">
        <v>0.28199999999999997</v>
      </c>
      <c r="C135" s="2">
        <f t="shared" si="8"/>
        <v>528.83716096851288</v>
      </c>
      <c r="D135" s="2">
        <f t="shared" si="9"/>
        <v>2.9374999999999996E-3</v>
      </c>
      <c r="E135" s="2">
        <f t="shared" si="10"/>
        <v>530.3906201288579</v>
      </c>
      <c r="F135" s="2">
        <f t="shared" si="11"/>
        <v>-1.584446920342578E-4</v>
      </c>
    </row>
    <row r="136" spans="1:6" x14ac:dyDescent="0.15">
      <c r="A136" s="2">
        <v>104.28</v>
      </c>
      <c r="B136" s="2">
        <v>0.29699999999999999</v>
      </c>
      <c r="C136" s="2">
        <f t="shared" si="8"/>
        <v>541.8268731164917</v>
      </c>
      <c r="D136" s="2">
        <f t="shared" si="9"/>
        <v>3.0937499999999997E-3</v>
      </c>
      <c r="E136" s="2">
        <f t="shared" si="10"/>
        <v>543.50315000519583</v>
      </c>
      <c r="F136" s="2">
        <f t="shared" si="11"/>
        <v>-7.8603714581513759E-5</v>
      </c>
    </row>
    <row r="137" spans="1:6" x14ac:dyDescent="0.15">
      <c r="A137" s="2">
        <v>106.08000000000001</v>
      </c>
      <c r="B137" s="2">
        <v>0.313</v>
      </c>
      <c r="C137" s="2">
        <f t="shared" si="8"/>
        <v>551.17946586303651</v>
      </c>
      <c r="D137" s="2">
        <f t="shared" si="9"/>
        <v>3.2604166666666667E-3</v>
      </c>
      <c r="E137" s="2">
        <f t="shared" si="10"/>
        <v>552.97654057986085</v>
      </c>
      <c r="F137" s="2">
        <f t="shared" si="11"/>
        <v>3.2858856913800961E-5</v>
      </c>
    </row>
    <row r="138" spans="1:6" x14ac:dyDescent="0.15">
      <c r="A138" s="2">
        <v>107.57</v>
      </c>
      <c r="B138" s="2">
        <v>0.313</v>
      </c>
      <c r="C138" s="2">
        <f t="shared" si="8"/>
        <v>558.92133430323179</v>
      </c>
      <c r="D138" s="2">
        <f t="shared" si="9"/>
        <v>3.2604166666666667E-3</v>
      </c>
      <c r="E138" s="2">
        <f t="shared" si="10"/>
        <v>560.74365073694969</v>
      </c>
      <c r="F138" s="2">
        <f t="shared" si="11"/>
        <v>-1.2400934965928548E-5</v>
      </c>
    </row>
    <row r="139" spans="1:6" x14ac:dyDescent="0.15">
      <c r="A139" s="2">
        <v>110.09</v>
      </c>
      <c r="B139" s="2">
        <v>0.32800000000000001</v>
      </c>
      <c r="C139" s="2">
        <f t="shared" si="8"/>
        <v>572.01496414839448</v>
      </c>
      <c r="D139" s="2">
        <f t="shared" si="9"/>
        <v>3.4166666666666668E-3</v>
      </c>
      <c r="E139" s="2">
        <f t="shared" si="10"/>
        <v>573.96934860923477</v>
      </c>
      <c r="F139" s="2">
        <f t="shared" si="11"/>
        <v>6.6782391853763452E-5</v>
      </c>
    </row>
    <row r="140" spans="1:6" x14ac:dyDescent="0.15">
      <c r="A140" s="2">
        <v>113.08000000000001</v>
      </c>
      <c r="B140" s="2">
        <v>0.33200000000000002</v>
      </c>
      <c r="C140" s="2">
        <f t="shared" si="8"/>
        <v>587.55065987737714</v>
      </c>
      <c r="D140" s="2">
        <f t="shared" si="9"/>
        <v>3.4583333333333337E-3</v>
      </c>
      <c r="E140" s="2">
        <f t="shared" si="10"/>
        <v>589.58260590945304</v>
      </c>
      <c r="F140" s="2">
        <f t="shared" si="11"/>
        <v>1.7482979271443103E-5</v>
      </c>
    </row>
    <row r="141" spans="1:6" x14ac:dyDescent="0.15">
      <c r="A141" s="2">
        <v>113.03999999999999</v>
      </c>
      <c r="B141" s="2">
        <v>0.33600000000000002</v>
      </c>
      <c r="C141" s="2">
        <f t="shared" si="8"/>
        <v>587.34282448300939</v>
      </c>
      <c r="D141" s="2">
        <f t="shared" si="9"/>
        <v>3.5000000000000001E-3</v>
      </c>
      <c r="E141" s="2">
        <f t="shared" si="10"/>
        <v>589.39852436870001</v>
      </c>
      <c r="F141" s="2">
        <f t="shared" si="11"/>
        <v>6.0220211245973557E-5</v>
      </c>
    </row>
    <row r="142" spans="1:6" x14ac:dyDescent="0.15">
      <c r="A142" s="2">
        <v>116.46000000000001</v>
      </c>
      <c r="B142" s="2">
        <v>0.34</v>
      </c>
      <c r="C142" s="2">
        <f t="shared" si="8"/>
        <v>605.1127507014445</v>
      </c>
      <c r="D142" s="2">
        <f t="shared" si="9"/>
        <v>3.5416666666666669E-3</v>
      </c>
      <c r="E142" s="2">
        <f t="shared" si="10"/>
        <v>607.25585836017888</v>
      </c>
      <c r="F142" s="2">
        <f t="shared" si="11"/>
        <v>-2.1442001999051954E-6</v>
      </c>
    </row>
    <row r="143" spans="1:6" x14ac:dyDescent="0.15">
      <c r="A143" s="2">
        <v>119.69</v>
      </c>
      <c r="B143" s="2">
        <v>0.35099999999999998</v>
      </c>
      <c r="C143" s="2">
        <f t="shared" si="8"/>
        <v>621.89545879663308</v>
      </c>
      <c r="D143" s="2">
        <f t="shared" si="9"/>
        <v>3.6562499999999998E-3</v>
      </c>
      <c r="E143" s="2">
        <f t="shared" si="10"/>
        <v>624.16926406785819</v>
      </c>
      <c r="F143" s="2">
        <f t="shared" si="11"/>
        <v>1.3914722861945502E-5</v>
      </c>
    </row>
    <row r="144" spans="1:6" x14ac:dyDescent="0.15">
      <c r="A144" s="2">
        <v>122.61000000000001</v>
      </c>
      <c r="B144" s="2">
        <v>0.35899999999999999</v>
      </c>
      <c r="C144" s="2">
        <f t="shared" si="8"/>
        <v>637.06744258547235</v>
      </c>
      <c r="D144" s="2">
        <f t="shared" si="9"/>
        <v>3.739583333333333E-3</v>
      </c>
      <c r="E144" s="2">
        <f t="shared" si="10"/>
        <v>639.44980937597427</v>
      </c>
      <c r="F144" s="2">
        <f t="shared" si="11"/>
        <v>8.2439900668212877E-6</v>
      </c>
    </row>
    <row r="145" spans="1:6" x14ac:dyDescent="0.15">
      <c r="A145" s="2">
        <v>124.35</v>
      </c>
      <c r="B145" s="2">
        <v>0.374</v>
      </c>
      <c r="C145" s="2">
        <f t="shared" si="8"/>
        <v>646.10828224046554</v>
      </c>
      <c r="D145" s="2">
        <f t="shared" si="9"/>
        <v>3.8958333333333332E-3</v>
      </c>
      <c r="E145" s="2">
        <f t="shared" si="10"/>
        <v>648.62541242336079</v>
      </c>
      <c r="F145" s="2">
        <f t="shared" si="11"/>
        <v>1.1104602542886697E-4</v>
      </c>
    </row>
    <row r="146" spans="1:6" x14ac:dyDescent="0.15">
      <c r="A146" s="2">
        <v>125.83000000000001</v>
      </c>
      <c r="B146" s="2">
        <v>0.378</v>
      </c>
      <c r="C146" s="2">
        <f t="shared" si="8"/>
        <v>653.79819183206905</v>
      </c>
      <c r="D146" s="2">
        <f t="shared" si="9"/>
        <v>3.9375E-3</v>
      </c>
      <c r="E146" s="2">
        <f t="shared" si="10"/>
        <v>656.37252221240783</v>
      </c>
      <c r="F146" s="2">
        <f t="shared" si="11"/>
        <v>1.0759409945418743E-4</v>
      </c>
    </row>
    <row r="147" spans="1:6" x14ac:dyDescent="0.15">
      <c r="A147" s="2">
        <v>128.65</v>
      </c>
      <c r="B147" s="2">
        <v>0.39</v>
      </c>
      <c r="C147" s="2">
        <f t="shared" si="8"/>
        <v>668.45058713498906</v>
      </c>
      <c r="D147" s="2">
        <f t="shared" si="9"/>
        <v>4.0625000000000001E-3</v>
      </c>
      <c r="E147" s="2">
        <f t="shared" si="10"/>
        <v>671.16616764522496</v>
      </c>
      <c r="F147" s="2">
        <f t="shared" si="11"/>
        <v>1.4643661976727722E-4</v>
      </c>
    </row>
    <row r="148" spans="1:6" x14ac:dyDescent="0.15">
      <c r="A148" s="2">
        <v>130.85</v>
      </c>
      <c r="B148" s="2">
        <v>0.39400000000000002</v>
      </c>
      <c r="C148" s="2">
        <f t="shared" si="8"/>
        <v>679.88153382521045</v>
      </c>
      <c r="D148" s="2">
        <f t="shared" si="9"/>
        <v>4.1041666666666666E-3</v>
      </c>
      <c r="E148" s="2">
        <f t="shared" si="10"/>
        <v>682.67188095361803</v>
      </c>
      <c r="F148" s="2">
        <f t="shared" si="11"/>
        <v>1.2110730111343157E-4</v>
      </c>
    </row>
    <row r="149" spans="1:6" x14ac:dyDescent="0.15">
      <c r="A149" s="2">
        <v>133.75</v>
      </c>
      <c r="B149" s="2">
        <v>0.40100000000000002</v>
      </c>
      <c r="C149" s="2">
        <f t="shared" si="8"/>
        <v>694.94959991686585</v>
      </c>
      <c r="D149" s="2">
        <f t="shared" si="9"/>
        <v>4.1770833333333339E-3</v>
      </c>
      <c r="E149" s="2">
        <f t="shared" si="10"/>
        <v>697.8524623081853</v>
      </c>
      <c r="F149" s="2">
        <f t="shared" si="11"/>
        <v>1.0563376440453874E-4</v>
      </c>
    </row>
    <row r="150" spans="1:6" x14ac:dyDescent="0.15">
      <c r="A150" s="2">
        <v>135.19999999999999</v>
      </c>
      <c r="B150" s="2">
        <v>0.42499999999999999</v>
      </c>
      <c r="C150" s="2">
        <f t="shared" si="8"/>
        <v>702.48363296269349</v>
      </c>
      <c r="D150" s="2">
        <f t="shared" si="9"/>
        <v>4.4270833333333332E-3</v>
      </c>
      <c r="E150" s="2">
        <f t="shared" si="10"/>
        <v>705.59358654612208</v>
      </c>
      <c r="F150" s="2">
        <f t="shared" si="11"/>
        <v>3.1051808810655078E-4</v>
      </c>
    </row>
    <row r="151" spans="1:6" x14ac:dyDescent="0.15">
      <c r="A151" s="2">
        <v>135.94</v>
      </c>
      <c r="B151" s="2">
        <v>0.436</v>
      </c>
      <c r="C151" s="2">
        <f t="shared" si="8"/>
        <v>706.32858775849525</v>
      </c>
      <c r="D151" s="2">
        <f t="shared" si="9"/>
        <v>4.5416666666666669E-3</v>
      </c>
      <c r="E151" s="2">
        <f t="shared" si="10"/>
        <v>709.53649676123177</v>
      </c>
      <c r="F151" s="2">
        <f t="shared" si="11"/>
        <v>4.0211186342487253E-4</v>
      </c>
    </row>
    <row r="152" spans="1:6" x14ac:dyDescent="0.15">
      <c r="A152" s="2">
        <v>137.04</v>
      </c>
      <c r="B152" s="2">
        <v>0.46300000000000002</v>
      </c>
      <c r="C152" s="2">
        <f t="shared" si="8"/>
        <v>712.04406110360594</v>
      </c>
      <c r="D152" s="2">
        <f t="shared" si="9"/>
        <v>4.8229166666666672E-3</v>
      </c>
      <c r="E152" s="2">
        <f t="shared" si="10"/>
        <v>715.47819027330354</v>
      </c>
      <c r="F152" s="2">
        <f t="shared" si="11"/>
        <v>6.4863783889625853E-4</v>
      </c>
    </row>
    <row r="153" spans="1:6" x14ac:dyDescent="0.15">
      <c r="A153" s="2">
        <v>137.94</v>
      </c>
      <c r="B153" s="2">
        <v>0.51300000000000001</v>
      </c>
      <c r="C153" s="2">
        <f t="shared" si="8"/>
        <v>716.72035747687823</v>
      </c>
      <c r="D153" s="2">
        <f t="shared" si="9"/>
        <v>5.3437500000000004E-3</v>
      </c>
      <c r="E153" s="2">
        <f t="shared" si="10"/>
        <v>720.55033188714526</v>
      </c>
      <c r="F153" s="2">
        <f t="shared" si="11"/>
        <v>1.1394988754679005E-3</v>
      </c>
    </row>
    <row r="154" spans="1:6" x14ac:dyDescent="0.15">
      <c r="A154" s="2">
        <v>138.22</v>
      </c>
      <c r="B154" s="2">
        <v>0.50600000000000001</v>
      </c>
      <c r="C154" s="2">
        <f t="shared" si="8"/>
        <v>718.17520523745191</v>
      </c>
      <c r="D154" s="2">
        <f t="shared" si="9"/>
        <v>5.2708333333333331E-3</v>
      </c>
      <c r="E154" s="2">
        <f t="shared" si="10"/>
        <v>721.96058704839095</v>
      </c>
      <c r="F154" s="2">
        <f t="shared" si="11"/>
        <v>1.0584619599713794E-3</v>
      </c>
    </row>
    <row r="155" spans="1:6" x14ac:dyDescent="0.15">
      <c r="A155" s="2">
        <v>138.27000000000001</v>
      </c>
      <c r="B155" s="2">
        <v>0.52500000000000002</v>
      </c>
      <c r="C155" s="2">
        <f t="shared" si="8"/>
        <v>718.43499948041153</v>
      </c>
      <c r="D155" s="2">
        <f t="shared" si="9"/>
        <v>5.4687500000000005E-3</v>
      </c>
      <c r="E155" s="2">
        <f t="shared" si="10"/>
        <v>722.36394088381996</v>
      </c>
      <c r="F155" s="2">
        <f t="shared" si="11"/>
        <v>1.2538027474232613E-3</v>
      </c>
    </row>
    <row r="156" spans="1:6" x14ac:dyDescent="0.15">
      <c r="A156" s="2">
        <v>138.72999999999999</v>
      </c>
      <c r="B156" s="2">
        <v>0.61699999999999999</v>
      </c>
      <c r="C156" s="2">
        <f t="shared" si="8"/>
        <v>720.82510651563962</v>
      </c>
      <c r="D156" s="2">
        <f t="shared" si="9"/>
        <v>6.4270833333333333E-3</v>
      </c>
      <c r="E156" s="2">
        <f t="shared" si="10"/>
        <v>725.45790954397444</v>
      </c>
      <c r="F156" s="2">
        <f t="shared" si="11"/>
        <v>2.1924969475259227E-3</v>
      </c>
    </row>
    <row r="157" spans="1:6" x14ac:dyDescent="0.15">
      <c r="A157" s="2">
        <v>138.66999999999999</v>
      </c>
      <c r="B157" s="2">
        <v>0.65600000000000003</v>
      </c>
      <c r="C157" s="2">
        <f t="shared" si="8"/>
        <v>720.51335342408811</v>
      </c>
      <c r="D157" s="2">
        <f t="shared" si="9"/>
        <v>6.8333333333333336E-3</v>
      </c>
      <c r="E157" s="2">
        <f t="shared" si="10"/>
        <v>725.43686133915264</v>
      </c>
      <c r="F157" s="2">
        <f t="shared" si="11"/>
        <v>2.5978937138093914E-3</v>
      </c>
    </row>
    <row r="158" spans="1:6" x14ac:dyDescent="0.15">
      <c r="A158" s="2">
        <v>139.02000000000001</v>
      </c>
      <c r="B158" s="2">
        <v>0.70199999999999996</v>
      </c>
      <c r="C158" s="2">
        <f t="shared" si="8"/>
        <v>722.33191312480517</v>
      </c>
      <c r="D158" s="2">
        <f t="shared" si="9"/>
        <v>7.3124999999999996E-3</v>
      </c>
      <c r="E158" s="2">
        <f t="shared" si="10"/>
        <v>727.61396523953033</v>
      </c>
      <c r="F158" s="2">
        <f t="shared" si="11"/>
        <v>3.063063591323292E-3</v>
      </c>
    </row>
    <row r="159" spans="1:6" x14ac:dyDescent="0.15">
      <c r="A159" s="2">
        <v>138.94999999999999</v>
      </c>
      <c r="B159" s="2">
        <v>0.73299999999999998</v>
      </c>
      <c r="C159" s="2">
        <f t="shared" si="8"/>
        <v>721.96820118466167</v>
      </c>
      <c r="D159" s="2">
        <f t="shared" si="9"/>
        <v>7.6354166666666662E-3</v>
      </c>
      <c r="E159" s="2">
        <f t="shared" si="10"/>
        <v>727.48072922079029</v>
      </c>
      <c r="F159" s="2">
        <f t="shared" si="11"/>
        <v>3.3857109982953753E-3</v>
      </c>
    </row>
    <row r="160" spans="1:6" x14ac:dyDescent="0.15">
      <c r="A160" s="2">
        <v>139.29</v>
      </c>
      <c r="B160" s="2">
        <v>0.78700000000000003</v>
      </c>
      <c r="C160" s="2">
        <f t="shared" si="8"/>
        <v>723.73480203678685</v>
      </c>
      <c r="D160" s="2">
        <f t="shared" si="9"/>
        <v>8.1979166666666676E-3</v>
      </c>
      <c r="E160" s="2">
        <f t="shared" si="10"/>
        <v>729.66791963265086</v>
      </c>
      <c r="F160" s="2">
        <f t="shared" si="11"/>
        <v>3.9334651270407873E-3</v>
      </c>
    </row>
    <row r="161" spans="1:6" x14ac:dyDescent="0.15">
      <c r="A161" s="2">
        <v>139.11000000000001</v>
      </c>
      <c r="B161" s="2">
        <v>0.82199999999999995</v>
      </c>
      <c r="C161" s="2">
        <f t="shared" si="8"/>
        <v>722.79954276213232</v>
      </c>
      <c r="D161" s="2">
        <f t="shared" si="9"/>
        <v>8.5624999999999989E-3</v>
      </c>
      <c r="E161" s="2">
        <f t="shared" si="10"/>
        <v>728.98851384703312</v>
      </c>
      <c r="F161" s="2">
        <f t="shared" si="11"/>
        <v>4.3004861970250977E-3</v>
      </c>
    </row>
    <row r="162" spans="1:6" x14ac:dyDescent="0.15">
      <c r="A162" s="2">
        <v>139.49</v>
      </c>
      <c r="B162" s="2">
        <v>0.872</v>
      </c>
      <c r="C162" s="2">
        <f t="shared" si="8"/>
        <v>724.77397900862513</v>
      </c>
      <c r="D162" s="2">
        <f t="shared" si="9"/>
        <v>9.0833333333333339E-3</v>
      </c>
      <c r="E162" s="2">
        <f t="shared" si="10"/>
        <v>731.35734265128679</v>
      </c>
      <c r="F162" s="2">
        <f t="shared" si="11"/>
        <v>4.8052216961057279E-3</v>
      </c>
    </row>
    <row r="163" spans="1:6" x14ac:dyDescent="0.15">
      <c r="A163" s="2">
        <v>139.32</v>
      </c>
      <c r="B163" s="2">
        <v>0.91100000000000003</v>
      </c>
      <c r="C163" s="2">
        <f t="shared" si="8"/>
        <v>723.8906785825626</v>
      </c>
      <c r="D163" s="2">
        <f t="shared" si="9"/>
        <v>9.4895833333333342E-3</v>
      </c>
      <c r="E163" s="2">
        <f t="shared" si="10"/>
        <v>730.76009950119499</v>
      </c>
      <c r="F163" s="2">
        <f t="shared" si="11"/>
        <v>5.2128976586759785E-3</v>
      </c>
    </row>
    <row r="164" spans="1:6" x14ac:dyDescent="0.15">
      <c r="A164" s="2">
        <v>139.72999999999999</v>
      </c>
      <c r="B164" s="2">
        <v>0.95299999999999996</v>
      </c>
      <c r="C164" s="2">
        <f t="shared" si="8"/>
        <v>726.02099137483106</v>
      </c>
      <c r="D164" s="2">
        <f t="shared" si="9"/>
        <v>9.9270833333333329E-3</v>
      </c>
      <c r="E164" s="2">
        <f t="shared" si="10"/>
        <v>733.22826225795836</v>
      </c>
      <c r="F164" s="2">
        <f t="shared" si="11"/>
        <v>5.6337370715892222E-3</v>
      </c>
    </row>
    <row r="165" spans="1:6" x14ac:dyDescent="0.15">
      <c r="A165" s="2">
        <v>139.84</v>
      </c>
      <c r="B165" s="2">
        <v>1</v>
      </c>
      <c r="C165" s="2">
        <f t="shared" si="8"/>
        <v>726.59253870934219</v>
      </c>
      <c r="D165" s="2">
        <f t="shared" si="9"/>
        <v>1.0416666666666666E-2</v>
      </c>
      <c r="E165" s="2">
        <f t="shared" si="10"/>
        <v>734.16121098756457</v>
      </c>
      <c r="F165" s="2">
        <f t="shared" si="11"/>
        <v>6.1150492526866121E-3</v>
      </c>
    </row>
    <row r="166" spans="1:6" x14ac:dyDescent="0.15">
      <c r="A166" s="2">
        <v>139.56</v>
      </c>
      <c r="B166" s="2">
        <v>1.046</v>
      </c>
      <c r="C166" s="2">
        <f t="shared" si="8"/>
        <v>725.13769094876852</v>
      </c>
      <c r="D166" s="2">
        <f t="shared" si="9"/>
        <v>1.0895833333333334E-2</v>
      </c>
      <c r="E166" s="2">
        <f t="shared" si="10"/>
        <v>733.03867037306452</v>
      </c>
      <c r="F166" s="2">
        <f t="shared" si="11"/>
        <v>6.597668842605999E-3</v>
      </c>
    </row>
    <row r="167" spans="1:6" x14ac:dyDescent="0.15">
      <c r="A167" s="2">
        <v>139.87</v>
      </c>
      <c r="B167" s="2">
        <v>1.0880000000000001</v>
      </c>
      <c r="C167" s="2">
        <f t="shared" si="8"/>
        <v>726.74841525511795</v>
      </c>
      <c r="D167" s="2">
        <f t="shared" si="9"/>
        <v>1.1333333333333334E-2</v>
      </c>
      <c r="E167" s="2">
        <f t="shared" si="10"/>
        <v>734.98489729467599</v>
      </c>
      <c r="F167" s="2">
        <f t="shared" si="11"/>
        <v>7.0209432043934076E-3</v>
      </c>
    </row>
    <row r="168" spans="1:6" x14ac:dyDescent="0.15">
      <c r="A168" s="2">
        <v>139.69</v>
      </c>
      <c r="B168" s="2">
        <v>1.119</v>
      </c>
      <c r="C168" s="2">
        <f t="shared" si="8"/>
        <v>725.81315598046342</v>
      </c>
      <c r="D168" s="2">
        <f t="shared" si="9"/>
        <v>1.165625E-2</v>
      </c>
      <c r="E168" s="2">
        <f t="shared" si="10"/>
        <v>734.27341557986063</v>
      </c>
      <c r="F168" s="2">
        <f t="shared" si="11"/>
        <v>7.3456578220068205E-3</v>
      </c>
    </row>
    <row r="169" spans="1:6" x14ac:dyDescent="0.15">
      <c r="A169" s="2">
        <v>140.09</v>
      </c>
      <c r="B169" s="2">
        <v>1.173</v>
      </c>
      <c r="C169" s="2">
        <f t="shared" si="8"/>
        <v>727.89150992414</v>
      </c>
      <c r="D169" s="2">
        <f t="shared" si="9"/>
        <v>1.221875E-2</v>
      </c>
      <c r="E169" s="2">
        <f t="shared" si="10"/>
        <v>736.7854343110256</v>
      </c>
      <c r="F169" s="2">
        <f t="shared" si="11"/>
        <v>7.8893719257143481E-3</v>
      </c>
    </row>
    <row r="170" spans="1:6" x14ac:dyDescent="0.15">
      <c r="A170" s="2">
        <v>139.85</v>
      </c>
      <c r="B170" s="2">
        <v>1.208</v>
      </c>
      <c r="C170" s="2">
        <f t="shared" si="8"/>
        <v>726.64449755793407</v>
      </c>
      <c r="D170" s="2">
        <f t="shared" si="9"/>
        <v>1.2583333333333334E-2</v>
      </c>
      <c r="E170" s="2">
        <f t="shared" si="10"/>
        <v>735.78810748553815</v>
      </c>
      <c r="F170" s="2">
        <f t="shared" si="11"/>
        <v>8.2567795986219269E-3</v>
      </c>
    </row>
    <row r="171" spans="1:6" x14ac:dyDescent="0.15">
      <c r="A171" s="2">
        <v>140.29</v>
      </c>
      <c r="B171" s="2">
        <v>1.266</v>
      </c>
      <c r="C171" s="2">
        <f t="shared" si="8"/>
        <v>728.9306868959784</v>
      </c>
      <c r="D171" s="2">
        <f t="shared" si="9"/>
        <v>1.31875E-2</v>
      </c>
      <c r="E171" s="2">
        <f t="shared" si="10"/>
        <v>738.54346032941908</v>
      </c>
      <c r="F171" s="2">
        <f t="shared" si="11"/>
        <v>8.8398950721330985E-3</v>
      </c>
    </row>
    <row r="172" spans="1:6" x14ac:dyDescent="0.15">
      <c r="A172" s="2">
        <v>140.06</v>
      </c>
      <c r="B172" s="2">
        <v>1.3120000000000001</v>
      </c>
      <c r="C172" s="2">
        <f t="shared" si="8"/>
        <v>727.73563337836435</v>
      </c>
      <c r="D172" s="2">
        <f t="shared" si="9"/>
        <v>1.3666666666666667E-2</v>
      </c>
      <c r="E172" s="2">
        <f t="shared" si="10"/>
        <v>737.68135370120206</v>
      </c>
      <c r="F172" s="2">
        <f t="shared" si="11"/>
        <v>9.3196995904233151E-3</v>
      </c>
    </row>
    <row r="173" spans="1:6" x14ac:dyDescent="0.15">
      <c r="A173" s="2">
        <v>139.99</v>
      </c>
      <c r="B173" s="2">
        <v>1.343</v>
      </c>
      <c r="C173" s="2">
        <f t="shared" si="8"/>
        <v>727.37192143822085</v>
      </c>
      <c r="D173" s="2">
        <f t="shared" si="9"/>
        <v>1.3989583333333333E-2</v>
      </c>
      <c r="E173" s="2">
        <f t="shared" si="10"/>
        <v>737.54755154750751</v>
      </c>
      <c r="F173" s="2">
        <f t="shared" si="11"/>
        <v>9.6403381316666828E-3</v>
      </c>
    </row>
    <row r="174" spans="1:6" x14ac:dyDescent="0.15">
      <c r="A174" s="2">
        <v>140.36000000000001</v>
      </c>
      <c r="B174" s="2">
        <v>1.385</v>
      </c>
      <c r="C174" s="2">
        <f t="shared" si="8"/>
        <v>729.29439883612179</v>
      </c>
      <c r="D174" s="2">
        <f t="shared" si="9"/>
        <v>1.4427083333333333E-2</v>
      </c>
      <c r="E174" s="2">
        <f t="shared" si="10"/>
        <v>739.81598990266377</v>
      </c>
      <c r="F174" s="2">
        <f t="shared" si="11"/>
        <v>1.0060470067557788E-2</v>
      </c>
    </row>
    <row r="175" spans="1:6" x14ac:dyDescent="0.15">
      <c r="A175" s="2">
        <v>140.22999999999999</v>
      </c>
      <c r="B175" s="2">
        <v>1.389</v>
      </c>
      <c r="C175" s="2">
        <f t="shared" si="8"/>
        <v>728.61893380442689</v>
      </c>
      <c r="D175" s="2">
        <f t="shared" si="9"/>
        <v>1.4468750000000001E-2</v>
      </c>
      <c r="E175" s="2">
        <f t="shared" si="10"/>
        <v>739.16113900290975</v>
      </c>
      <c r="F175" s="2">
        <f t="shared" si="11"/>
        <v>1.0105492152327986E-2</v>
      </c>
    </row>
    <row r="176" spans="1:6" x14ac:dyDescent="0.15">
      <c r="A176" s="2">
        <v>140.68</v>
      </c>
      <c r="B176" s="2">
        <v>1.4630000000000001</v>
      </c>
      <c r="C176" s="2">
        <f t="shared" si="8"/>
        <v>730.95708199106309</v>
      </c>
      <c r="D176" s="2">
        <f t="shared" si="9"/>
        <v>1.5239583333333334E-2</v>
      </c>
      <c r="E176" s="2">
        <f t="shared" si="10"/>
        <v>742.09656335515615</v>
      </c>
      <c r="F176" s="2">
        <f t="shared" si="11"/>
        <v>1.0851373962768075E-2</v>
      </c>
    </row>
    <row r="177" spans="1:6" x14ac:dyDescent="0.15">
      <c r="A177" s="2">
        <v>140.47999999999999</v>
      </c>
      <c r="B177" s="2">
        <v>1.49</v>
      </c>
      <c r="C177" s="2">
        <f t="shared" si="8"/>
        <v>729.91790501922469</v>
      </c>
      <c r="D177" s="2">
        <f t="shared" si="9"/>
        <v>1.5520833333333333E-2</v>
      </c>
      <c r="E177" s="2">
        <f t="shared" si="10"/>
        <v>741.24683917004393</v>
      </c>
      <c r="F177" s="2">
        <f t="shared" si="11"/>
        <v>1.1134438942965157E-2</v>
      </c>
    </row>
    <row r="178" spans="1:6" x14ac:dyDescent="0.15">
      <c r="A178" s="2">
        <v>140.80000000000001</v>
      </c>
      <c r="B178" s="2">
        <v>1.536</v>
      </c>
      <c r="C178" s="2">
        <f t="shared" si="8"/>
        <v>731.580588174166</v>
      </c>
      <c r="D178" s="2">
        <f t="shared" si="9"/>
        <v>1.6E-2</v>
      </c>
      <c r="E178" s="2">
        <f t="shared" si="10"/>
        <v>743.28587758495269</v>
      </c>
      <c r="F178" s="2">
        <f t="shared" si="11"/>
        <v>1.1596450702151904E-2</v>
      </c>
    </row>
    <row r="179" spans="1:6" x14ac:dyDescent="0.15">
      <c r="A179" s="2">
        <v>140.94</v>
      </c>
      <c r="B179" s="2">
        <v>1.575</v>
      </c>
      <c r="C179" s="2">
        <f t="shared" si="8"/>
        <v>732.30801205445289</v>
      </c>
      <c r="D179" s="2">
        <f t="shared" si="9"/>
        <v>1.6406250000000001E-2</v>
      </c>
      <c r="E179" s="2">
        <f t="shared" si="10"/>
        <v>744.32244037722126</v>
      </c>
      <c r="F179" s="2">
        <f t="shared" si="11"/>
        <v>1.199197054680938E-2</v>
      </c>
    </row>
    <row r="180" spans="1:6" x14ac:dyDescent="0.15">
      <c r="A180" s="2">
        <v>140.68</v>
      </c>
      <c r="B180" s="2">
        <v>1.625</v>
      </c>
      <c r="C180" s="2">
        <f t="shared" si="8"/>
        <v>730.95708199106309</v>
      </c>
      <c r="D180" s="2">
        <f t="shared" si="9"/>
        <v>1.6927083333333332E-2</v>
      </c>
      <c r="E180" s="2">
        <f t="shared" si="10"/>
        <v>743.33005343101593</v>
      </c>
      <c r="F180" s="2">
        <f t="shared" si="11"/>
        <v>1.2512163321785241E-2</v>
      </c>
    </row>
    <row r="181" spans="1:6" x14ac:dyDescent="0.15">
      <c r="A181" s="2">
        <v>141.08000000000001</v>
      </c>
      <c r="B181" s="2">
        <v>1.667</v>
      </c>
      <c r="C181" s="2">
        <f t="shared" si="8"/>
        <v>733.03543593473967</v>
      </c>
      <c r="D181" s="2">
        <f t="shared" si="9"/>
        <v>1.7364583333333333E-2</v>
      </c>
      <c r="E181" s="2">
        <f t="shared" si="10"/>
        <v>745.76429084831477</v>
      </c>
      <c r="F181" s="2">
        <f t="shared" si="11"/>
        <v>1.2930138194652763E-2</v>
      </c>
    </row>
    <row r="182" spans="1:6" x14ac:dyDescent="0.15">
      <c r="A182" s="2">
        <v>140.94999999999999</v>
      </c>
      <c r="B182" s="2">
        <v>1.71</v>
      </c>
      <c r="C182" s="2">
        <f t="shared" si="8"/>
        <v>732.35997090304477</v>
      </c>
      <c r="D182" s="2">
        <f t="shared" si="9"/>
        <v>1.7812499999999998E-2</v>
      </c>
      <c r="E182" s="2">
        <f t="shared" si="10"/>
        <v>745.40513288475529</v>
      </c>
      <c r="F182" s="2">
        <f t="shared" si="11"/>
        <v>1.3374261679390102E-2</v>
      </c>
    </row>
    <row r="183" spans="1:6" x14ac:dyDescent="0.15">
      <c r="A183" s="2">
        <v>141.35</v>
      </c>
      <c r="B183" s="2">
        <v>1.744</v>
      </c>
      <c r="C183" s="2">
        <f t="shared" si="8"/>
        <v>734.43832484672134</v>
      </c>
      <c r="D183" s="2">
        <f t="shared" si="9"/>
        <v>1.8166666666666668E-2</v>
      </c>
      <c r="E183" s="2">
        <f t="shared" si="10"/>
        <v>747.78062108143683</v>
      </c>
      <c r="F183" s="2">
        <f t="shared" si="11"/>
        <v>1.3710019350850151E-2</v>
      </c>
    </row>
    <row r="184" spans="1:6" x14ac:dyDescent="0.15">
      <c r="A184" s="2">
        <v>141.22</v>
      </c>
      <c r="B184" s="2">
        <v>1.7869999999999999</v>
      </c>
      <c r="C184" s="2">
        <f t="shared" si="8"/>
        <v>733.76285981502645</v>
      </c>
      <c r="D184" s="2">
        <f t="shared" si="9"/>
        <v>1.8614583333333334E-2</v>
      </c>
      <c r="E184" s="2">
        <f t="shared" si="10"/>
        <v>747.42154971595824</v>
      </c>
      <c r="F184" s="2">
        <f t="shared" si="11"/>
        <v>1.4153796154512177E-2</v>
      </c>
    </row>
    <row r="185" spans="1:6" x14ac:dyDescent="0.15">
      <c r="A185" s="2">
        <v>141.66</v>
      </c>
      <c r="B185" s="2">
        <v>1.833</v>
      </c>
      <c r="C185" s="2">
        <f t="shared" si="8"/>
        <v>736.04904915307077</v>
      </c>
      <c r="D185" s="2">
        <f t="shared" si="9"/>
        <v>1.909375E-2</v>
      </c>
      <c r="E185" s="2">
        <f t="shared" si="10"/>
        <v>750.1029856853371</v>
      </c>
      <c r="F185" s="2">
        <f t="shared" si="11"/>
        <v>1.461073041588354E-2</v>
      </c>
    </row>
    <row r="186" spans="1:6" x14ac:dyDescent="0.15">
      <c r="A186" s="2">
        <v>141.41</v>
      </c>
      <c r="B186" s="2">
        <v>1.8680000000000001</v>
      </c>
      <c r="C186" s="2">
        <f t="shared" si="8"/>
        <v>734.75007793827285</v>
      </c>
      <c r="D186" s="2">
        <f t="shared" si="9"/>
        <v>1.9458333333333334E-2</v>
      </c>
      <c r="E186" s="2">
        <f t="shared" si="10"/>
        <v>749.04708987148842</v>
      </c>
      <c r="F186" s="2">
        <f t="shared" si="11"/>
        <v>1.4976012859131065E-2</v>
      </c>
    </row>
    <row r="187" spans="1:6" x14ac:dyDescent="0.15">
      <c r="A187" s="2">
        <v>141.9</v>
      </c>
      <c r="B187" s="2">
        <v>1.91</v>
      </c>
      <c r="C187" s="2">
        <f t="shared" si="8"/>
        <v>737.29606151927669</v>
      </c>
      <c r="D187" s="2">
        <f t="shared" si="9"/>
        <v>1.9895833333333331E-2</v>
      </c>
      <c r="E187" s="2">
        <f t="shared" si="10"/>
        <v>751.96518107658721</v>
      </c>
      <c r="F187" s="2">
        <f t="shared" si="11"/>
        <v>1.5390186174832421E-2</v>
      </c>
    </row>
    <row r="188" spans="1:6" x14ac:dyDescent="0.15">
      <c r="A188" s="2">
        <v>141.97999999999999</v>
      </c>
      <c r="B188" s="2">
        <v>1.9570000000000001</v>
      </c>
      <c r="C188" s="2">
        <f t="shared" si="8"/>
        <v>737.71173230801207</v>
      </c>
      <c r="D188" s="2">
        <f t="shared" si="9"/>
        <v>2.0385416666666666E-2</v>
      </c>
      <c r="E188" s="2">
        <f t="shared" si="10"/>
        <v>752.7502933509993</v>
      </c>
      <c r="F188" s="2">
        <f t="shared" si="11"/>
        <v>1.5867673623138755E-2</v>
      </c>
    </row>
    <row r="189" spans="1:6" x14ac:dyDescent="0.15">
      <c r="A189" s="2">
        <v>141.80000000000001</v>
      </c>
      <c r="B189" s="2">
        <v>1.9950000000000001</v>
      </c>
      <c r="C189" s="2">
        <f t="shared" si="8"/>
        <v>736.77647303335755</v>
      </c>
      <c r="D189" s="2">
        <f t="shared" si="9"/>
        <v>2.0781250000000001E-2</v>
      </c>
      <c r="E189" s="2">
        <f t="shared" si="10"/>
        <v>752.08760911358195</v>
      </c>
      <c r="F189" s="2">
        <f t="shared" si="11"/>
        <v>1.6260991339600694E-2</v>
      </c>
    </row>
    <row r="190" spans="1:6" x14ac:dyDescent="0.15">
      <c r="A190" s="2">
        <v>142.26</v>
      </c>
      <c r="B190" s="2">
        <v>2.0299999999999998</v>
      </c>
      <c r="C190" s="2">
        <f t="shared" si="8"/>
        <v>739.16658006858563</v>
      </c>
      <c r="D190" s="2">
        <f t="shared" si="9"/>
        <v>2.1145833333333332E-2</v>
      </c>
      <c r="E190" s="2">
        <f t="shared" si="10"/>
        <v>754.79687337628604</v>
      </c>
      <c r="F190" s="2">
        <f t="shared" si="11"/>
        <v>1.6604115830758073E-2</v>
      </c>
    </row>
    <row r="191" spans="1:6" x14ac:dyDescent="0.15">
      <c r="A191" s="2">
        <v>142.07</v>
      </c>
      <c r="B191" s="2">
        <v>2.0760000000000001</v>
      </c>
      <c r="C191" s="2">
        <f t="shared" si="8"/>
        <v>738.17936194533922</v>
      </c>
      <c r="D191" s="2">
        <f t="shared" si="9"/>
        <v>2.1625000000000002E-2</v>
      </c>
      <c r="E191" s="2">
        <f t="shared" si="10"/>
        <v>754.14249064740716</v>
      </c>
      <c r="F191" s="2">
        <f t="shared" si="11"/>
        <v>1.7079021261973335E-2</v>
      </c>
    </row>
    <row r="192" spans="1:6" x14ac:dyDescent="0.15">
      <c r="A192" s="2">
        <v>142.52000000000001</v>
      </c>
      <c r="B192" s="2">
        <v>2.1110000000000002</v>
      </c>
      <c r="C192" s="2">
        <f t="shared" si="8"/>
        <v>740.51751013197543</v>
      </c>
      <c r="D192" s="2">
        <f t="shared" si="9"/>
        <v>2.1989583333333337E-2</v>
      </c>
      <c r="E192" s="2">
        <f t="shared" si="10"/>
        <v>756.80118163081488</v>
      </c>
      <c r="F192" s="2">
        <f t="shared" si="11"/>
        <v>1.7422154639586691E-2</v>
      </c>
    </row>
    <row r="193" spans="1:6" x14ac:dyDescent="0.15">
      <c r="A193" s="2">
        <v>142.39000000000001</v>
      </c>
      <c r="B193" s="2">
        <v>2.15</v>
      </c>
      <c r="C193" s="2">
        <f t="shared" si="8"/>
        <v>739.84204510028064</v>
      </c>
      <c r="D193" s="2">
        <f t="shared" si="9"/>
        <v>2.2395833333333334E-2</v>
      </c>
      <c r="E193" s="2">
        <f t="shared" si="10"/>
        <v>756.41142423533904</v>
      </c>
      <c r="F193" s="2">
        <f t="shared" si="11"/>
        <v>1.7823533438691086E-2</v>
      </c>
    </row>
    <row r="194" spans="1:6" x14ac:dyDescent="0.15">
      <c r="A194" s="2">
        <v>142.84</v>
      </c>
      <c r="B194" s="2">
        <v>2.1920000000000002</v>
      </c>
      <c r="C194" s="2">
        <f t="shared" si="8"/>
        <v>742.18019328691673</v>
      </c>
      <c r="D194" s="2">
        <f t="shared" si="9"/>
        <v>2.2833333333333334E-2</v>
      </c>
      <c r="E194" s="2">
        <f t="shared" si="10"/>
        <v>759.12664103363466</v>
      </c>
      <c r="F194" s="2">
        <f t="shared" si="11"/>
        <v>1.8237689298300407E-2</v>
      </c>
    </row>
    <row r="195" spans="1:6" x14ac:dyDescent="0.15">
      <c r="A195" s="2">
        <v>142.71</v>
      </c>
      <c r="B195" s="2">
        <v>2.2269999999999999</v>
      </c>
      <c r="C195" s="2">
        <f t="shared" ref="C195:C258" si="12">A195*1000/192.46</f>
        <v>741.50472825522183</v>
      </c>
      <c r="D195" s="2">
        <f t="shared" ref="D195:D258" si="13">B195/96</f>
        <v>2.3197916666666665E-2</v>
      </c>
      <c r="E195" s="2">
        <f t="shared" ref="E195:E258" si="14">C195*(1+D195)</f>
        <v>758.70609314922581</v>
      </c>
      <c r="F195" s="2">
        <f t="shared" ref="F195:F258" si="15">LN(1+D195)-C195/171054</f>
        <v>1.8598019144812607E-2</v>
      </c>
    </row>
    <row r="196" spans="1:6" x14ac:dyDescent="0.15">
      <c r="A196" s="2">
        <v>142.94</v>
      </c>
      <c r="B196" s="2">
        <v>2.254</v>
      </c>
      <c r="C196" s="2">
        <f t="shared" si="12"/>
        <v>742.69978177283588</v>
      </c>
      <c r="D196" s="2">
        <f t="shared" si="13"/>
        <v>2.3479166666666666E-2</v>
      </c>
      <c r="E196" s="2">
        <f t="shared" si="14"/>
        <v>760.13775373237729</v>
      </c>
      <c r="F196" s="2">
        <f t="shared" si="15"/>
        <v>1.8865868470468491E-2</v>
      </c>
    </row>
    <row r="197" spans="1:6" x14ac:dyDescent="0.15">
      <c r="A197" s="2">
        <v>143.12</v>
      </c>
      <c r="B197" s="2">
        <v>2.3039999999999998</v>
      </c>
      <c r="C197" s="2">
        <f t="shared" si="12"/>
        <v>743.6350410474904</v>
      </c>
      <c r="D197" s="2">
        <f t="shared" si="13"/>
        <v>2.3999999999999997E-2</v>
      </c>
      <c r="E197" s="2">
        <f t="shared" si="14"/>
        <v>761.48228203263022</v>
      </c>
      <c r="F197" s="2">
        <f t="shared" si="15"/>
        <v>1.9369156540922118E-2</v>
      </c>
    </row>
    <row r="198" spans="1:6" x14ac:dyDescent="0.15">
      <c r="A198" s="2">
        <v>142.97</v>
      </c>
      <c r="B198" s="2">
        <v>2.327</v>
      </c>
      <c r="C198" s="2">
        <f t="shared" si="12"/>
        <v>742.85565831861163</v>
      </c>
      <c r="D198" s="2">
        <f t="shared" si="13"/>
        <v>2.4239583333333332E-2</v>
      </c>
      <c r="E198" s="2">
        <f t="shared" si="14"/>
        <v>760.86216995306381</v>
      </c>
      <c r="F198" s="2">
        <f t="shared" si="15"/>
        <v>1.9607653628500438E-2</v>
      </c>
    </row>
    <row r="199" spans="1:6" x14ac:dyDescent="0.15">
      <c r="A199" s="2">
        <v>143.36000000000001</v>
      </c>
      <c r="B199" s="2">
        <v>2.3660000000000001</v>
      </c>
      <c r="C199" s="2">
        <f t="shared" si="12"/>
        <v>744.88205341369633</v>
      </c>
      <c r="D199" s="2">
        <f t="shared" si="13"/>
        <v>2.4645833333333336E-2</v>
      </c>
      <c r="E199" s="2">
        <f t="shared" si="14"/>
        <v>763.24029235512137</v>
      </c>
      <c r="F199" s="2">
        <f t="shared" si="15"/>
        <v>1.9992364182162228E-2</v>
      </c>
    </row>
    <row r="200" spans="1:6" x14ac:dyDescent="0.15">
      <c r="A200" s="2">
        <v>143.16</v>
      </c>
      <c r="B200" s="2">
        <v>2.4039999999999999</v>
      </c>
      <c r="C200" s="2">
        <f t="shared" si="12"/>
        <v>743.84287644185804</v>
      </c>
      <c r="D200" s="2">
        <f t="shared" si="13"/>
        <v>2.5041666666666667E-2</v>
      </c>
      <c r="E200" s="2">
        <f t="shared" si="14"/>
        <v>762.46994180608954</v>
      </c>
      <c r="F200" s="2">
        <f t="shared" si="15"/>
        <v>2.038467706630627E-2</v>
      </c>
    </row>
    <row r="201" spans="1:6" x14ac:dyDescent="0.15">
      <c r="A201" s="2">
        <v>143.63</v>
      </c>
      <c r="B201" s="2">
        <v>2.4430000000000001</v>
      </c>
      <c r="C201" s="2">
        <f t="shared" si="12"/>
        <v>746.284942325678</v>
      </c>
      <c r="D201" s="2">
        <f t="shared" si="13"/>
        <v>2.5447916666666667E-2</v>
      </c>
      <c r="E201" s="2">
        <f t="shared" si="14"/>
        <v>765.27633934756989</v>
      </c>
      <c r="F201" s="2">
        <f t="shared" si="15"/>
        <v>2.0766647324139569E-2</v>
      </c>
    </row>
    <row r="202" spans="1:6" x14ac:dyDescent="0.15">
      <c r="A202" s="2">
        <v>143.56</v>
      </c>
      <c r="B202" s="2">
        <v>2.4809999999999999</v>
      </c>
      <c r="C202" s="2">
        <f t="shared" si="12"/>
        <v>745.92123038553461</v>
      </c>
      <c r="D202" s="2">
        <f t="shared" si="13"/>
        <v>2.5843749999999999E-2</v>
      </c>
      <c r="E202" s="2">
        <f t="shared" si="14"/>
        <v>765.19863218331068</v>
      </c>
      <c r="F202" s="2">
        <f t="shared" si="15"/>
        <v>2.1154709318803738E-2</v>
      </c>
    </row>
    <row r="203" spans="1:6" x14ac:dyDescent="0.15">
      <c r="A203" s="2">
        <v>143.93</v>
      </c>
      <c r="B203" s="2">
        <v>2.524</v>
      </c>
      <c r="C203" s="2">
        <f t="shared" si="12"/>
        <v>747.84370778343543</v>
      </c>
      <c r="D203" s="2">
        <f t="shared" si="13"/>
        <v>2.6291666666666668E-2</v>
      </c>
      <c r="E203" s="2">
        <f t="shared" si="14"/>
        <v>767.50576526724149</v>
      </c>
      <c r="F203" s="2">
        <f t="shared" si="15"/>
        <v>2.1580007460741617E-2</v>
      </c>
    </row>
    <row r="204" spans="1:6" x14ac:dyDescent="0.15">
      <c r="A204" s="2">
        <v>143.79</v>
      </c>
      <c r="B204" s="2">
        <v>2.5550000000000002</v>
      </c>
      <c r="C204" s="2">
        <f t="shared" si="12"/>
        <v>747.11628390314866</v>
      </c>
      <c r="D204" s="2">
        <f t="shared" si="13"/>
        <v>2.6614583333333334E-2</v>
      </c>
      <c r="E204" s="2">
        <f t="shared" si="14"/>
        <v>767.00047250077932</v>
      </c>
      <c r="F204" s="2">
        <f t="shared" si="15"/>
        <v>2.1898854716166358E-2</v>
      </c>
    </row>
    <row r="205" spans="1:6" x14ac:dyDescent="0.15">
      <c r="A205" s="2">
        <v>144.19999999999999</v>
      </c>
      <c r="B205" s="2">
        <v>2.593</v>
      </c>
      <c r="C205" s="2">
        <f t="shared" si="12"/>
        <v>749.24659669541722</v>
      </c>
      <c r="D205" s="2">
        <f t="shared" si="13"/>
        <v>2.7010416666666665E-2</v>
      </c>
      <c r="E205" s="2">
        <f t="shared" si="14"/>
        <v>769.48405945824243</v>
      </c>
      <c r="F205" s="2">
        <f t="shared" si="15"/>
        <v>2.2271897874177035E-2</v>
      </c>
    </row>
    <row r="206" spans="1:6" x14ac:dyDescent="0.15">
      <c r="A206" s="2">
        <v>144.31</v>
      </c>
      <c r="B206" s="2">
        <v>2.64</v>
      </c>
      <c r="C206" s="2">
        <f t="shared" si="12"/>
        <v>749.81814402992825</v>
      </c>
      <c r="D206" s="2">
        <f t="shared" si="13"/>
        <v>2.75E-2</v>
      </c>
      <c r="E206" s="2">
        <f t="shared" si="14"/>
        <v>770.43814299075132</v>
      </c>
      <c r="F206" s="2">
        <f t="shared" si="15"/>
        <v>2.2745150229753461E-2</v>
      </c>
    </row>
    <row r="207" spans="1:6" x14ac:dyDescent="0.15">
      <c r="A207" s="2">
        <v>144.08000000000001</v>
      </c>
      <c r="B207" s="2">
        <v>2.6779999999999999</v>
      </c>
      <c r="C207" s="2">
        <f t="shared" si="12"/>
        <v>748.62309051231421</v>
      </c>
      <c r="D207" s="2">
        <f t="shared" si="13"/>
        <v>2.7895833333333332E-2</v>
      </c>
      <c r="E207" s="2">
        <f t="shared" si="14"/>
        <v>769.50655547473059</v>
      </c>
      <c r="F207" s="2">
        <f t="shared" si="15"/>
        <v>2.3137301708843584E-2</v>
      </c>
    </row>
    <row r="208" spans="1:6" x14ac:dyDescent="0.15">
      <c r="A208" s="2">
        <v>144.53</v>
      </c>
      <c r="B208" s="2">
        <v>2.7280000000000002</v>
      </c>
      <c r="C208" s="2">
        <f t="shared" si="12"/>
        <v>750.96123869895041</v>
      </c>
      <c r="D208" s="2">
        <f t="shared" si="13"/>
        <v>2.841666666666667E-2</v>
      </c>
      <c r="E208" s="2">
        <f t="shared" si="14"/>
        <v>772.3010538986457</v>
      </c>
      <c r="F208" s="2">
        <f t="shared" si="15"/>
        <v>2.3630202870712432E-2</v>
      </c>
    </row>
    <row r="209" spans="1:6" x14ac:dyDescent="0.15">
      <c r="A209" s="2">
        <v>144.44999999999999</v>
      </c>
      <c r="B209" s="2">
        <v>2.7589999999999999</v>
      </c>
      <c r="C209" s="2">
        <f t="shared" si="12"/>
        <v>750.54556791021503</v>
      </c>
      <c r="D209" s="2">
        <f t="shared" si="13"/>
        <v>2.8739583333333332E-2</v>
      </c>
      <c r="E209" s="2">
        <f t="shared" si="14"/>
        <v>772.11593480463455</v>
      </c>
      <c r="F209" s="2">
        <f t="shared" si="15"/>
        <v>2.3946577644579047E-2</v>
      </c>
    </row>
    <row r="210" spans="1:6" x14ac:dyDescent="0.15">
      <c r="A210" s="2">
        <v>144.85</v>
      </c>
      <c r="B210" s="2">
        <v>2.802</v>
      </c>
      <c r="C210" s="2">
        <f t="shared" si="12"/>
        <v>752.62392185389172</v>
      </c>
      <c r="D210" s="2">
        <f t="shared" si="13"/>
        <v>2.9187500000000002E-2</v>
      </c>
      <c r="E210" s="2">
        <f t="shared" si="14"/>
        <v>774.59113257300214</v>
      </c>
      <c r="F210" s="2">
        <f t="shared" si="15"/>
        <v>2.4369735959987301E-2</v>
      </c>
    </row>
    <row r="211" spans="1:6" x14ac:dyDescent="0.15">
      <c r="A211" s="2">
        <v>144.71</v>
      </c>
      <c r="B211" s="2">
        <v>2.84</v>
      </c>
      <c r="C211" s="2">
        <f t="shared" si="12"/>
        <v>751.89649797360482</v>
      </c>
      <c r="D211" s="2">
        <f t="shared" si="13"/>
        <v>2.9583333333333333E-2</v>
      </c>
      <c r="E211" s="2">
        <f t="shared" si="14"/>
        <v>774.1401027053239</v>
      </c>
      <c r="F211" s="2">
        <f t="shared" si="15"/>
        <v>2.4758522214374558E-2</v>
      </c>
    </row>
    <row r="212" spans="1:6" x14ac:dyDescent="0.15">
      <c r="A212" s="2">
        <v>145.15</v>
      </c>
      <c r="B212" s="2">
        <v>2.883</v>
      </c>
      <c r="C212" s="2">
        <f t="shared" si="12"/>
        <v>754.18268731164915</v>
      </c>
      <c r="D212" s="2">
        <f t="shared" si="13"/>
        <v>3.0031249999999999E-2</v>
      </c>
      <c r="E212" s="2">
        <f t="shared" si="14"/>
        <v>776.83173613997712</v>
      </c>
      <c r="F212" s="2">
        <f t="shared" si="15"/>
        <v>2.5180108841259329E-2</v>
      </c>
    </row>
    <row r="213" spans="1:6" x14ac:dyDescent="0.15">
      <c r="A213" s="2">
        <v>144.91999999999999</v>
      </c>
      <c r="B213" s="2">
        <v>2.9180000000000001</v>
      </c>
      <c r="C213" s="2">
        <f t="shared" si="12"/>
        <v>752.9876337940351</v>
      </c>
      <c r="D213" s="2">
        <f t="shared" si="13"/>
        <v>3.0395833333333334E-2</v>
      </c>
      <c r="E213" s="2">
        <f t="shared" si="14"/>
        <v>775.87532041289967</v>
      </c>
      <c r="F213" s="2">
        <f t="shared" si="15"/>
        <v>2.5540986287675611E-2</v>
      </c>
    </row>
    <row r="214" spans="1:6" x14ac:dyDescent="0.15">
      <c r="A214" s="2">
        <v>145.34</v>
      </c>
      <c r="B214" s="2">
        <v>2.952</v>
      </c>
      <c r="C214" s="2">
        <f t="shared" si="12"/>
        <v>755.16990543489555</v>
      </c>
      <c r="D214" s="2">
        <f t="shared" si="13"/>
        <v>3.075E-2</v>
      </c>
      <c r="E214" s="2">
        <f t="shared" si="14"/>
        <v>778.39138002701861</v>
      </c>
      <c r="F214" s="2">
        <f t="shared" si="15"/>
        <v>2.5871888476147572E-2</v>
      </c>
    </row>
    <row r="215" spans="1:6" x14ac:dyDescent="0.15">
      <c r="A215" s="2">
        <v>145.16</v>
      </c>
      <c r="B215" s="2">
        <v>3.0059999999999998</v>
      </c>
      <c r="C215" s="2">
        <f t="shared" si="12"/>
        <v>754.23464616024103</v>
      </c>
      <c r="D215" s="2">
        <f t="shared" si="13"/>
        <v>3.13125E-2</v>
      </c>
      <c r="E215" s="2">
        <f t="shared" si="14"/>
        <v>777.85161851813359</v>
      </c>
      <c r="F215" s="2">
        <f t="shared" si="15"/>
        <v>2.6422926388026576E-2</v>
      </c>
    </row>
    <row r="216" spans="1:6" x14ac:dyDescent="0.15">
      <c r="A216" s="2">
        <v>145.37</v>
      </c>
      <c r="B216" s="2">
        <v>3.0139999999999998</v>
      </c>
      <c r="C216" s="2">
        <f t="shared" si="12"/>
        <v>755.32578198067131</v>
      </c>
      <c r="D216" s="2">
        <f t="shared" si="13"/>
        <v>3.1395833333333331E-2</v>
      </c>
      <c r="E216" s="2">
        <f t="shared" si="14"/>
        <v>779.03986434410615</v>
      </c>
      <c r="F216" s="2">
        <f t="shared" si="15"/>
        <v>2.649734741042839E-2</v>
      </c>
    </row>
    <row r="217" spans="1:6" x14ac:dyDescent="0.15">
      <c r="A217" s="2">
        <v>145.72999999999999</v>
      </c>
      <c r="B217" s="2">
        <v>3.0489999999999999</v>
      </c>
      <c r="C217" s="2">
        <f t="shared" si="12"/>
        <v>757.19630052998025</v>
      </c>
      <c r="D217" s="2">
        <f t="shared" si="13"/>
        <v>3.1760416666666666E-2</v>
      </c>
      <c r="E217" s="2">
        <f t="shared" si="14"/>
        <v>781.24517053327099</v>
      </c>
      <c r="F217" s="2">
        <f t="shared" si="15"/>
        <v>2.683983506317213E-2</v>
      </c>
    </row>
    <row r="218" spans="1:6" x14ac:dyDescent="0.15">
      <c r="A218" s="2">
        <v>145.5</v>
      </c>
      <c r="B218" s="2">
        <v>3.0950000000000002</v>
      </c>
      <c r="C218" s="2">
        <f t="shared" si="12"/>
        <v>756.00124701236621</v>
      </c>
      <c r="D218" s="2">
        <f t="shared" si="13"/>
        <v>3.2239583333333335E-2</v>
      </c>
      <c r="E218" s="2">
        <f t="shared" si="14"/>
        <v>780.37441221552524</v>
      </c>
      <c r="F218" s="2">
        <f t="shared" si="15"/>
        <v>2.7311130267870253E-2</v>
      </c>
    </row>
    <row r="219" spans="1:6" x14ac:dyDescent="0.15">
      <c r="A219" s="2">
        <v>145.83000000000001</v>
      </c>
      <c r="B219" s="2">
        <v>3.13</v>
      </c>
      <c r="C219" s="2">
        <f t="shared" si="12"/>
        <v>757.71588901589939</v>
      </c>
      <c r="D219" s="2">
        <f t="shared" si="13"/>
        <v>3.2604166666666663E-2</v>
      </c>
      <c r="E219" s="2">
        <f t="shared" si="14"/>
        <v>782.42058414735538</v>
      </c>
      <c r="F219" s="2">
        <f t="shared" si="15"/>
        <v>2.765424035561356E-2</v>
      </c>
    </row>
    <row r="220" spans="1:6" x14ac:dyDescent="0.15">
      <c r="A220" s="2">
        <v>145.66999999999999</v>
      </c>
      <c r="B220" s="2">
        <v>3.1720000000000002</v>
      </c>
      <c r="C220" s="2">
        <f t="shared" si="12"/>
        <v>756.88454743842874</v>
      </c>
      <c r="D220" s="2">
        <f t="shared" si="13"/>
        <v>3.3041666666666671E-2</v>
      </c>
      <c r="E220" s="2">
        <f t="shared" si="14"/>
        <v>781.8932743600401</v>
      </c>
      <c r="F220" s="2">
        <f t="shared" si="15"/>
        <v>2.808269680669313E-2</v>
      </c>
    </row>
    <row r="221" spans="1:6" x14ac:dyDescent="0.15">
      <c r="A221" s="2">
        <v>146.11000000000001</v>
      </c>
      <c r="B221" s="2">
        <v>3.2069999999999999</v>
      </c>
      <c r="C221" s="2">
        <f t="shared" si="12"/>
        <v>759.17073677647295</v>
      </c>
      <c r="D221" s="2">
        <f t="shared" si="13"/>
        <v>3.3406249999999998E-2</v>
      </c>
      <c r="E221" s="2">
        <f t="shared" si="14"/>
        <v>784.53178420191205</v>
      </c>
      <c r="F221" s="2">
        <f t="shared" si="15"/>
        <v>2.8422191432415742E-2</v>
      </c>
    </row>
    <row r="222" spans="1:6" x14ac:dyDescent="0.15">
      <c r="A222" s="2">
        <v>145.94</v>
      </c>
      <c r="B222" s="2">
        <v>3.2490000000000001</v>
      </c>
      <c r="C222" s="2">
        <f t="shared" si="12"/>
        <v>758.28743635041042</v>
      </c>
      <c r="D222" s="2">
        <f t="shared" si="13"/>
        <v>3.3843749999999999E-2</v>
      </c>
      <c r="E222" s="2">
        <f t="shared" si="14"/>
        <v>783.95072677439452</v>
      </c>
      <c r="F222" s="2">
        <f t="shared" si="15"/>
        <v>2.885062293368031E-2</v>
      </c>
    </row>
    <row r="223" spans="1:6" x14ac:dyDescent="0.15">
      <c r="A223" s="2">
        <v>146.38</v>
      </c>
      <c r="B223" s="2">
        <v>3.2879999999999998</v>
      </c>
      <c r="C223" s="2">
        <f t="shared" si="12"/>
        <v>760.57362568845474</v>
      </c>
      <c r="D223" s="2">
        <f t="shared" si="13"/>
        <v>3.4249999999999996E-2</v>
      </c>
      <c r="E223" s="2">
        <f t="shared" si="14"/>
        <v>786.62327236828423</v>
      </c>
      <c r="F223" s="2">
        <f t="shared" si="15"/>
        <v>2.9230131503440841E-2</v>
      </c>
    </row>
    <row r="224" spans="1:6" x14ac:dyDescent="0.15">
      <c r="A224" s="2">
        <v>146.19</v>
      </c>
      <c r="B224" s="2">
        <v>3.3380000000000001</v>
      </c>
      <c r="C224" s="2">
        <f t="shared" si="12"/>
        <v>759.58640756520833</v>
      </c>
      <c r="D224" s="2">
        <f t="shared" si="13"/>
        <v>3.4770833333333334E-2</v>
      </c>
      <c r="E224" s="2">
        <f t="shared" si="14"/>
        <v>785.99785994492368</v>
      </c>
      <c r="F224" s="2">
        <f t="shared" si="15"/>
        <v>2.9739361658625341E-2</v>
      </c>
    </row>
    <row r="225" spans="1:6" x14ac:dyDescent="0.15">
      <c r="A225" s="2">
        <v>146.6</v>
      </c>
      <c r="B225" s="2">
        <v>3.3580000000000001</v>
      </c>
      <c r="C225" s="2">
        <f t="shared" si="12"/>
        <v>761.7167203574769</v>
      </c>
      <c r="D225" s="2">
        <f t="shared" si="13"/>
        <v>3.4979166666666665E-2</v>
      </c>
      <c r="E225" s="2">
        <f t="shared" si="14"/>
        <v>788.36093647164773</v>
      </c>
      <c r="F225" s="2">
        <f t="shared" si="15"/>
        <v>2.9928220180490663E-2</v>
      </c>
    </row>
    <row r="226" spans="1:6" x14ac:dyDescent="0.15">
      <c r="A226" s="2">
        <v>146.81</v>
      </c>
      <c r="B226" s="2">
        <v>3.3959999999999999</v>
      </c>
      <c r="C226" s="2">
        <f t="shared" si="12"/>
        <v>762.80785617790707</v>
      </c>
      <c r="D226" s="2">
        <f t="shared" si="13"/>
        <v>3.5374999999999997E-2</v>
      </c>
      <c r="E226" s="2">
        <f t="shared" si="14"/>
        <v>789.79218409020052</v>
      </c>
      <c r="F226" s="2">
        <f t="shared" si="15"/>
        <v>3.0304223529671489E-2</v>
      </c>
    </row>
    <row r="227" spans="1:6" x14ac:dyDescent="0.15">
      <c r="A227" s="2">
        <v>146.5</v>
      </c>
      <c r="B227" s="2">
        <v>3.4849999999999999</v>
      </c>
      <c r="C227" s="2">
        <f t="shared" si="12"/>
        <v>761.19713187155764</v>
      </c>
      <c r="D227" s="2">
        <f t="shared" si="13"/>
        <v>3.6302083333333332E-2</v>
      </c>
      <c r="E227" s="2">
        <f t="shared" si="14"/>
        <v>788.83017358585334</v>
      </c>
      <c r="F227" s="2">
        <f t="shared" si="15"/>
        <v>3.1208647623522441E-2</v>
      </c>
    </row>
    <row r="228" spans="1:6" x14ac:dyDescent="0.15">
      <c r="A228" s="2">
        <v>146.97</v>
      </c>
      <c r="B228" s="2">
        <v>3.4929999999999999</v>
      </c>
      <c r="C228" s="2">
        <f t="shared" si="12"/>
        <v>763.63919775537772</v>
      </c>
      <c r="D228" s="2">
        <f t="shared" si="13"/>
        <v>3.6385416666666663E-2</v>
      </c>
      <c r="E228" s="2">
        <f t="shared" si="14"/>
        <v>791.42452814870614</v>
      </c>
      <c r="F228" s="2">
        <f t="shared" si="15"/>
        <v>3.1274781944616484E-2</v>
      </c>
    </row>
    <row r="229" spans="1:6" x14ac:dyDescent="0.15">
      <c r="A229" s="2">
        <v>146.80000000000001</v>
      </c>
      <c r="B229" s="2">
        <v>3.5230000000000001</v>
      </c>
      <c r="C229" s="2">
        <f t="shared" si="12"/>
        <v>762.75589732931519</v>
      </c>
      <c r="D229" s="2">
        <f t="shared" si="13"/>
        <v>3.669791666666667E-2</v>
      </c>
      <c r="E229" s="2">
        <f t="shared" si="14"/>
        <v>790.74744968651498</v>
      </c>
      <c r="F229" s="2">
        <f t="shared" si="15"/>
        <v>3.158142911359766E-2</v>
      </c>
    </row>
    <row r="230" spans="1:6" x14ac:dyDescent="0.15">
      <c r="A230" s="2">
        <v>147.22999999999999</v>
      </c>
      <c r="B230" s="2">
        <v>3.5659999999999998</v>
      </c>
      <c r="C230" s="2">
        <f t="shared" si="12"/>
        <v>764.99012781876752</v>
      </c>
      <c r="D230" s="2">
        <f t="shared" si="13"/>
        <v>3.7145833333333329E-2</v>
      </c>
      <c r="E230" s="2">
        <f t="shared" si="14"/>
        <v>793.40632360836889</v>
      </c>
      <c r="F230" s="2">
        <f t="shared" si="15"/>
        <v>3.2000335182112725E-2</v>
      </c>
    </row>
    <row r="231" spans="1:6" x14ac:dyDescent="0.15">
      <c r="A231" s="2">
        <v>147.41</v>
      </c>
      <c r="B231" s="2">
        <v>3.605</v>
      </c>
      <c r="C231" s="2">
        <f t="shared" si="12"/>
        <v>765.92538709342193</v>
      </c>
      <c r="D231" s="2">
        <f t="shared" si="13"/>
        <v>3.7552083333333333E-2</v>
      </c>
      <c r="E231" s="2">
        <f t="shared" si="14"/>
        <v>794.68748105666975</v>
      </c>
      <c r="F231" s="2">
        <f t="shared" si="15"/>
        <v>3.2386490839742578E-2</v>
      </c>
    </row>
    <row r="232" spans="1:6" x14ac:dyDescent="0.15">
      <c r="A232" s="2">
        <v>147.08000000000001</v>
      </c>
      <c r="B232" s="2">
        <v>3.6389999999999998</v>
      </c>
      <c r="C232" s="2">
        <f t="shared" si="12"/>
        <v>764.21074508988875</v>
      </c>
      <c r="D232" s="2">
        <f t="shared" si="13"/>
        <v>3.7906249999999996E-2</v>
      </c>
      <c r="E232" s="2">
        <f t="shared" si="14"/>
        <v>793.1791086459524</v>
      </c>
      <c r="F232" s="2">
        <f t="shared" si="15"/>
        <v>3.273780490029634E-2</v>
      </c>
    </row>
    <row r="233" spans="1:6" x14ac:dyDescent="0.15">
      <c r="A233" s="2">
        <v>147.56</v>
      </c>
      <c r="B233" s="2">
        <v>3.6819999999999999</v>
      </c>
      <c r="C233" s="2">
        <f t="shared" si="12"/>
        <v>766.7047698223007</v>
      </c>
      <c r="D233" s="2">
        <f t="shared" si="13"/>
        <v>3.8354166666666668E-2</v>
      </c>
      <c r="E233" s="2">
        <f t="shared" si="14"/>
        <v>796.11109234819355</v>
      </c>
      <c r="F233" s="2">
        <f t="shared" si="15"/>
        <v>3.3154689394425091E-2</v>
      </c>
    </row>
    <row r="234" spans="1:6" x14ac:dyDescent="0.15">
      <c r="A234" s="2">
        <v>147.37</v>
      </c>
      <c r="B234" s="2">
        <v>3.7010000000000001</v>
      </c>
      <c r="C234" s="2">
        <f t="shared" si="12"/>
        <v>765.7175516990543</v>
      </c>
      <c r="D234" s="2">
        <f t="shared" si="13"/>
        <v>3.8552083333333334E-2</v>
      </c>
      <c r="E234" s="2">
        <f t="shared" si="14"/>
        <v>795.23755856195214</v>
      </c>
      <c r="F234" s="2">
        <f t="shared" si="15"/>
        <v>3.335104874172759E-2</v>
      </c>
    </row>
    <row r="235" spans="1:6" x14ac:dyDescent="0.15">
      <c r="A235" s="2">
        <v>147.57</v>
      </c>
      <c r="B235" s="2">
        <v>3.7360000000000002</v>
      </c>
      <c r="C235" s="2">
        <f t="shared" si="12"/>
        <v>766.75672867089258</v>
      </c>
      <c r="D235" s="2">
        <f t="shared" si="13"/>
        <v>3.8916666666666669E-2</v>
      </c>
      <c r="E235" s="2">
        <f t="shared" si="14"/>
        <v>796.59634469500156</v>
      </c>
      <c r="F235" s="2">
        <f t="shared" si="15"/>
        <v>3.3695961636789465E-2</v>
      </c>
    </row>
    <row r="236" spans="1:6" x14ac:dyDescent="0.15">
      <c r="A236" s="2">
        <v>147.51999999999998</v>
      </c>
      <c r="B236" s="2">
        <v>3.782</v>
      </c>
      <c r="C236" s="2">
        <f t="shared" si="12"/>
        <v>766.49693442793284</v>
      </c>
      <c r="D236" s="2">
        <f t="shared" si="13"/>
        <v>3.9395833333333331E-2</v>
      </c>
      <c r="E236" s="2">
        <f t="shared" si="14"/>
        <v>796.69371990716661</v>
      </c>
      <c r="F236" s="2">
        <f t="shared" si="15"/>
        <v>3.4158591708102468E-2</v>
      </c>
    </row>
    <row r="237" spans="1:6" x14ac:dyDescent="0.15">
      <c r="A237" s="2">
        <v>147.69</v>
      </c>
      <c r="B237" s="2">
        <v>3.8130000000000002</v>
      </c>
      <c r="C237" s="2">
        <f t="shared" si="12"/>
        <v>767.3802348539956</v>
      </c>
      <c r="D237" s="2">
        <f t="shared" si="13"/>
        <v>3.9718750000000004E-2</v>
      </c>
      <c r="E237" s="2">
        <f t="shared" si="14"/>
        <v>797.85961855710275</v>
      </c>
      <c r="F237" s="2">
        <f t="shared" si="15"/>
        <v>3.4464056865501212E-2</v>
      </c>
    </row>
    <row r="238" spans="1:6" x14ac:dyDescent="0.15">
      <c r="A238" s="2">
        <v>147.73999999999998</v>
      </c>
      <c r="B238" s="2">
        <v>3.867</v>
      </c>
      <c r="C238" s="2">
        <f t="shared" si="12"/>
        <v>767.640029096955</v>
      </c>
      <c r="D238" s="2">
        <f t="shared" si="13"/>
        <v>4.0281249999999998E-2</v>
      </c>
      <c r="E238" s="2">
        <f t="shared" si="14"/>
        <v>798.5615290190168</v>
      </c>
      <c r="F238" s="2">
        <f t="shared" si="15"/>
        <v>3.5003403478339398E-2</v>
      </c>
    </row>
    <row r="239" spans="1:6" x14ac:dyDescent="0.15">
      <c r="A239" s="2">
        <v>147.91999999999999</v>
      </c>
      <c r="B239" s="2">
        <v>3.89</v>
      </c>
      <c r="C239" s="2">
        <f t="shared" si="12"/>
        <v>768.57528837160964</v>
      </c>
      <c r="D239" s="2">
        <f t="shared" si="13"/>
        <v>4.0520833333333332E-2</v>
      </c>
      <c r="E239" s="2">
        <f t="shared" si="14"/>
        <v>799.7185995358343</v>
      </c>
      <c r="F239" s="2">
        <f t="shared" si="15"/>
        <v>3.5228215643437095E-2</v>
      </c>
    </row>
    <row r="240" spans="1:6" x14ac:dyDescent="0.15">
      <c r="A240" s="2">
        <v>148.15</v>
      </c>
      <c r="B240" s="2">
        <v>3.944</v>
      </c>
      <c r="C240" s="2">
        <f t="shared" si="12"/>
        <v>769.77034188922369</v>
      </c>
      <c r="D240" s="2">
        <f t="shared" si="13"/>
        <v>4.1083333333333333E-2</v>
      </c>
      <c r="E240" s="2">
        <f t="shared" si="14"/>
        <v>801.39507343517266</v>
      </c>
      <c r="F240" s="2">
        <f t="shared" si="15"/>
        <v>3.576167781807979E-2</v>
      </c>
    </row>
    <row r="241" spans="1:6" x14ac:dyDescent="0.15">
      <c r="A241" s="2">
        <v>147.9</v>
      </c>
      <c r="B241" s="2">
        <v>3.9870000000000001</v>
      </c>
      <c r="C241" s="2">
        <f t="shared" si="12"/>
        <v>768.47137067442577</v>
      </c>
      <c r="D241" s="2">
        <f t="shared" si="13"/>
        <v>4.1531249999999999E-2</v>
      </c>
      <c r="E241" s="2">
        <f t="shared" si="14"/>
        <v>800.38694728774806</v>
      </c>
      <c r="F241" s="2">
        <f t="shared" si="15"/>
        <v>3.619942015072268E-2</v>
      </c>
    </row>
    <row r="242" spans="1:6" x14ac:dyDescent="0.15">
      <c r="A242" s="2">
        <v>148.21</v>
      </c>
      <c r="B242" s="2">
        <v>4.0209999999999999</v>
      </c>
      <c r="C242" s="2">
        <f t="shared" si="12"/>
        <v>770.0820949807752</v>
      </c>
      <c r="D242" s="2">
        <f t="shared" si="13"/>
        <v>4.1885416666666668E-2</v>
      </c>
      <c r="E242" s="2">
        <f t="shared" si="14"/>
        <v>802.3373043965845</v>
      </c>
      <c r="F242" s="2">
        <f t="shared" si="15"/>
        <v>3.6529990087774661E-2</v>
      </c>
    </row>
    <row r="243" spans="1:6" x14ac:dyDescent="0.15">
      <c r="A243" s="2">
        <v>148.15</v>
      </c>
      <c r="B243" s="2">
        <v>4.056</v>
      </c>
      <c r="C243" s="2">
        <f t="shared" si="12"/>
        <v>769.77034188922369</v>
      </c>
      <c r="D243" s="2">
        <f t="shared" si="13"/>
        <v>4.2250000000000003E-2</v>
      </c>
      <c r="E243" s="2">
        <f t="shared" si="14"/>
        <v>802.29313883404336</v>
      </c>
      <c r="F243" s="2">
        <f t="shared" si="15"/>
        <v>3.6881677935157023E-2</v>
      </c>
    </row>
    <row r="244" spans="1:6" x14ac:dyDescent="0.15">
      <c r="A244" s="2">
        <v>148.5</v>
      </c>
      <c r="B244" s="2">
        <v>4.0979999999999999</v>
      </c>
      <c r="C244" s="2">
        <f t="shared" si="12"/>
        <v>771.58890158994075</v>
      </c>
      <c r="D244" s="2">
        <f t="shared" si="13"/>
        <v>4.2687499999999996E-2</v>
      </c>
      <c r="E244" s="2">
        <f t="shared" si="14"/>
        <v>804.52610282656133</v>
      </c>
      <c r="F244" s="2">
        <f t="shared" si="15"/>
        <v>3.7290723295406426E-2</v>
      </c>
    </row>
    <row r="245" spans="1:6" x14ac:dyDescent="0.15">
      <c r="A245" s="2">
        <v>148.29999999999998</v>
      </c>
      <c r="B245" s="2">
        <v>4.133</v>
      </c>
      <c r="C245" s="2">
        <f t="shared" si="12"/>
        <v>770.54972461810223</v>
      </c>
      <c r="D245" s="2">
        <f t="shared" si="13"/>
        <v>4.3052083333333331E-2</v>
      </c>
      <c r="E245" s="2">
        <f t="shared" si="14"/>
        <v>803.7234955748379</v>
      </c>
      <c r="F245" s="2">
        <f t="shared" si="15"/>
        <v>3.7646394655186821E-2</v>
      </c>
    </row>
    <row r="246" spans="1:6" x14ac:dyDescent="0.15">
      <c r="A246" s="2">
        <v>148.66</v>
      </c>
      <c r="B246" s="2">
        <v>4.1829999999999998</v>
      </c>
      <c r="C246" s="2">
        <f t="shared" si="12"/>
        <v>772.4202431674114</v>
      </c>
      <c r="D246" s="2">
        <f t="shared" si="13"/>
        <v>4.3572916666666663E-2</v>
      </c>
      <c r="E246" s="2">
        <f t="shared" si="14"/>
        <v>806.07684605459144</v>
      </c>
      <c r="F246" s="2">
        <f t="shared" si="15"/>
        <v>3.8134670660055867E-2</v>
      </c>
    </row>
    <row r="247" spans="1:6" x14ac:dyDescent="0.15">
      <c r="A247" s="2">
        <v>148.51</v>
      </c>
      <c r="B247" s="2">
        <v>4.2140000000000004</v>
      </c>
      <c r="C247" s="2">
        <f t="shared" si="12"/>
        <v>771.64086043853263</v>
      </c>
      <c r="D247" s="2">
        <f t="shared" si="13"/>
        <v>4.3895833333333335E-2</v>
      </c>
      <c r="E247" s="2">
        <f t="shared" si="14"/>
        <v>805.51267904153235</v>
      </c>
      <c r="F247" s="2">
        <f t="shared" si="15"/>
        <v>3.8448612886460724E-2</v>
      </c>
    </row>
    <row r="248" spans="1:6" x14ac:dyDescent="0.15">
      <c r="A248" s="2">
        <v>148.85999999999999</v>
      </c>
      <c r="B248" s="2">
        <v>4.2679999999999998</v>
      </c>
      <c r="C248" s="2">
        <f t="shared" si="12"/>
        <v>773.45942013924957</v>
      </c>
      <c r="D248" s="2">
        <f t="shared" si="13"/>
        <v>4.4458333333333329E-2</v>
      </c>
      <c r="E248" s="2">
        <f t="shared" si="14"/>
        <v>807.84613685960699</v>
      </c>
      <c r="F248" s="2">
        <f t="shared" si="15"/>
        <v>3.8976683133584995E-2</v>
      </c>
    </row>
    <row r="249" spans="1:6" x14ac:dyDescent="0.15">
      <c r="A249" s="2">
        <v>148.68</v>
      </c>
      <c r="B249" s="2">
        <v>4.3029999999999999</v>
      </c>
      <c r="C249" s="2">
        <f t="shared" si="12"/>
        <v>772.52416086459516</v>
      </c>
      <c r="D249" s="2">
        <f t="shared" si="13"/>
        <v>4.4822916666666664E-2</v>
      </c>
      <c r="E249" s="2">
        <f t="shared" si="14"/>
        <v>807.15094695001551</v>
      </c>
      <c r="F249" s="2">
        <f t="shared" si="15"/>
        <v>3.9331154357729277E-2</v>
      </c>
    </row>
    <row r="250" spans="1:6" x14ac:dyDescent="0.15">
      <c r="A250" s="2">
        <v>148.91999999999999</v>
      </c>
      <c r="B250" s="2">
        <v>4.3449999999999998</v>
      </c>
      <c r="C250" s="2">
        <f t="shared" si="12"/>
        <v>773.7711732308012</v>
      </c>
      <c r="D250" s="2">
        <f t="shared" si="13"/>
        <v>4.5260416666666664E-2</v>
      </c>
      <c r="E250" s="2">
        <f t="shared" si="14"/>
        <v>808.79237893588265</v>
      </c>
      <c r="F250" s="2">
        <f t="shared" si="15"/>
        <v>3.9742507790776982E-2</v>
      </c>
    </row>
    <row r="251" spans="1:6" x14ac:dyDescent="0.15">
      <c r="A251" s="2">
        <v>149.13999999999999</v>
      </c>
      <c r="B251" s="2">
        <v>4.3920000000000003</v>
      </c>
      <c r="C251" s="2">
        <f t="shared" si="12"/>
        <v>774.91426789982336</v>
      </c>
      <c r="D251" s="2">
        <f t="shared" si="13"/>
        <v>4.5750000000000006E-2</v>
      </c>
      <c r="E251" s="2">
        <f t="shared" si="14"/>
        <v>810.36659565624029</v>
      </c>
      <c r="F251" s="2">
        <f t="shared" si="15"/>
        <v>4.0204099554302958E-2</v>
      </c>
    </row>
    <row r="252" spans="1:6" x14ac:dyDescent="0.15">
      <c r="A252" s="2">
        <v>148.91</v>
      </c>
      <c r="B252" s="2">
        <v>4.4340000000000002</v>
      </c>
      <c r="C252" s="2">
        <f t="shared" si="12"/>
        <v>773.7192143822092</v>
      </c>
      <c r="D252" s="2">
        <f t="shared" si="13"/>
        <v>4.6187499999999999E-2</v>
      </c>
      <c r="E252" s="2">
        <f t="shared" si="14"/>
        <v>809.45537059648757</v>
      </c>
      <c r="F252" s="2">
        <f t="shared" si="15"/>
        <v>4.0629358505661045E-2</v>
      </c>
    </row>
    <row r="253" spans="1:6" x14ac:dyDescent="0.15">
      <c r="A253" s="2">
        <v>149.26999999999998</v>
      </c>
      <c r="B253" s="2">
        <v>4.4809999999999999</v>
      </c>
      <c r="C253" s="2">
        <f t="shared" si="12"/>
        <v>775.58973293151803</v>
      </c>
      <c r="D253" s="2">
        <f t="shared" si="13"/>
        <v>4.6677083333333334E-2</v>
      </c>
      <c r="E253" s="2">
        <f t="shared" si="14"/>
        <v>811.79199952804026</v>
      </c>
      <c r="F253" s="2">
        <f t="shared" si="15"/>
        <v>4.1086282805058633E-2</v>
      </c>
    </row>
    <row r="254" spans="1:6" x14ac:dyDescent="0.15">
      <c r="A254" s="2">
        <v>149.04999999999998</v>
      </c>
      <c r="B254" s="2">
        <v>4.5110000000000001</v>
      </c>
      <c r="C254" s="2">
        <f t="shared" si="12"/>
        <v>774.44663826249587</v>
      </c>
      <c r="D254" s="2">
        <f t="shared" si="13"/>
        <v>4.6989583333333335E-2</v>
      </c>
      <c r="E254" s="2">
        <f t="shared" si="14"/>
        <v>810.83756310835133</v>
      </c>
      <c r="F254" s="2">
        <f t="shared" si="15"/>
        <v>4.1391484805163511E-2</v>
      </c>
    </row>
    <row r="255" spans="1:6" x14ac:dyDescent="0.15">
      <c r="A255" s="2">
        <v>149.09</v>
      </c>
      <c r="B255" s="2">
        <v>4.5309999999999997</v>
      </c>
      <c r="C255" s="2">
        <f t="shared" si="12"/>
        <v>774.65447365686373</v>
      </c>
      <c r="D255" s="2">
        <f t="shared" si="13"/>
        <v>4.7197916666666666E-2</v>
      </c>
      <c r="E255" s="2">
        <f t="shared" si="14"/>
        <v>811.21655094998096</v>
      </c>
      <c r="F255" s="2">
        <f t="shared" si="15"/>
        <v>4.1589233178532421E-2</v>
      </c>
    </row>
    <row r="256" spans="1:6" x14ac:dyDescent="0.15">
      <c r="A256" s="2">
        <v>149.32999999999998</v>
      </c>
      <c r="B256" s="2">
        <v>4.569</v>
      </c>
      <c r="C256" s="2">
        <f t="shared" si="12"/>
        <v>775.90148602306954</v>
      </c>
      <c r="D256" s="2">
        <f t="shared" si="13"/>
        <v>4.7593749999999997E-2</v>
      </c>
      <c r="E256" s="2">
        <f t="shared" si="14"/>
        <v>812.82954737348007</v>
      </c>
      <c r="F256" s="2">
        <f t="shared" si="15"/>
        <v>4.1959864447334259E-2</v>
      </c>
    </row>
    <row r="257" spans="1:6" x14ac:dyDescent="0.15">
      <c r="A257" s="2">
        <v>149.25</v>
      </c>
      <c r="B257" s="2">
        <v>4.5960000000000001</v>
      </c>
      <c r="C257" s="2">
        <f t="shared" si="12"/>
        <v>775.48581523433438</v>
      </c>
      <c r="D257" s="2">
        <f t="shared" si="13"/>
        <v>4.7875000000000001E-2</v>
      </c>
      <c r="E257" s="2">
        <f t="shared" si="14"/>
        <v>812.61219863867802</v>
      </c>
      <c r="F257" s="2">
        <f t="shared" si="15"/>
        <v>4.2230730863099239E-2</v>
      </c>
    </row>
    <row r="258" spans="1:6" x14ac:dyDescent="0.15">
      <c r="A258" s="2">
        <v>149.46</v>
      </c>
      <c r="B258" s="2">
        <v>4.6470000000000002</v>
      </c>
      <c r="C258" s="2">
        <f t="shared" si="12"/>
        <v>776.57695105476455</v>
      </c>
      <c r="D258" s="2">
        <f t="shared" si="13"/>
        <v>4.8406250000000005E-2</v>
      </c>
      <c r="E258" s="2">
        <f t="shared" si="14"/>
        <v>814.16812909175928</v>
      </c>
      <c r="F258" s="2">
        <f t="shared" si="15"/>
        <v>4.2731201904807246E-2</v>
      </c>
    </row>
    <row r="259" spans="1:6" x14ac:dyDescent="0.15">
      <c r="A259" s="2">
        <v>149.29999999999998</v>
      </c>
      <c r="B259" s="2">
        <v>4.6890000000000001</v>
      </c>
      <c r="C259" s="2">
        <f t="shared" ref="C259:C322" si="16">A259*1000/192.46</f>
        <v>775.74560947729378</v>
      </c>
      <c r="D259" s="2">
        <f t="shared" ref="D259:D322" si="17">B259/96</f>
        <v>4.8843749999999998E-2</v>
      </c>
      <c r="E259" s="2">
        <f t="shared" ref="E259:E322" si="18">C259*(1+D259)</f>
        <v>813.63593409020041</v>
      </c>
      <c r="F259" s="2">
        <f t="shared" ref="F259:F322" si="19">LN(1+D259)-C259/171054</f>
        <v>4.3153275039785076E-2</v>
      </c>
    </row>
    <row r="260" spans="1:6" x14ac:dyDescent="0.15">
      <c r="A260" s="2">
        <v>149.76999999999998</v>
      </c>
      <c r="B260" s="2">
        <v>4.7430000000000003</v>
      </c>
      <c r="C260" s="2">
        <f t="shared" si="16"/>
        <v>778.18767536111386</v>
      </c>
      <c r="D260" s="2">
        <f t="shared" si="17"/>
        <v>4.9406250000000006E-2</v>
      </c>
      <c r="E260" s="2">
        <f t="shared" si="18"/>
        <v>816.63501019692399</v>
      </c>
      <c r="F260" s="2">
        <f t="shared" si="19"/>
        <v>4.3675159560602403E-2</v>
      </c>
    </row>
    <row r="261" spans="1:6" x14ac:dyDescent="0.15">
      <c r="A261" s="2">
        <v>149.62</v>
      </c>
      <c r="B261" s="2">
        <v>4.7779999999999996</v>
      </c>
      <c r="C261" s="2">
        <f t="shared" si="16"/>
        <v>777.4082926322352</v>
      </c>
      <c r="D261" s="2">
        <f t="shared" si="17"/>
        <v>4.9770833333333327E-2</v>
      </c>
      <c r="E261" s="2">
        <f t="shared" si="18"/>
        <v>816.10055119678543</v>
      </c>
      <c r="F261" s="2">
        <f t="shared" si="19"/>
        <v>4.4027074258807766E-2</v>
      </c>
    </row>
    <row r="262" spans="1:6" x14ac:dyDescent="0.15">
      <c r="A262" s="2">
        <v>149.79999999999998</v>
      </c>
      <c r="B262" s="2">
        <v>4.8239999999999998</v>
      </c>
      <c r="C262" s="2">
        <f t="shared" si="16"/>
        <v>778.34355190688962</v>
      </c>
      <c r="D262" s="2">
        <f t="shared" si="17"/>
        <v>5.0249999999999996E-2</v>
      </c>
      <c r="E262" s="2">
        <f t="shared" si="18"/>
        <v>817.45531539021079</v>
      </c>
      <c r="F262" s="2">
        <f t="shared" si="19"/>
        <v>4.4477951319982771E-2</v>
      </c>
    </row>
    <row r="263" spans="1:6" x14ac:dyDescent="0.15">
      <c r="A263" s="2">
        <v>149.75</v>
      </c>
      <c r="B263" s="2">
        <v>4.859</v>
      </c>
      <c r="C263" s="2">
        <f t="shared" si="16"/>
        <v>778.0837576639301</v>
      </c>
      <c r="D263" s="2">
        <f t="shared" si="17"/>
        <v>5.0614583333333331E-2</v>
      </c>
      <c r="E263" s="2">
        <f t="shared" si="18"/>
        <v>817.46614285652424</v>
      </c>
      <c r="F263" s="2">
        <f t="shared" si="19"/>
        <v>4.4826549435888929E-2</v>
      </c>
    </row>
    <row r="264" spans="1:6" x14ac:dyDescent="0.15">
      <c r="A264" s="2">
        <v>149.97999999999999</v>
      </c>
      <c r="B264" s="2">
        <v>4.9130000000000003</v>
      </c>
      <c r="C264" s="2">
        <f t="shared" si="16"/>
        <v>779.27881118154414</v>
      </c>
      <c r="D264" s="2">
        <f t="shared" si="17"/>
        <v>5.1177083333333338E-2</v>
      </c>
      <c r="E264" s="2">
        <f t="shared" si="18"/>
        <v>819.16002784128295</v>
      </c>
      <c r="F264" s="2">
        <f t="shared" si="19"/>
        <v>4.5354820655350056E-2</v>
      </c>
    </row>
    <row r="265" spans="1:6" x14ac:dyDescent="0.15">
      <c r="A265" s="2">
        <v>149.85999999999999</v>
      </c>
      <c r="B265" s="2">
        <v>4.9550000000000001</v>
      </c>
      <c r="C265" s="2">
        <f t="shared" si="16"/>
        <v>778.65530499844101</v>
      </c>
      <c r="D265" s="2">
        <f t="shared" si="17"/>
        <v>5.1614583333333332E-2</v>
      </c>
      <c r="E265" s="2">
        <f t="shared" si="18"/>
        <v>818.84527412622504</v>
      </c>
      <c r="F265" s="2">
        <f t="shared" si="19"/>
        <v>4.577457924517473E-2</v>
      </c>
    </row>
    <row r="266" spans="1:6" x14ac:dyDescent="0.15">
      <c r="A266" s="2">
        <v>150.10999999999999</v>
      </c>
      <c r="B266" s="2">
        <v>4.9939999999999998</v>
      </c>
      <c r="C266" s="2">
        <f t="shared" si="16"/>
        <v>779.95427621323893</v>
      </c>
      <c r="D266" s="2">
        <f t="shared" si="17"/>
        <v>5.2020833333333329E-2</v>
      </c>
      <c r="E266" s="2">
        <f t="shared" si="18"/>
        <v>820.52814762374851</v>
      </c>
      <c r="F266" s="2">
        <f t="shared" si="19"/>
        <v>4.6153221454087998E-2</v>
      </c>
    </row>
    <row r="267" spans="1:6" x14ac:dyDescent="0.15">
      <c r="A267" s="2">
        <v>150.25</v>
      </c>
      <c r="B267" s="2">
        <v>5.048</v>
      </c>
      <c r="C267" s="2">
        <f t="shared" si="16"/>
        <v>780.68170009352593</v>
      </c>
      <c r="D267" s="2">
        <f t="shared" si="17"/>
        <v>5.2583333333333336E-2</v>
      </c>
      <c r="E267" s="2">
        <f t="shared" si="18"/>
        <v>821.73254615677729</v>
      </c>
      <c r="F267" s="2">
        <f t="shared" si="19"/>
        <v>4.6683511191804777E-2</v>
      </c>
    </row>
    <row r="268" spans="1:6" x14ac:dyDescent="0.15">
      <c r="A268" s="2">
        <v>145.47999999999999</v>
      </c>
      <c r="B268" s="2">
        <v>5.0709999999999997</v>
      </c>
      <c r="C268" s="2">
        <f t="shared" si="16"/>
        <v>755.89732931518233</v>
      </c>
      <c r="D268" s="2">
        <f t="shared" si="17"/>
        <v>5.2822916666666664E-2</v>
      </c>
      <c r="E268" s="2">
        <f t="shared" si="18"/>
        <v>795.82603095015418</v>
      </c>
      <c r="F268" s="2">
        <f t="shared" si="19"/>
        <v>4.7055991975948099E-2</v>
      </c>
    </row>
    <row r="269" spans="1:6" x14ac:dyDescent="0.15">
      <c r="A269" s="2">
        <v>149.23999999999998</v>
      </c>
      <c r="B269" s="2">
        <v>5.0860000000000003</v>
      </c>
      <c r="C269" s="2">
        <f t="shared" si="16"/>
        <v>775.43385638574227</v>
      </c>
      <c r="D269" s="2">
        <f t="shared" si="17"/>
        <v>5.2979166666666667E-2</v>
      </c>
      <c r="E269" s="2">
        <f t="shared" si="18"/>
        <v>816.51569590217855</v>
      </c>
      <c r="F269" s="2">
        <f t="shared" si="19"/>
        <v>4.7090178858318239E-2</v>
      </c>
    </row>
    <row r="270" spans="1:6" x14ac:dyDescent="0.15">
      <c r="A270" s="2">
        <v>150.07</v>
      </c>
      <c r="B270" s="2">
        <v>5.117</v>
      </c>
      <c r="C270" s="2">
        <f t="shared" si="16"/>
        <v>779.74644081887141</v>
      </c>
      <c r="D270" s="2">
        <f t="shared" si="17"/>
        <v>5.3302083333333333E-2</v>
      </c>
      <c r="E270" s="2">
        <f t="shared" si="18"/>
        <v>821.30855058626889</v>
      </c>
      <c r="F270" s="2">
        <f t="shared" si="19"/>
        <v>4.7371589582927955E-2</v>
      </c>
    </row>
    <row r="271" spans="1:6" x14ac:dyDescent="0.15">
      <c r="A271" s="2">
        <v>150.48999999999998</v>
      </c>
      <c r="B271" s="2">
        <v>5.1710000000000003</v>
      </c>
      <c r="C271" s="2">
        <f t="shared" si="16"/>
        <v>781.92871245973174</v>
      </c>
      <c r="D271" s="2">
        <f t="shared" si="17"/>
        <v>5.3864583333333334E-2</v>
      </c>
      <c r="E271" s="2">
        <f t="shared" si="18"/>
        <v>824.04697675274497</v>
      </c>
      <c r="F271" s="2">
        <f t="shared" si="19"/>
        <v>4.7892724074329228E-2</v>
      </c>
    </row>
    <row r="272" spans="1:6" x14ac:dyDescent="0.15">
      <c r="A272" s="2">
        <v>150.56</v>
      </c>
      <c r="B272" s="2">
        <v>5.2140000000000004</v>
      </c>
      <c r="C272" s="2">
        <f t="shared" si="16"/>
        <v>782.29242439987524</v>
      </c>
      <c r="D272" s="2">
        <f t="shared" si="17"/>
        <v>5.4312500000000007E-2</v>
      </c>
      <c r="E272" s="2">
        <f t="shared" si="18"/>
        <v>824.78068170009351</v>
      </c>
      <c r="F272" s="2">
        <f t="shared" si="19"/>
        <v>4.8315530459592977E-2</v>
      </c>
    </row>
    <row r="273" spans="1:6" x14ac:dyDescent="0.15">
      <c r="A273" s="2">
        <v>150.22999999999999</v>
      </c>
      <c r="B273" s="2">
        <v>5.2290000000000001</v>
      </c>
      <c r="C273" s="2">
        <f t="shared" si="16"/>
        <v>780.57778239634206</v>
      </c>
      <c r="D273" s="2">
        <f t="shared" si="17"/>
        <v>5.4468750000000003E-2</v>
      </c>
      <c r="E273" s="2">
        <f t="shared" si="18"/>
        <v>823.09487848124286</v>
      </c>
      <c r="F273" s="2">
        <f t="shared" si="19"/>
        <v>4.8473744301465851E-2</v>
      </c>
    </row>
    <row r="274" spans="1:6" x14ac:dyDescent="0.15">
      <c r="A274" s="2">
        <v>150.26</v>
      </c>
      <c r="B274" s="2">
        <v>5.31</v>
      </c>
      <c r="C274" s="2">
        <f t="shared" si="16"/>
        <v>780.73365894211781</v>
      </c>
      <c r="D274" s="2">
        <f t="shared" si="17"/>
        <v>5.5312499999999994E-2</v>
      </c>
      <c r="E274" s="2">
        <f t="shared" si="18"/>
        <v>823.91798945235382</v>
      </c>
      <c r="F274" s="2">
        <f t="shared" si="19"/>
        <v>4.9272679028724203E-2</v>
      </c>
    </row>
    <row r="275" spans="1:6" x14ac:dyDescent="0.15">
      <c r="A275" s="2">
        <v>150.32</v>
      </c>
      <c r="B275" s="2">
        <v>5.3220000000000001</v>
      </c>
      <c r="C275" s="2">
        <f t="shared" si="16"/>
        <v>781.04541203366932</v>
      </c>
      <c r="D275" s="2">
        <f t="shared" si="17"/>
        <v>5.5437500000000001E-2</v>
      </c>
      <c r="E275" s="2">
        <f t="shared" si="18"/>
        <v>824.34461706328591</v>
      </c>
      <c r="F275" s="2">
        <f t="shared" si="19"/>
        <v>4.9389297799237453E-2</v>
      </c>
    </row>
    <row r="276" spans="1:6" x14ac:dyDescent="0.15">
      <c r="A276" s="2">
        <v>150.73999999999998</v>
      </c>
      <c r="B276" s="2">
        <v>5.38</v>
      </c>
      <c r="C276" s="2">
        <f t="shared" si="16"/>
        <v>783.22768367452954</v>
      </c>
      <c r="D276" s="2">
        <f t="shared" si="17"/>
        <v>5.6041666666666663E-2</v>
      </c>
      <c r="E276" s="2">
        <f t="shared" si="18"/>
        <v>827.12106844712309</v>
      </c>
      <c r="F276" s="2">
        <f t="shared" si="19"/>
        <v>4.9948808671702379E-2</v>
      </c>
    </row>
    <row r="277" spans="1:6" x14ac:dyDescent="0.15">
      <c r="A277" s="2">
        <v>150.57</v>
      </c>
      <c r="B277" s="2">
        <v>5.4109999999999996</v>
      </c>
      <c r="C277" s="2">
        <f t="shared" si="16"/>
        <v>782.34438324846724</v>
      </c>
      <c r="D277" s="2">
        <f t="shared" si="17"/>
        <v>5.6364583333333329E-2</v>
      </c>
      <c r="E277" s="2">
        <f t="shared" si="18"/>
        <v>826.44089843344068</v>
      </c>
      <c r="F277" s="2">
        <f t="shared" si="19"/>
        <v>5.025970603211468E-2</v>
      </c>
    </row>
    <row r="278" spans="1:6" x14ac:dyDescent="0.15">
      <c r="A278" s="2">
        <v>150.44999999999999</v>
      </c>
      <c r="B278" s="2">
        <v>5.4379999999999997</v>
      </c>
      <c r="C278" s="2">
        <f t="shared" si="16"/>
        <v>781.72087706536422</v>
      </c>
      <c r="D278" s="2">
        <f t="shared" si="17"/>
        <v>5.6645833333333333E-2</v>
      </c>
      <c r="E278" s="2">
        <f t="shared" si="18"/>
        <v>826.00210758079595</v>
      </c>
      <c r="F278" s="2">
        <f t="shared" si="19"/>
        <v>5.0529558986503985E-2</v>
      </c>
    </row>
    <row r="279" spans="1:6" x14ac:dyDescent="0.15">
      <c r="A279" s="2">
        <v>150.6</v>
      </c>
      <c r="B279" s="2">
        <v>5.4960000000000004</v>
      </c>
      <c r="C279" s="2">
        <f t="shared" si="16"/>
        <v>782.50025979424288</v>
      </c>
      <c r="D279" s="2">
        <f t="shared" si="17"/>
        <v>5.7250000000000002E-2</v>
      </c>
      <c r="E279" s="2">
        <f t="shared" si="18"/>
        <v>827.29839966746329</v>
      </c>
      <c r="F279" s="2">
        <f t="shared" si="19"/>
        <v>5.109661706369089E-2</v>
      </c>
    </row>
    <row r="280" spans="1:6" x14ac:dyDescent="0.15">
      <c r="A280" s="2">
        <v>150.56</v>
      </c>
      <c r="B280" s="2">
        <v>5.5419999999999998</v>
      </c>
      <c r="C280" s="2">
        <f t="shared" si="16"/>
        <v>782.29242439987524</v>
      </c>
      <c r="D280" s="2">
        <f t="shared" si="17"/>
        <v>5.7729166666666665E-2</v>
      </c>
      <c r="E280" s="2">
        <f t="shared" si="18"/>
        <v>827.45351415012635</v>
      </c>
      <c r="F280" s="2">
        <f t="shared" si="19"/>
        <v>5.1550949249897532E-2</v>
      </c>
    </row>
    <row r="281" spans="1:6" x14ac:dyDescent="0.15">
      <c r="A281" s="2">
        <v>150.78</v>
      </c>
      <c r="B281" s="2">
        <v>5.5730000000000004</v>
      </c>
      <c r="C281" s="2">
        <f t="shared" si="16"/>
        <v>783.43551906889741</v>
      </c>
      <c r="D281" s="2">
        <f t="shared" si="17"/>
        <v>5.8052083333333337E-2</v>
      </c>
      <c r="E281" s="2">
        <f t="shared" si="18"/>
        <v>828.91558310817834</v>
      </c>
      <c r="F281" s="2">
        <f t="shared" si="19"/>
        <v>5.1849512395149254E-2</v>
      </c>
    </row>
    <row r="282" spans="1:6" x14ac:dyDescent="0.15">
      <c r="A282" s="2">
        <v>150.65</v>
      </c>
      <c r="B282" s="2">
        <v>5.6150000000000002</v>
      </c>
      <c r="C282" s="2">
        <f t="shared" si="16"/>
        <v>782.76005403720251</v>
      </c>
      <c r="D282" s="2">
        <f t="shared" si="17"/>
        <v>5.8489583333333338E-2</v>
      </c>
      <c r="E282" s="2">
        <f t="shared" si="18"/>
        <v>828.54336344781609</v>
      </c>
      <c r="F282" s="2">
        <f t="shared" si="19"/>
        <v>5.2266871482701781E-2</v>
      </c>
    </row>
    <row r="283" spans="1:6" x14ac:dyDescent="0.15">
      <c r="A283" s="2">
        <v>150.96</v>
      </c>
      <c r="B283" s="2">
        <v>5.673</v>
      </c>
      <c r="C283" s="2">
        <f t="shared" si="16"/>
        <v>784.37077834355182</v>
      </c>
      <c r="D283" s="2">
        <f t="shared" si="17"/>
        <v>5.909375E-2</v>
      </c>
      <c r="E283" s="2">
        <f t="shared" si="18"/>
        <v>830.72218902629106</v>
      </c>
      <c r="F283" s="2">
        <f t="shared" si="19"/>
        <v>5.2828074054675447E-2</v>
      </c>
    </row>
    <row r="284" spans="1:6" x14ac:dyDescent="0.15">
      <c r="A284" s="2">
        <v>150.69</v>
      </c>
      <c r="B284" s="2">
        <v>5.7039999999999997</v>
      </c>
      <c r="C284" s="2">
        <f t="shared" si="16"/>
        <v>782.96788943157014</v>
      </c>
      <c r="D284" s="2">
        <f t="shared" si="17"/>
        <v>5.9416666666666666E-2</v>
      </c>
      <c r="E284" s="2">
        <f t="shared" si="18"/>
        <v>829.48923152862926</v>
      </c>
      <c r="F284" s="2">
        <f t="shared" si="19"/>
        <v>5.3141128060282733E-2</v>
      </c>
    </row>
    <row r="285" spans="1:6" x14ac:dyDescent="0.15">
      <c r="A285" s="2">
        <v>150.88</v>
      </c>
      <c r="B285" s="2">
        <v>5.7430000000000003</v>
      </c>
      <c r="C285" s="2">
        <f t="shared" si="16"/>
        <v>783.95510755481655</v>
      </c>
      <c r="D285" s="2">
        <f t="shared" si="17"/>
        <v>5.982291666666667E-2</v>
      </c>
      <c r="E285" s="2">
        <f t="shared" si="18"/>
        <v>830.85358862447595</v>
      </c>
      <c r="F285" s="2">
        <f t="shared" si="19"/>
        <v>5.3518748916954406E-2</v>
      </c>
    </row>
    <row r="286" spans="1:6" x14ac:dyDescent="0.15">
      <c r="A286" s="2">
        <v>150.88</v>
      </c>
      <c r="B286" s="2">
        <v>5.7969999999999997</v>
      </c>
      <c r="C286" s="2">
        <f t="shared" si="16"/>
        <v>783.95510755481655</v>
      </c>
      <c r="D286" s="2">
        <f t="shared" si="17"/>
        <v>6.0385416666666664E-2</v>
      </c>
      <c r="E286" s="2">
        <f t="shared" si="18"/>
        <v>831.29456337247564</v>
      </c>
      <c r="F286" s="2">
        <f t="shared" si="19"/>
        <v>5.4049357163657316E-2</v>
      </c>
    </row>
    <row r="287" spans="1:6" x14ac:dyDescent="0.15">
      <c r="A287" s="2">
        <v>150.94</v>
      </c>
      <c r="B287" s="2">
        <v>5.8310000000000004</v>
      </c>
      <c r="C287" s="2">
        <f t="shared" si="16"/>
        <v>784.26686064636806</v>
      </c>
      <c r="D287" s="2">
        <f t="shared" si="17"/>
        <v>6.073958333333334E-2</v>
      </c>
      <c r="E287" s="2">
        <f t="shared" si="18"/>
        <v>831.90290298416983</v>
      </c>
      <c r="F287" s="2">
        <f t="shared" si="19"/>
        <v>5.4381476911721141E-2</v>
      </c>
    </row>
    <row r="288" spans="1:6" x14ac:dyDescent="0.15">
      <c r="A288" s="2">
        <v>150.87</v>
      </c>
      <c r="B288" s="2">
        <v>5.8810000000000002</v>
      </c>
      <c r="C288" s="2">
        <f t="shared" si="16"/>
        <v>783.90314870622467</v>
      </c>
      <c r="D288" s="2">
        <f t="shared" si="17"/>
        <v>6.1260416666666671E-2</v>
      </c>
      <c r="E288" s="2">
        <f t="shared" si="18"/>
        <v>831.92538222227995</v>
      </c>
      <c r="F288" s="2">
        <f t="shared" si="19"/>
        <v>5.4874492318860935E-2</v>
      </c>
    </row>
    <row r="289" spans="1:6" x14ac:dyDescent="0.15">
      <c r="A289" s="2">
        <v>151</v>
      </c>
      <c r="B289" s="2">
        <v>5.9119999999999999</v>
      </c>
      <c r="C289" s="2">
        <f t="shared" si="16"/>
        <v>784.57861373791957</v>
      </c>
      <c r="D289" s="2">
        <f t="shared" si="17"/>
        <v>6.158333333333333E-2</v>
      </c>
      <c r="E289" s="2">
        <f t="shared" si="18"/>
        <v>832.89558003394643</v>
      </c>
      <c r="F289" s="2">
        <f t="shared" si="19"/>
        <v>5.5174773753180188E-2</v>
      </c>
    </row>
    <row r="290" spans="1:6" x14ac:dyDescent="0.15">
      <c r="A290" s="2">
        <v>151.04999999999998</v>
      </c>
      <c r="B290" s="2">
        <v>5.9619999999999997</v>
      </c>
      <c r="C290" s="2">
        <f t="shared" si="16"/>
        <v>784.83840798087897</v>
      </c>
      <c r="D290" s="2">
        <f t="shared" si="17"/>
        <v>6.2104166666666662E-2</v>
      </c>
      <c r="E290" s="2">
        <f t="shared" si="18"/>
        <v>833.58014327652472</v>
      </c>
      <c r="F290" s="2">
        <f t="shared" si="19"/>
        <v>5.5663754011768728E-2</v>
      </c>
    </row>
    <row r="291" spans="1:6" x14ac:dyDescent="0.15">
      <c r="A291" s="2">
        <v>151.22</v>
      </c>
      <c r="B291" s="2">
        <v>5.9930000000000003</v>
      </c>
      <c r="C291" s="2">
        <f t="shared" si="16"/>
        <v>785.72170840694162</v>
      </c>
      <c r="D291" s="2">
        <f t="shared" si="17"/>
        <v>6.2427083333333334E-2</v>
      </c>
      <c r="E291" s="2">
        <f t="shared" si="18"/>
        <v>834.77202297447081</v>
      </c>
      <c r="F291" s="2">
        <f t="shared" si="19"/>
        <v>5.5962578770179322E-2</v>
      </c>
    </row>
    <row r="292" spans="1:6" x14ac:dyDescent="0.15">
      <c r="A292" s="2">
        <v>151.04999999999998</v>
      </c>
      <c r="B292" s="2">
        <v>6.0439999999999996</v>
      </c>
      <c r="C292" s="2">
        <f t="shared" si="16"/>
        <v>784.83840798087897</v>
      </c>
      <c r="D292" s="2">
        <f t="shared" si="17"/>
        <v>6.2958333333333324E-2</v>
      </c>
      <c r="E292" s="2">
        <f t="shared" si="18"/>
        <v>834.2505260833417</v>
      </c>
      <c r="F292" s="2">
        <f t="shared" si="19"/>
        <v>5.6467651979632896E-2</v>
      </c>
    </row>
    <row r="293" spans="1:6" x14ac:dyDescent="0.15">
      <c r="A293" s="2">
        <v>151.19</v>
      </c>
      <c r="B293" s="2">
        <v>6.0979999999999999</v>
      </c>
      <c r="C293" s="2">
        <f t="shared" si="16"/>
        <v>785.56583186116598</v>
      </c>
      <c r="D293" s="2">
        <f t="shared" si="17"/>
        <v>6.3520833333333332E-2</v>
      </c>
      <c r="E293" s="2">
        <f t="shared" si="18"/>
        <v>835.46562813918035</v>
      </c>
      <c r="F293" s="2">
        <f t="shared" si="19"/>
        <v>5.6992442903007604E-2</v>
      </c>
    </row>
    <row r="294" spans="1:6" x14ac:dyDescent="0.15">
      <c r="A294" s="2">
        <v>151.35999999999999</v>
      </c>
      <c r="B294" s="2">
        <v>6.1440000000000001</v>
      </c>
      <c r="C294" s="2">
        <f t="shared" si="16"/>
        <v>786.44913228722828</v>
      </c>
      <c r="D294" s="2">
        <f t="shared" si="17"/>
        <v>6.4000000000000001E-2</v>
      </c>
      <c r="E294" s="2">
        <f t="shared" si="18"/>
        <v>836.78187675361096</v>
      </c>
      <c r="F294" s="2">
        <f t="shared" si="19"/>
        <v>5.7437725081254068E-2</v>
      </c>
    </row>
    <row r="295" spans="1:6" x14ac:dyDescent="0.15">
      <c r="A295" s="2">
        <v>151.35999999999999</v>
      </c>
      <c r="B295" s="2">
        <v>6.1790000000000003</v>
      </c>
      <c r="C295" s="2">
        <f t="shared" si="16"/>
        <v>786.44913228722828</v>
      </c>
      <c r="D295" s="2">
        <f t="shared" si="17"/>
        <v>6.4364583333333336E-2</v>
      </c>
      <c r="E295" s="2">
        <f t="shared" si="18"/>
        <v>837.06860299975722</v>
      </c>
      <c r="F295" s="2">
        <f t="shared" si="19"/>
        <v>5.7780319897719389E-2</v>
      </c>
    </row>
    <row r="296" spans="1:6" x14ac:dyDescent="0.15">
      <c r="A296" s="2">
        <v>151.01</v>
      </c>
      <c r="B296" s="2">
        <v>6.202</v>
      </c>
      <c r="C296" s="2">
        <f t="shared" si="16"/>
        <v>784.63057258651145</v>
      </c>
      <c r="D296" s="2">
        <f t="shared" si="17"/>
        <v>6.4604166666666671E-2</v>
      </c>
      <c r="E296" s="2">
        <f t="shared" si="18"/>
        <v>835.32097686965244</v>
      </c>
      <c r="F296" s="2">
        <f t="shared" si="19"/>
        <v>5.80160212384506E-2</v>
      </c>
    </row>
    <row r="297" spans="1:6" x14ac:dyDescent="0.15">
      <c r="A297" s="2">
        <v>151.37</v>
      </c>
      <c r="B297" s="2">
        <v>6.2560000000000002</v>
      </c>
      <c r="C297" s="2">
        <f t="shared" si="16"/>
        <v>786.50109113582039</v>
      </c>
      <c r="D297" s="2">
        <f t="shared" si="17"/>
        <v>6.5166666666666664E-2</v>
      </c>
      <c r="E297" s="2">
        <f t="shared" si="18"/>
        <v>837.75474557483801</v>
      </c>
      <c r="F297" s="2">
        <f t="shared" si="19"/>
        <v>5.8533311844898545E-2</v>
      </c>
    </row>
    <row r="298" spans="1:6" x14ac:dyDescent="0.15">
      <c r="A298" s="2">
        <v>151.10999999999999</v>
      </c>
      <c r="B298" s="2">
        <v>6.2869999999999999</v>
      </c>
      <c r="C298" s="2">
        <f t="shared" si="16"/>
        <v>785.15016107243048</v>
      </c>
      <c r="D298" s="2">
        <f t="shared" si="17"/>
        <v>6.5489583333333337E-2</v>
      </c>
      <c r="E298" s="2">
        <f t="shared" si="18"/>
        <v>836.56931797516347</v>
      </c>
      <c r="F298" s="2">
        <f t="shared" si="19"/>
        <v>5.8844324277512024E-2</v>
      </c>
    </row>
    <row r="299" spans="1:6" x14ac:dyDescent="0.15">
      <c r="A299" s="2">
        <v>151.41</v>
      </c>
      <c r="B299" s="2">
        <v>6.3410000000000002</v>
      </c>
      <c r="C299" s="2">
        <f t="shared" si="16"/>
        <v>786.70892653018802</v>
      </c>
      <c r="D299" s="2">
        <f t="shared" si="17"/>
        <v>6.6052083333333331E-2</v>
      </c>
      <c r="E299" s="2">
        <f t="shared" si="18"/>
        <v>838.67269010443727</v>
      </c>
      <c r="F299" s="2">
        <f t="shared" si="19"/>
        <v>5.9362998588609779E-2</v>
      </c>
    </row>
    <row r="300" spans="1:6" x14ac:dyDescent="0.15">
      <c r="A300" s="2">
        <v>151.13</v>
      </c>
      <c r="B300" s="2">
        <v>6.383</v>
      </c>
      <c r="C300" s="2">
        <f t="shared" si="16"/>
        <v>785.25407876961447</v>
      </c>
      <c r="D300" s="2">
        <f t="shared" si="17"/>
        <v>6.6489583333333338E-2</v>
      </c>
      <c r="E300" s="2">
        <f t="shared" si="18"/>
        <v>837.46529527780672</v>
      </c>
      <c r="F300" s="2">
        <f t="shared" si="19"/>
        <v>5.9781812303080453E-2</v>
      </c>
    </row>
    <row r="301" spans="1:6" x14ac:dyDescent="0.15">
      <c r="A301" s="2">
        <v>151.53</v>
      </c>
      <c r="B301" s="2">
        <v>6.4370000000000003</v>
      </c>
      <c r="C301" s="2">
        <f t="shared" si="16"/>
        <v>787.33243271329104</v>
      </c>
      <c r="D301" s="2">
        <f t="shared" si="17"/>
        <v>6.7052083333333332E-2</v>
      </c>
      <c r="E301" s="2">
        <f t="shared" si="18"/>
        <v>840.12471260261862</v>
      </c>
      <c r="F301" s="2">
        <f t="shared" si="19"/>
        <v>6.0296954292213802E-2</v>
      </c>
    </row>
    <row r="302" spans="1:6" x14ac:dyDescent="0.15">
      <c r="A302" s="2">
        <v>151.29999999999998</v>
      </c>
      <c r="B302" s="2">
        <v>6.476</v>
      </c>
      <c r="C302" s="2">
        <f t="shared" si="16"/>
        <v>786.13737919567689</v>
      </c>
      <c r="D302" s="2">
        <f t="shared" si="17"/>
        <v>6.7458333333333328E-2</v>
      </c>
      <c r="E302" s="2">
        <f t="shared" si="18"/>
        <v>839.16889656725198</v>
      </c>
      <c r="F302" s="2">
        <f t="shared" si="19"/>
        <v>6.0684590056385185E-2</v>
      </c>
    </row>
    <row r="303" spans="1:6" x14ac:dyDescent="0.15">
      <c r="A303" s="2">
        <v>151.16</v>
      </c>
      <c r="B303" s="2">
        <v>6.5140000000000002</v>
      </c>
      <c r="C303" s="2">
        <f t="shared" si="16"/>
        <v>785.40995531539022</v>
      </c>
      <c r="D303" s="2">
        <f t="shared" si="17"/>
        <v>6.7854166666666674E-2</v>
      </c>
      <c r="E303" s="2">
        <f t="shared" si="18"/>
        <v>838.70329332502001</v>
      </c>
      <c r="F303" s="2">
        <f t="shared" si="19"/>
        <v>6.1059592451199567E-2</v>
      </c>
    </row>
    <row r="304" spans="1:6" x14ac:dyDescent="0.15">
      <c r="A304" s="2">
        <v>151.35</v>
      </c>
      <c r="B304" s="2">
        <v>6.5570000000000004</v>
      </c>
      <c r="C304" s="2">
        <f t="shared" si="16"/>
        <v>786.39717343863651</v>
      </c>
      <c r="D304" s="2">
        <f t="shared" si="17"/>
        <v>6.8302083333333333E-2</v>
      </c>
      <c r="E304" s="2">
        <f t="shared" si="18"/>
        <v>840.10973871194017</v>
      </c>
      <c r="F304" s="2">
        <f t="shared" si="19"/>
        <v>6.147318802544699E-2</v>
      </c>
    </row>
    <row r="305" spans="1:6" x14ac:dyDescent="0.15">
      <c r="A305" s="2">
        <v>151.18</v>
      </c>
      <c r="B305" s="2">
        <v>6.5990000000000002</v>
      </c>
      <c r="C305" s="2">
        <f t="shared" si="16"/>
        <v>785.51387301257398</v>
      </c>
      <c r="D305" s="2">
        <f t="shared" si="17"/>
        <v>6.873958333333334E-2</v>
      </c>
      <c r="E305" s="2">
        <f t="shared" si="18"/>
        <v>839.50976934601124</v>
      </c>
      <c r="F305" s="2">
        <f t="shared" si="19"/>
        <v>6.1887796420306659E-2</v>
      </c>
    </row>
    <row r="306" spans="1:6" x14ac:dyDescent="0.15">
      <c r="A306" s="2">
        <v>151.37</v>
      </c>
      <c r="B306" s="2">
        <v>6.6379999999999999</v>
      </c>
      <c r="C306" s="2">
        <f t="shared" si="16"/>
        <v>786.50109113582039</v>
      </c>
      <c r="D306" s="2">
        <f t="shared" si="17"/>
        <v>6.9145833333333337E-2</v>
      </c>
      <c r="E306" s="2">
        <f t="shared" si="18"/>
        <v>840.88436449998255</v>
      </c>
      <c r="F306" s="2">
        <f t="shared" si="19"/>
        <v>6.2262073473836846E-2</v>
      </c>
    </row>
    <row r="307" spans="1:6" x14ac:dyDescent="0.15">
      <c r="A307" s="2">
        <v>151.19</v>
      </c>
      <c r="B307" s="2">
        <v>6.673</v>
      </c>
      <c r="C307" s="2">
        <f t="shared" si="16"/>
        <v>785.56583186116598</v>
      </c>
      <c r="D307" s="2">
        <f t="shared" si="17"/>
        <v>6.9510416666666672E-2</v>
      </c>
      <c r="E307" s="2">
        <f t="shared" si="18"/>
        <v>840.17084015293221</v>
      </c>
      <c r="F307" s="2">
        <f t="shared" si="19"/>
        <v>6.2608487277344763E-2</v>
      </c>
    </row>
    <row r="308" spans="1:6" x14ac:dyDescent="0.15">
      <c r="A308" s="2">
        <v>151.41</v>
      </c>
      <c r="B308" s="2">
        <v>6.7229999999999999</v>
      </c>
      <c r="C308" s="2">
        <f t="shared" si="16"/>
        <v>786.70892653018802</v>
      </c>
      <c r="D308" s="2">
        <f t="shared" si="17"/>
        <v>7.0031250000000003E-2</v>
      </c>
      <c r="E308" s="2">
        <f t="shared" si="18"/>
        <v>841.80313604125524</v>
      </c>
      <c r="F308" s="2">
        <f t="shared" si="19"/>
        <v>6.3088669031654943E-2</v>
      </c>
    </row>
    <row r="309" spans="1:6" x14ac:dyDescent="0.15">
      <c r="A309" s="2">
        <v>151.25</v>
      </c>
      <c r="B309" s="2">
        <v>6.7649999999999997</v>
      </c>
      <c r="C309" s="2">
        <f t="shared" si="16"/>
        <v>785.87758495271737</v>
      </c>
      <c r="D309" s="2">
        <f t="shared" si="17"/>
        <v>7.0468749999999997E-2</v>
      </c>
      <c r="E309" s="2">
        <f t="shared" si="18"/>
        <v>841.25739601735427</v>
      </c>
      <c r="F309" s="2">
        <f t="shared" si="19"/>
        <v>6.3502312143854572E-2</v>
      </c>
    </row>
    <row r="310" spans="1:6" x14ac:dyDescent="0.15">
      <c r="A310" s="2">
        <v>151.35</v>
      </c>
      <c r="B310" s="2">
        <v>6.8230000000000004</v>
      </c>
      <c r="C310" s="2">
        <f t="shared" si="16"/>
        <v>786.39717343863651</v>
      </c>
      <c r="D310" s="2">
        <f t="shared" si="17"/>
        <v>7.1072916666666666E-2</v>
      </c>
      <c r="E310" s="2">
        <f t="shared" si="18"/>
        <v>842.28871421334293</v>
      </c>
      <c r="F310" s="2">
        <f t="shared" si="19"/>
        <v>6.4063509855548664E-2</v>
      </c>
    </row>
    <row r="311" spans="1:6" x14ac:dyDescent="0.15">
      <c r="A311" s="2">
        <v>151.21</v>
      </c>
      <c r="B311" s="2">
        <v>6.85</v>
      </c>
      <c r="C311" s="2">
        <f t="shared" si="16"/>
        <v>785.66974955834974</v>
      </c>
      <c r="D311" s="2">
        <f t="shared" si="17"/>
        <v>7.1354166666666663E-2</v>
      </c>
      <c r="E311" s="2">
        <f t="shared" si="18"/>
        <v>841.73055981329446</v>
      </c>
      <c r="F311" s="2">
        <f t="shared" si="19"/>
        <v>6.4330315147818479E-2</v>
      </c>
    </row>
    <row r="312" spans="1:6" x14ac:dyDescent="0.15">
      <c r="A312" s="2">
        <v>151.63</v>
      </c>
      <c r="B312" s="2">
        <v>6.9119999999999999</v>
      </c>
      <c r="C312" s="2">
        <f t="shared" si="16"/>
        <v>787.85202119921018</v>
      </c>
      <c r="D312" s="2">
        <f t="shared" si="17"/>
        <v>7.1999999999999995E-2</v>
      </c>
      <c r="E312" s="2">
        <f t="shared" si="18"/>
        <v>844.57736672555336</v>
      </c>
      <c r="F312" s="2">
        <f t="shared" si="19"/>
        <v>6.492019537161467E-2</v>
      </c>
    </row>
    <row r="313" spans="1:6" x14ac:dyDescent="0.15">
      <c r="A313" s="2">
        <v>151.28</v>
      </c>
      <c r="B313" s="2">
        <v>6.9580000000000002</v>
      </c>
      <c r="C313" s="2">
        <f t="shared" si="16"/>
        <v>786.03346149849312</v>
      </c>
      <c r="D313" s="2">
        <f t="shared" si="17"/>
        <v>7.2479166666666664E-2</v>
      </c>
      <c r="E313" s="2">
        <f t="shared" si="18"/>
        <v>843.00451176001934</v>
      </c>
      <c r="F313" s="2">
        <f t="shared" si="19"/>
        <v>6.5377710829683036E-2</v>
      </c>
    </row>
    <row r="314" spans="1:6" x14ac:dyDescent="0.15">
      <c r="A314" s="2">
        <v>151.47999999999999</v>
      </c>
      <c r="B314" s="2">
        <v>6.9969999999999999</v>
      </c>
      <c r="C314" s="2">
        <f t="shared" si="16"/>
        <v>787.07263847033141</v>
      </c>
      <c r="D314" s="2">
        <f t="shared" si="17"/>
        <v>7.2885416666666661E-2</v>
      </c>
      <c r="E314" s="2">
        <f t="shared" si="18"/>
        <v>844.43875567217412</v>
      </c>
      <c r="F314" s="2">
        <f t="shared" si="19"/>
        <v>6.5750359201922431E-2</v>
      </c>
    </row>
    <row r="315" spans="1:6" x14ac:dyDescent="0.15">
      <c r="A315" s="2">
        <v>151.34</v>
      </c>
      <c r="B315" s="2">
        <v>7.0510000000000002</v>
      </c>
      <c r="C315" s="2">
        <f t="shared" si="16"/>
        <v>786.34521459004463</v>
      </c>
      <c r="D315" s="2">
        <f t="shared" si="17"/>
        <v>7.3447916666666668E-2</v>
      </c>
      <c r="E315" s="2">
        <f t="shared" si="18"/>
        <v>844.10063238248631</v>
      </c>
      <c r="F315" s="2">
        <f t="shared" si="19"/>
        <v>6.6278761524505583E-2</v>
      </c>
    </row>
    <row r="316" spans="1:6" x14ac:dyDescent="0.15">
      <c r="A316" s="2">
        <v>151.32999999999998</v>
      </c>
      <c r="B316" s="2">
        <v>7.07</v>
      </c>
      <c r="C316" s="2">
        <f t="shared" si="16"/>
        <v>786.29325574145264</v>
      </c>
      <c r="D316" s="2">
        <f t="shared" si="17"/>
        <v>7.3645833333333341E-2</v>
      </c>
      <c r="E316" s="2">
        <f t="shared" si="18"/>
        <v>844.20047780491177</v>
      </c>
      <c r="F316" s="2">
        <f t="shared" si="19"/>
        <v>6.646342301364401E-2</v>
      </c>
    </row>
    <row r="317" spans="1:6" x14ac:dyDescent="0.15">
      <c r="A317" s="2">
        <v>151.72</v>
      </c>
      <c r="B317" s="2">
        <v>7.1159999999999997</v>
      </c>
      <c r="C317" s="2">
        <f t="shared" si="16"/>
        <v>788.31965083653745</v>
      </c>
      <c r="D317" s="2">
        <f t="shared" si="17"/>
        <v>7.4124999999999996E-2</v>
      </c>
      <c r="E317" s="2">
        <f t="shared" si="18"/>
        <v>846.7538449547958</v>
      </c>
      <c r="F317" s="2">
        <f t="shared" si="19"/>
        <v>6.6897775561322079E-2</v>
      </c>
    </row>
    <row r="318" spans="1:6" x14ac:dyDescent="0.15">
      <c r="A318" s="2">
        <v>151.28</v>
      </c>
      <c r="B318" s="2">
        <v>7.1429999999999998</v>
      </c>
      <c r="C318" s="2">
        <f t="shared" si="16"/>
        <v>786.03346149849312</v>
      </c>
      <c r="D318" s="2">
        <f t="shared" si="17"/>
        <v>7.4406249999999993E-2</v>
      </c>
      <c r="E318" s="2">
        <f t="shared" si="18"/>
        <v>844.5192637431154</v>
      </c>
      <c r="F318" s="2">
        <f t="shared" si="19"/>
        <v>6.7172947628010002E-2</v>
      </c>
    </row>
    <row r="319" spans="1:6" x14ac:dyDescent="0.15">
      <c r="A319" s="2">
        <v>151.69</v>
      </c>
      <c r="B319" s="2">
        <v>7.2009999999999996</v>
      </c>
      <c r="C319" s="2">
        <f t="shared" si="16"/>
        <v>788.16377429076169</v>
      </c>
      <c r="D319" s="2">
        <f t="shared" si="17"/>
        <v>7.5010416666666663E-2</v>
      </c>
      <c r="E319" s="2">
        <f t="shared" si="18"/>
        <v>847.28426740188445</v>
      </c>
      <c r="F319" s="2">
        <f t="shared" si="19"/>
        <v>6.7722661636209297E-2</v>
      </c>
    </row>
    <row r="320" spans="1:6" x14ac:dyDescent="0.15">
      <c r="A320" s="2">
        <v>151.31</v>
      </c>
      <c r="B320" s="2">
        <v>7.2439999999999998</v>
      </c>
      <c r="C320" s="2">
        <f t="shared" si="16"/>
        <v>786.18933804426888</v>
      </c>
      <c r="D320" s="2">
        <f t="shared" si="17"/>
        <v>7.5458333333333336E-2</v>
      </c>
      <c r="E320" s="2">
        <f t="shared" si="18"/>
        <v>845.51387517752607</v>
      </c>
      <c r="F320" s="2">
        <f t="shared" si="19"/>
        <v>6.815078025139279E-2</v>
      </c>
    </row>
    <row r="321" spans="1:6" x14ac:dyDescent="0.15">
      <c r="A321" s="2">
        <v>151.72999999999999</v>
      </c>
      <c r="B321" s="2">
        <v>7.298</v>
      </c>
      <c r="C321" s="2">
        <f t="shared" si="16"/>
        <v>788.37160968512933</v>
      </c>
      <c r="D321" s="2">
        <f t="shared" si="17"/>
        <v>7.6020833333333329E-2</v>
      </c>
      <c r="E321" s="2">
        <f t="shared" si="18"/>
        <v>848.30427642973439</v>
      </c>
      <c r="F321" s="2">
        <f t="shared" si="19"/>
        <v>6.8660918539187335E-2</v>
      </c>
    </row>
    <row r="322" spans="1:6" x14ac:dyDescent="0.15">
      <c r="A322" s="2">
        <v>151.53</v>
      </c>
      <c r="B322" s="2">
        <v>7.3479999999999999</v>
      </c>
      <c r="C322" s="2">
        <f t="shared" si="16"/>
        <v>787.33243271329104</v>
      </c>
      <c r="D322" s="2">
        <f t="shared" si="17"/>
        <v>7.6541666666666661E-2</v>
      </c>
      <c r="E322" s="2">
        <f t="shared" si="18"/>
        <v>847.59616933388759</v>
      </c>
      <c r="F322" s="2">
        <f t="shared" si="19"/>
        <v>6.9150913048158458E-2</v>
      </c>
    </row>
    <row r="323" spans="1:6" x14ac:dyDescent="0.15">
      <c r="A323" s="2">
        <v>151.25</v>
      </c>
      <c r="B323" s="2">
        <v>7.3630000000000004</v>
      </c>
      <c r="C323" s="2">
        <f t="shared" ref="C323:C386" si="20">A323*1000/192.46</f>
        <v>785.87758495271737</v>
      </c>
      <c r="D323" s="2">
        <f t="shared" ref="D323:D386" si="21">B323/96</f>
        <v>7.6697916666666671E-2</v>
      </c>
      <c r="E323" s="2">
        <f t="shared" ref="E323:E386" si="22">C323*(1+D323)</f>
        <v>846.15275847362204</v>
      </c>
      <c r="F323" s="2">
        <f t="shared" ref="F323:F386" si="23">LN(1+D323)-C323/171054</f>
        <v>6.9304548401765503E-2</v>
      </c>
    </row>
    <row r="324" spans="1:6" x14ac:dyDescent="0.15">
      <c r="A324" s="2">
        <v>151.62</v>
      </c>
      <c r="B324" s="2">
        <v>7.4870000000000001</v>
      </c>
      <c r="C324" s="2">
        <f t="shared" si="20"/>
        <v>787.8000623506183</v>
      </c>
      <c r="D324" s="2">
        <f t="shared" si="21"/>
        <v>7.7989583333333334E-2</v>
      </c>
      <c r="E324" s="2">
        <f t="shared" si="22"/>
        <v>849.24026096331704</v>
      </c>
      <c r="F324" s="2">
        <f t="shared" si="23"/>
        <v>7.0492245964024022E-2</v>
      </c>
    </row>
    <row r="325" spans="1:6" x14ac:dyDescent="0.15">
      <c r="A325" s="2">
        <v>151.26999999999998</v>
      </c>
      <c r="B325" s="2">
        <v>7.5220000000000002</v>
      </c>
      <c r="C325" s="2">
        <f t="shared" si="20"/>
        <v>785.98150264990113</v>
      </c>
      <c r="D325" s="2">
        <f t="shared" si="21"/>
        <v>7.8354166666666669E-2</v>
      </c>
      <c r="E325" s="2">
        <f t="shared" si="22"/>
        <v>847.56642830544865</v>
      </c>
      <c r="F325" s="2">
        <f t="shared" si="23"/>
        <v>7.0841027011036548E-2</v>
      </c>
    </row>
    <row r="326" spans="1:6" x14ac:dyDescent="0.15">
      <c r="A326" s="2">
        <v>151.51</v>
      </c>
      <c r="B326" s="2">
        <v>7.5289999999999999</v>
      </c>
      <c r="C326" s="2">
        <f t="shared" si="20"/>
        <v>787.22851501610717</v>
      </c>
      <c r="D326" s="2">
        <f t="shared" si="21"/>
        <v>7.8427083333333328E-2</v>
      </c>
      <c r="E326" s="2">
        <f t="shared" si="22"/>
        <v>848.96855136565171</v>
      </c>
      <c r="F326" s="2">
        <f t="shared" si="23"/>
        <v>7.0901353034422687E-2</v>
      </c>
    </row>
    <row r="327" spans="1:6" x14ac:dyDescent="0.15">
      <c r="A327" s="2">
        <v>151.16</v>
      </c>
      <c r="B327" s="2">
        <v>7.5830000000000002</v>
      </c>
      <c r="C327" s="2">
        <f t="shared" si="20"/>
        <v>785.40995531539022</v>
      </c>
      <c r="D327" s="2">
        <f t="shared" si="21"/>
        <v>7.8989583333333335E-2</v>
      </c>
      <c r="E327" s="2">
        <f t="shared" si="22"/>
        <v>847.44916043160492</v>
      </c>
      <c r="F327" s="2">
        <f t="shared" si="23"/>
        <v>7.1433441530430644E-2</v>
      </c>
    </row>
    <row r="328" spans="1:6" x14ac:dyDescent="0.15">
      <c r="A328" s="2">
        <v>151.4</v>
      </c>
      <c r="B328" s="2">
        <v>7.6340000000000003</v>
      </c>
      <c r="C328" s="2">
        <f t="shared" si="20"/>
        <v>786.65696768159614</v>
      </c>
      <c r="D328" s="2">
        <f t="shared" si="21"/>
        <v>7.9520833333333332E-2</v>
      </c>
      <c r="E328" s="2">
        <f t="shared" si="22"/>
        <v>849.21258529910972</v>
      </c>
      <c r="F328" s="2">
        <f t="shared" si="23"/>
        <v>7.1918388978537903E-2</v>
      </c>
    </row>
    <row r="329" spans="1:6" x14ac:dyDescent="0.15">
      <c r="A329" s="2">
        <v>151.22</v>
      </c>
      <c r="B329" s="2">
        <v>7.6719999999999997</v>
      </c>
      <c r="C329" s="2">
        <f t="shared" si="20"/>
        <v>785.72170840694162</v>
      </c>
      <c r="D329" s="2">
        <f t="shared" si="21"/>
        <v>7.9916666666666664E-2</v>
      </c>
      <c r="E329" s="2">
        <f t="shared" si="22"/>
        <v>848.51396827046301</v>
      </c>
      <c r="F329" s="2">
        <f t="shared" si="23"/>
        <v>7.2290464424973194E-2</v>
      </c>
    </row>
    <row r="330" spans="1:6" x14ac:dyDescent="0.15">
      <c r="A330" s="2">
        <v>151.38999999999999</v>
      </c>
      <c r="B330" s="2">
        <v>7.7149999999999999</v>
      </c>
      <c r="C330" s="2">
        <f t="shared" si="20"/>
        <v>786.60500883300426</v>
      </c>
      <c r="D330" s="2">
        <f t="shared" si="21"/>
        <v>8.0364583333333336E-2</v>
      </c>
      <c r="E330" s="2">
        <f t="shared" si="22"/>
        <v>849.82019261578159</v>
      </c>
      <c r="F330" s="2">
        <f t="shared" si="23"/>
        <v>7.26999842210964E-2</v>
      </c>
    </row>
    <row r="331" spans="1:6" x14ac:dyDescent="0.15">
      <c r="A331" s="2">
        <v>151.10999999999999</v>
      </c>
      <c r="B331" s="2">
        <v>7.7569999999999997</v>
      </c>
      <c r="C331" s="2">
        <f t="shared" si="20"/>
        <v>785.15016107243048</v>
      </c>
      <c r="D331" s="2">
        <f t="shared" si="21"/>
        <v>8.080208333333333E-2</v>
      </c>
      <c r="E331" s="2">
        <f t="shared" si="22"/>
        <v>848.59192981658509</v>
      </c>
      <c r="F331" s="2">
        <f t="shared" si="23"/>
        <v>7.3113363333113024E-2</v>
      </c>
    </row>
    <row r="332" spans="1:6" x14ac:dyDescent="0.15">
      <c r="A332" s="2">
        <v>151.31</v>
      </c>
      <c r="B332" s="2">
        <v>7.8150000000000004</v>
      </c>
      <c r="C332" s="2">
        <f t="shared" si="20"/>
        <v>786.18933804426888</v>
      </c>
      <c r="D332" s="2">
        <f t="shared" si="21"/>
        <v>8.1406249999999999E-2</v>
      </c>
      <c r="E332" s="2">
        <f t="shared" si="22"/>
        <v>850.19006384443503</v>
      </c>
      <c r="F332" s="2">
        <f t="shared" si="23"/>
        <v>7.3666130440863814E-2</v>
      </c>
    </row>
    <row r="333" spans="1:6" x14ac:dyDescent="0.15">
      <c r="A333" s="2">
        <v>151.07999999999998</v>
      </c>
      <c r="B333" s="2">
        <v>7.8529999999999998</v>
      </c>
      <c r="C333" s="2">
        <f t="shared" si="20"/>
        <v>784.99428452665472</v>
      </c>
      <c r="D333" s="2">
        <f t="shared" si="21"/>
        <v>8.1802083333333331E-2</v>
      </c>
      <c r="E333" s="2">
        <f t="shared" si="22"/>
        <v>849.20845240569452</v>
      </c>
      <c r="F333" s="2">
        <f t="shared" si="23"/>
        <v>7.4039085613600536E-2</v>
      </c>
    </row>
    <row r="334" spans="1:6" x14ac:dyDescent="0.15">
      <c r="A334" s="2">
        <v>151.46</v>
      </c>
      <c r="B334" s="2">
        <v>7.9109999999999996</v>
      </c>
      <c r="C334" s="2">
        <f t="shared" si="20"/>
        <v>786.96872077314765</v>
      </c>
      <c r="D334" s="2">
        <f t="shared" si="21"/>
        <v>8.240625E-2</v>
      </c>
      <c r="E334" s="2">
        <f t="shared" si="22"/>
        <v>851.81986191935982</v>
      </c>
      <c r="F334" s="2">
        <f t="shared" si="23"/>
        <v>7.4585868655116461E-2</v>
      </c>
    </row>
    <row r="335" spans="1:6" x14ac:dyDescent="0.15">
      <c r="A335" s="2">
        <v>151.10999999999999</v>
      </c>
      <c r="B335" s="2">
        <v>7.9580000000000002</v>
      </c>
      <c r="C335" s="2">
        <f t="shared" si="20"/>
        <v>785.15016107243048</v>
      </c>
      <c r="D335" s="2">
        <f t="shared" si="21"/>
        <v>8.2895833333333335E-2</v>
      </c>
      <c r="E335" s="2">
        <f t="shared" si="22"/>
        <v>850.23583796633056</v>
      </c>
      <c r="F335" s="2">
        <f t="shared" si="23"/>
        <v>7.5048708038484443E-2</v>
      </c>
    </row>
    <row r="336" spans="1:6" x14ac:dyDescent="0.15">
      <c r="A336" s="2">
        <v>151.13</v>
      </c>
      <c r="B336" s="2">
        <v>7.9960000000000004</v>
      </c>
      <c r="C336" s="2">
        <f t="shared" si="20"/>
        <v>785.25407876961447</v>
      </c>
      <c r="D336" s="2">
        <f t="shared" si="21"/>
        <v>8.3291666666666667E-2</v>
      </c>
      <c r="E336" s="2">
        <f t="shared" si="22"/>
        <v>850.6591997471337</v>
      </c>
      <c r="F336" s="2">
        <f t="shared" si="23"/>
        <v>7.5413565968039484E-2</v>
      </c>
    </row>
    <row r="337" spans="1:6" x14ac:dyDescent="0.15">
      <c r="A337" s="2">
        <v>151.41</v>
      </c>
      <c r="B337" s="2">
        <v>8.0350000000000001</v>
      </c>
      <c r="C337" s="2">
        <f t="shared" si="20"/>
        <v>786.70892653018802</v>
      </c>
      <c r="D337" s="2">
        <f t="shared" si="21"/>
        <v>8.3697916666666664E-2</v>
      </c>
      <c r="E337" s="2">
        <f t="shared" si="22"/>
        <v>852.55482470383447</v>
      </c>
      <c r="F337" s="2">
        <f t="shared" si="23"/>
        <v>7.578000489554787E-2</v>
      </c>
    </row>
    <row r="338" spans="1:6" x14ac:dyDescent="0.15">
      <c r="A338" s="2">
        <v>150.94</v>
      </c>
      <c r="B338" s="2">
        <v>8.0739999999999998</v>
      </c>
      <c r="C338" s="2">
        <f t="shared" si="20"/>
        <v>784.26686064636806</v>
      </c>
      <c r="D338" s="2">
        <f t="shared" si="21"/>
        <v>8.410416666666666E-2</v>
      </c>
      <c r="E338" s="2">
        <f t="shared" si="22"/>
        <v>850.22697140531363</v>
      </c>
      <c r="F338" s="2">
        <f t="shared" si="23"/>
        <v>7.6169085067086181E-2</v>
      </c>
    </row>
    <row r="339" spans="1:6" x14ac:dyDescent="0.15">
      <c r="A339" s="2">
        <v>151.34</v>
      </c>
      <c r="B339" s="2">
        <v>8.1240000000000006</v>
      </c>
      <c r="C339" s="2">
        <f t="shared" si="20"/>
        <v>786.34521459004463</v>
      </c>
      <c r="D339" s="2">
        <f t="shared" si="21"/>
        <v>8.4625000000000006E-2</v>
      </c>
      <c r="E339" s="2">
        <f t="shared" si="22"/>
        <v>852.88967837472717</v>
      </c>
      <c r="F339" s="2">
        <f t="shared" si="23"/>
        <v>7.6637246807303008E-2</v>
      </c>
    </row>
    <row r="340" spans="1:6" x14ac:dyDescent="0.15">
      <c r="A340" s="2">
        <v>150.97</v>
      </c>
      <c r="B340" s="2">
        <v>8.1620000000000008</v>
      </c>
      <c r="C340" s="2">
        <f t="shared" si="20"/>
        <v>784.42273719214381</v>
      </c>
      <c r="D340" s="2">
        <f t="shared" si="21"/>
        <v>8.5020833333333337E-2</v>
      </c>
      <c r="E340" s="2">
        <f t="shared" si="22"/>
        <v>851.11501199383417</v>
      </c>
      <c r="F340" s="2">
        <f t="shared" si="23"/>
        <v>7.7013368721468412E-2</v>
      </c>
    </row>
    <row r="341" spans="1:6" x14ac:dyDescent="0.15">
      <c r="A341" s="2">
        <v>151.26999999999998</v>
      </c>
      <c r="B341" s="2">
        <v>8.2319999999999993</v>
      </c>
      <c r="C341" s="2">
        <f t="shared" si="20"/>
        <v>785.98150264990113</v>
      </c>
      <c r="D341" s="2">
        <f t="shared" si="21"/>
        <v>8.5749999999999993E-2</v>
      </c>
      <c r="E341" s="2">
        <f t="shared" si="22"/>
        <v>853.3794165021302</v>
      </c>
      <c r="F341" s="2">
        <f t="shared" si="23"/>
        <v>7.7676060407527892E-2</v>
      </c>
    </row>
    <row r="342" spans="1:6" x14ac:dyDescent="0.15">
      <c r="A342" s="2">
        <v>150.81</v>
      </c>
      <c r="B342" s="2">
        <v>8.266</v>
      </c>
      <c r="C342" s="2">
        <f t="shared" si="20"/>
        <v>783.59139561467316</v>
      </c>
      <c r="D342" s="2">
        <f t="shared" si="21"/>
        <v>8.6104166666666662E-2</v>
      </c>
      <c r="E342" s="2">
        <f t="shared" si="22"/>
        <v>851.06187974124487</v>
      </c>
      <c r="F342" s="2">
        <f t="shared" si="23"/>
        <v>7.8016175449264508E-2</v>
      </c>
    </row>
    <row r="343" spans="1:6" x14ac:dyDescent="0.15">
      <c r="A343" s="2">
        <v>151.19</v>
      </c>
      <c r="B343" s="2">
        <v>8.32</v>
      </c>
      <c r="C343" s="2">
        <f t="shared" si="20"/>
        <v>785.56583186116598</v>
      </c>
      <c r="D343" s="2">
        <f t="shared" si="21"/>
        <v>8.666666666666667E-2</v>
      </c>
      <c r="E343" s="2">
        <f t="shared" si="22"/>
        <v>853.64820395580034</v>
      </c>
      <c r="F343" s="2">
        <f t="shared" si="23"/>
        <v>7.8522404741180135E-2</v>
      </c>
    </row>
    <row r="344" spans="1:6" x14ac:dyDescent="0.15">
      <c r="A344" s="2">
        <v>151.16</v>
      </c>
      <c r="B344" s="2">
        <v>8.375</v>
      </c>
      <c r="C344" s="2">
        <f t="shared" si="20"/>
        <v>785.40995531539022</v>
      </c>
      <c r="D344" s="2">
        <f t="shared" si="21"/>
        <v>8.7239583333333329E-2</v>
      </c>
      <c r="E344" s="2">
        <f t="shared" si="22"/>
        <v>853.9287925629568</v>
      </c>
      <c r="F344" s="2">
        <f t="shared" si="23"/>
        <v>7.905040100483425E-2</v>
      </c>
    </row>
    <row r="345" spans="1:6" x14ac:dyDescent="0.15">
      <c r="A345" s="2">
        <v>150.63</v>
      </c>
      <c r="B345" s="2">
        <v>8.4209999999999994</v>
      </c>
      <c r="C345" s="2">
        <f t="shared" si="20"/>
        <v>782.65613634001863</v>
      </c>
      <c r="D345" s="2">
        <f t="shared" si="21"/>
        <v>8.7718749999999998E-2</v>
      </c>
      <c r="E345" s="2">
        <f t="shared" si="22"/>
        <v>851.30975429959472</v>
      </c>
      <c r="F345" s="2">
        <f t="shared" si="23"/>
        <v>7.9507121600408889E-2</v>
      </c>
    </row>
    <row r="346" spans="1:6" x14ac:dyDescent="0.15">
      <c r="A346" s="2">
        <v>151.06</v>
      </c>
      <c r="B346" s="2">
        <v>8.4629999999999992</v>
      </c>
      <c r="C346" s="2">
        <f t="shared" si="20"/>
        <v>784.89036682947108</v>
      </c>
      <c r="D346" s="2">
        <f t="shared" si="21"/>
        <v>8.8156249999999992E-2</v>
      </c>
      <c r="E346" s="2">
        <f t="shared" si="22"/>
        <v>854.08335823028153</v>
      </c>
      <c r="F346" s="2">
        <f t="shared" si="23"/>
        <v>7.989619712644451E-2</v>
      </c>
    </row>
    <row r="347" spans="1:6" x14ac:dyDescent="0.15">
      <c r="A347" s="2">
        <v>150.63</v>
      </c>
      <c r="B347" s="2">
        <v>8.51</v>
      </c>
      <c r="C347" s="2">
        <f t="shared" si="20"/>
        <v>782.65613634001863</v>
      </c>
      <c r="D347" s="2">
        <f t="shared" si="21"/>
        <v>8.8645833333333326E-2</v>
      </c>
      <c r="E347" s="2">
        <f t="shared" si="22"/>
        <v>852.03534175932657</v>
      </c>
      <c r="F347" s="2">
        <f t="shared" si="23"/>
        <v>8.0359077560828579E-2</v>
      </c>
    </row>
    <row r="348" spans="1:6" x14ac:dyDescent="0.15">
      <c r="A348" s="2">
        <v>150.96</v>
      </c>
      <c r="B348" s="2">
        <v>8.5640000000000001</v>
      </c>
      <c r="C348" s="2">
        <f t="shared" si="20"/>
        <v>784.37077834355182</v>
      </c>
      <c r="D348" s="2">
        <f t="shared" si="21"/>
        <v>8.9208333333333334E-2</v>
      </c>
      <c r="E348" s="2">
        <f t="shared" si="22"/>
        <v>854.34318819494956</v>
      </c>
      <c r="F348" s="2">
        <f t="shared" si="23"/>
        <v>8.0865617104960444E-2</v>
      </c>
    </row>
    <row r="349" spans="1:6" x14ac:dyDescent="0.15">
      <c r="A349" s="2">
        <v>150.46</v>
      </c>
      <c r="B349" s="2">
        <v>8.61</v>
      </c>
      <c r="C349" s="2">
        <f t="shared" si="20"/>
        <v>781.7728359139561</v>
      </c>
      <c r="D349" s="2">
        <f t="shared" si="21"/>
        <v>8.9687499999999989E-2</v>
      </c>
      <c r="E349" s="2">
        <f t="shared" si="22"/>
        <v>851.88808713498895</v>
      </c>
      <c r="F349" s="2">
        <f t="shared" si="23"/>
        <v>8.1320630178957867E-2</v>
      </c>
    </row>
    <row r="350" spans="1:6" x14ac:dyDescent="0.15">
      <c r="A350" s="2">
        <v>150.79</v>
      </c>
      <c r="B350" s="2">
        <v>8.6639999999999997</v>
      </c>
      <c r="C350" s="2">
        <f t="shared" si="20"/>
        <v>783.48747791748929</v>
      </c>
      <c r="D350" s="2">
        <f t="shared" si="21"/>
        <v>9.0249999999999997E-2</v>
      </c>
      <c r="E350" s="2">
        <f t="shared" si="22"/>
        <v>854.1972227995426</v>
      </c>
      <c r="F350" s="2">
        <f t="shared" si="23"/>
        <v>8.1826676051111533E-2</v>
      </c>
    </row>
    <row r="351" spans="1:6" x14ac:dyDescent="0.15">
      <c r="A351" s="2">
        <v>150.32</v>
      </c>
      <c r="B351" s="2">
        <v>8.7140000000000004</v>
      </c>
      <c r="C351" s="2">
        <f t="shared" si="20"/>
        <v>781.04541203366932</v>
      </c>
      <c r="D351" s="2">
        <f t="shared" si="21"/>
        <v>9.0770833333333342E-2</v>
      </c>
      <c r="E351" s="2">
        <f t="shared" si="22"/>
        <v>851.94155495514212</v>
      </c>
      <c r="F351" s="2">
        <f t="shared" si="23"/>
        <v>8.2318557735838474E-2</v>
      </c>
    </row>
    <row r="352" spans="1:6" x14ac:dyDescent="0.15">
      <c r="A352" s="2">
        <v>150.59</v>
      </c>
      <c r="B352" s="2">
        <v>8.7680000000000007</v>
      </c>
      <c r="C352" s="2">
        <f t="shared" si="20"/>
        <v>782.448300945651</v>
      </c>
      <c r="D352" s="2">
        <f t="shared" si="21"/>
        <v>9.1333333333333336E-2</v>
      </c>
      <c r="E352" s="2">
        <f t="shared" si="22"/>
        <v>853.91191243202036</v>
      </c>
      <c r="F352" s="2">
        <f t="shared" si="23"/>
        <v>8.2825913731055856E-2</v>
      </c>
    </row>
    <row r="353" spans="1:6" x14ac:dyDescent="0.15">
      <c r="A353" s="2">
        <v>150.22999999999999</v>
      </c>
      <c r="B353" s="2">
        <v>8.8260000000000005</v>
      </c>
      <c r="C353" s="2">
        <f t="shared" si="20"/>
        <v>780.57778239634206</v>
      </c>
      <c r="D353" s="2">
        <f t="shared" si="21"/>
        <v>9.1937500000000005E-2</v>
      </c>
      <c r="E353" s="2">
        <f t="shared" si="22"/>
        <v>852.34215226540573</v>
      </c>
      <c r="F353" s="2">
        <f t="shared" si="23"/>
        <v>8.3390299954478025E-2</v>
      </c>
    </row>
    <row r="354" spans="1:6" x14ac:dyDescent="0.15">
      <c r="A354" s="2">
        <v>150</v>
      </c>
      <c r="B354" s="2">
        <v>8.8650000000000002</v>
      </c>
      <c r="C354" s="2">
        <f t="shared" si="20"/>
        <v>779.38272887872802</v>
      </c>
      <c r="D354" s="2">
        <f t="shared" si="21"/>
        <v>9.2343750000000002E-2</v>
      </c>
      <c r="E354" s="2">
        <f t="shared" si="22"/>
        <v>851.35385274862301</v>
      </c>
      <c r="F354" s="2">
        <f t="shared" si="23"/>
        <v>8.3769262277000725E-2</v>
      </c>
    </row>
    <row r="355" spans="1:6" x14ac:dyDescent="0.15">
      <c r="A355" s="2">
        <v>150.07999999999998</v>
      </c>
      <c r="B355" s="2">
        <v>8.9149999999999991</v>
      </c>
      <c r="C355" s="2">
        <f t="shared" si="20"/>
        <v>779.79839966746317</v>
      </c>
      <c r="D355" s="2">
        <f t="shared" si="21"/>
        <v>9.286458333333332E-2</v>
      </c>
      <c r="E355" s="2">
        <f t="shared" si="22"/>
        <v>852.21405313658227</v>
      </c>
      <c r="F355" s="2">
        <f t="shared" si="23"/>
        <v>8.4243522095660966E-2</v>
      </c>
    </row>
    <row r="356" spans="1:6" x14ac:dyDescent="0.15">
      <c r="A356" s="2">
        <v>149.79999999999998</v>
      </c>
      <c r="B356" s="2">
        <v>8.9649999999999999</v>
      </c>
      <c r="C356" s="2">
        <f t="shared" si="20"/>
        <v>778.34355190688962</v>
      </c>
      <c r="D356" s="2">
        <f t="shared" si="21"/>
        <v>9.3385416666666665E-2</v>
      </c>
      <c r="E356" s="2">
        <f t="shared" si="22"/>
        <v>851.0294888115277</v>
      </c>
      <c r="F356" s="2">
        <f t="shared" si="23"/>
        <v>8.4728490041077839E-2</v>
      </c>
    </row>
    <row r="357" spans="1:6" x14ac:dyDescent="0.15">
      <c r="A357" s="2">
        <v>150.19999999999999</v>
      </c>
      <c r="B357" s="2">
        <v>8.9879999999999995</v>
      </c>
      <c r="C357" s="2">
        <f t="shared" si="20"/>
        <v>780.4219058505663</v>
      </c>
      <c r="D357" s="2">
        <f t="shared" si="21"/>
        <v>9.3625E-2</v>
      </c>
      <c r="E357" s="2">
        <f t="shared" si="22"/>
        <v>853.48890678582563</v>
      </c>
      <c r="F357" s="2">
        <f t="shared" si="23"/>
        <v>8.4935436417220844E-2</v>
      </c>
    </row>
    <row r="358" spans="1:6" x14ac:dyDescent="0.15">
      <c r="A358" s="2">
        <v>149.54</v>
      </c>
      <c r="B358" s="2">
        <v>9.0380000000000003</v>
      </c>
      <c r="C358" s="2">
        <f t="shared" si="20"/>
        <v>776.99262184349993</v>
      </c>
      <c r="D358" s="2">
        <f t="shared" si="21"/>
        <v>9.4145833333333331E-2</v>
      </c>
      <c r="E358" s="2">
        <f t="shared" si="22"/>
        <v>850.14323972080786</v>
      </c>
      <c r="F358" s="2">
        <f t="shared" si="23"/>
        <v>8.543161591429245E-2</v>
      </c>
    </row>
    <row r="359" spans="1:6" x14ac:dyDescent="0.15">
      <c r="A359" s="2">
        <v>149.85</v>
      </c>
      <c r="B359" s="2">
        <v>9.0920000000000005</v>
      </c>
      <c r="C359" s="2">
        <f t="shared" si="20"/>
        <v>778.60334614984924</v>
      </c>
      <c r="D359" s="2">
        <f t="shared" si="21"/>
        <v>9.4708333333333339E-2</v>
      </c>
      <c r="E359" s="2">
        <f t="shared" si="22"/>
        <v>852.34357139145789</v>
      </c>
      <c r="F359" s="2">
        <f t="shared" si="23"/>
        <v>8.593616700274119E-2</v>
      </c>
    </row>
    <row r="360" spans="1:6" x14ac:dyDescent="0.15">
      <c r="A360" s="2">
        <v>149.29999999999998</v>
      </c>
      <c r="B360" s="2">
        <v>9.1389999999999993</v>
      </c>
      <c r="C360" s="2">
        <f t="shared" si="20"/>
        <v>775.74560947729378</v>
      </c>
      <c r="D360" s="2">
        <f t="shared" si="21"/>
        <v>9.519791666666666E-2</v>
      </c>
      <c r="E360" s="2">
        <f t="shared" si="22"/>
        <v>849.59497536284584</v>
      </c>
      <c r="F360" s="2">
        <f t="shared" si="23"/>
        <v>8.6400000852467532E-2</v>
      </c>
    </row>
    <row r="361" spans="1:6" x14ac:dyDescent="0.15">
      <c r="A361" s="2">
        <v>149.56</v>
      </c>
      <c r="B361" s="2">
        <v>9.1929999999999996</v>
      </c>
      <c r="C361" s="2">
        <f t="shared" si="20"/>
        <v>777.09653954068369</v>
      </c>
      <c r="D361" s="2">
        <f t="shared" si="21"/>
        <v>9.5760416666666667E-2</v>
      </c>
      <c r="E361" s="2">
        <f t="shared" si="22"/>
        <v>851.51162795732432</v>
      </c>
      <c r="F361" s="2">
        <f t="shared" si="23"/>
        <v>8.6905577118387867E-2</v>
      </c>
    </row>
    <row r="362" spans="1:6" x14ac:dyDescent="0.15">
      <c r="A362" s="2">
        <v>148.88999999999999</v>
      </c>
      <c r="B362" s="2">
        <v>9.2390000000000008</v>
      </c>
      <c r="C362" s="2">
        <f t="shared" si="20"/>
        <v>773.61529668502544</v>
      </c>
      <c r="D362" s="2">
        <f t="shared" si="21"/>
        <v>9.6239583333333337E-2</v>
      </c>
      <c r="E362" s="2">
        <f t="shared" si="22"/>
        <v>848.06771049828535</v>
      </c>
      <c r="F362" s="2">
        <f t="shared" si="23"/>
        <v>8.7363124707595011E-2</v>
      </c>
    </row>
    <row r="363" spans="1:6" x14ac:dyDescent="0.15">
      <c r="A363" s="2">
        <v>149.22</v>
      </c>
      <c r="B363" s="2">
        <v>9.2929999999999993</v>
      </c>
      <c r="C363" s="2">
        <f t="shared" si="20"/>
        <v>775.32993868855863</v>
      </c>
      <c r="D363" s="2">
        <f t="shared" si="21"/>
        <v>9.680208333333333E-2</v>
      </c>
      <c r="E363" s="2">
        <f t="shared" si="22"/>
        <v>850.38349202431675</v>
      </c>
      <c r="F363" s="2">
        <f t="shared" si="23"/>
        <v>8.786608688746668E-2</v>
      </c>
    </row>
    <row r="364" spans="1:6" x14ac:dyDescent="0.15">
      <c r="A364" s="2">
        <v>148.93</v>
      </c>
      <c r="B364" s="2">
        <v>9.3510000000000009</v>
      </c>
      <c r="C364" s="2">
        <f t="shared" si="20"/>
        <v>773.82313207939308</v>
      </c>
      <c r="D364" s="2">
        <f t="shared" si="21"/>
        <v>9.7406250000000014E-2</v>
      </c>
      <c r="E364" s="2">
        <f t="shared" si="22"/>
        <v>849.19834153850138</v>
      </c>
      <c r="F364" s="2">
        <f t="shared" si="23"/>
        <v>8.8425588017246329E-2</v>
      </c>
    </row>
    <row r="365" spans="1:6" x14ac:dyDescent="0.15">
      <c r="A365" s="2">
        <v>148.28</v>
      </c>
      <c r="B365" s="2">
        <v>9.3970000000000002</v>
      </c>
      <c r="C365" s="2">
        <f t="shared" si="20"/>
        <v>770.44580692091859</v>
      </c>
      <c r="D365" s="2">
        <f t="shared" si="21"/>
        <v>9.7885416666666669E-2</v>
      </c>
      <c r="E365" s="2">
        <f t="shared" si="22"/>
        <v>845.861215750459</v>
      </c>
      <c r="F365" s="2">
        <f t="shared" si="23"/>
        <v>8.8881872551730121E-2</v>
      </c>
    </row>
    <row r="366" spans="1:6" x14ac:dyDescent="0.15">
      <c r="A366" s="2">
        <v>148.48999999999998</v>
      </c>
      <c r="B366" s="2">
        <v>9.4510000000000005</v>
      </c>
      <c r="C366" s="2">
        <f t="shared" si="20"/>
        <v>771.53694274134864</v>
      </c>
      <c r="D366" s="2">
        <f t="shared" si="21"/>
        <v>9.8447916666666677E-2</v>
      </c>
      <c r="E366" s="2">
        <f t="shared" si="22"/>
        <v>847.49314738560372</v>
      </c>
      <c r="F366" s="2">
        <f t="shared" si="23"/>
        <v>8.9387710998003925E-2</v>
      </c>
    </row>
    <row r="367" spans="1:6" x14ac:dyDescent="0.15">
      <c r="A367" s="2">
        <v>147.79999999999998</v>
      </c>
      <c r="B367" s="2">
        <v>9.5009999999999994</v>
      </c>
      <c r="C367" s="2">
        <f t="shared" si="20"/>
        <v>767.95178218850651</v>
      </c>
      <c r="D367" s="2">
        <f t="shared" si="21"/>
        <v>9.8968749999999994E-2</v>
      </c>
      <c r="E367" s="2">
        <f t="shared" si="22"/>
        <v>843.95501013197531</v>
      </c>
      <c r="F367" s="2">
        <f t="shared" si="23"/>
        <v>8.9882711727473197E-2</v>
      </c>
    </row>
    <row r="368" spans="1:6" x14ac:dyDescent="0.15">
      <c r="A368" s="2">
        <v>147.98999999999998</v>
      </c>
      <c r="B368" s="2">
        <v>9.5630000000000006</v>
      </c>
      <c r="C368" s="2">
        <f t="shared" si="20"/>
        <v>768.93900031175292</v>
      </c>
      <c r="D368" s="2">
        <f t="shared" si="21"/>
        <v>9.961458333333334E-2</v>
      </c>
      <c r="E368" s="2">
        <f t="shared" si="22"/>
        <v>845.53653843655798</v>
      </c>
      <c r="F368" s="2">
        <f t="shared" si="23"/>
        <v>9.0464439887724249E-2</v>
      </c>
    </row>
    <row r="369" spans="1:6" x14ac:dyDescent="0.15">
      <c r="A369" s="2">
        <v>147.41</v>
      </c>
      <c r="B369" s="2">
        <v>9.5980000000000008</v>
      </c>
      <c r="C369" s="2">
        <f t="shared" si="20"/>
        <v>765.92538709342193</v>
      </c>
      <c r="D369" s="2">
        <f t="shared" si="21"/>
        <v>9.9979166666666675E-2</v>
      </c>
      <c r="E369" s="2">
        <f t="shared" si="22"/>
        <v>842.50196902386642</v>
      </c>
      <c r="F369" s="2">
        <f t="shared" si="23"/>
        <v>9.0813558404864464E-2</v>
      </c>
    </row>
    <row r="370" spans="1:6" x14ac:dyDescent="0.15">
      <c r="A370" s="2">
        <v>147.57999999999998</v>
      </c>
      <c r="B370" s="2">
        <v>9.66</v>
      </c>
      <c r="C370" s="2">
        <f t="shared" si="20"/>
        <v>766.80868751948435</v>
      </c>
      <c r="D370" s="2">
        <f t="shared" si="21"/>
        <v>0.10062500000000001</v>
      </c>
      <c r="E370" s="2">
        <f t="shared" si="22"/>
        <v>843.96881170113238</v>
      </c>
      <c r="F370" s="2">
        <f t="shared" si="23"/>
        <v>9.1395354573292842E-2</v>
      </c>
    </row>
    <row r="371" spans="1:6" x14ac:dyDescent="0.15">
      <c r="A371" s="2">
        <v>146.89000000000001</v>
      </c>
      <c r="B371" s="2">
        <v>9.702</v>
      </c>
      <c r="C371" s="2">
        <f t="shared" si="20"/>
        <v>763.22352696664257</v>
      </c>
      <c r="D371" s="2">
        <f t="shared" si="21"/>
        <v>0.1010625</v>
      </c>
      <c r="E371" s="2">
        <f t="shared" si="22"/>
        <v>840.35680466070892</v>
      </c>
      <c r="F371" s="2">
        <f t="shared" si="23"/>
        <v>9.1813736242662564E-2</v>
      </c>
    </row>
    <row r="372" spans="1:6" x14ac:dyDescent="0.15">
      <c r="A372" s="2">
        <v>147.01</v>
      </c>
      <c r="B372" s="2">
        <v>9.7560000000000002</v>
      </c>
      <c r="C372" s="2">
        <f t="shared" si="20"/>
        <v>763.84703314974536</v>
      </c>
      <c r="D372" s="2">
        <f t="shared" si="21"/>
        <v>0.10162500000000001</v>
      </c>
      <c r="E372" s="2">
        <f t="shared" si="22"/>
        <v>841.47298789358831</v>
      </c>
      <c r="F372" s="2">
        <f t="shared" si="23"/>
        <v>9.2320830891218356E-2</v>
      </c>
    </row>
    <row r="373" spans="1:6" x14ac:dyDescent="0.15">
      <c r="A373" s="2">
        <v>146.43</v>
      </c>
      <c r="B373" s="2">
        <v>9.8059999999999992</v>
      </c>
      <c r="C373" s="2">
        <f t="shared" si="20"/>
        <v>760.83341993141426</v>
      </c>
      <c r="D373" s="2">
        <f t="shared" si="21"/>
        <v>0.10214583333333332</v>
      </c>
      <c r="E373" s="2">
        <f t="shared" si="22"/>
        <v>838.54938363815859</v>
      </c>
      <c r="F373" s="2">
        <f t="shared" si="23"/>
        <v>9.2811123482509555E-2</v>
      </c>
    </row>
    <row r="374" spans="1:6" x14ac:dyDescent="0.15">
      <c r="A374" s="2">
        <v>146.51</v>
      </c>
      <c r="B374" s="2">
        <v>9.86</v>
      </c>
      <c r="C374" s="2">
        <f t="shared" si="20"/>
        <v>761.24909072014964</v>
      </c>
      <c r="D374" s="2">
        <f t="shared" si="21"/>
        <v>0.10270833333333333</v>
      </c>
      <c r="E374" s="2">
        <f t="shared" si="22"/>
        <v>839.43571607953174</v>
      </c>
      <c r="F374" s="2">
        <f t="shared" si="23"/>
        <v>9.3318931265160165E-2</v>
      </c>
    </row>
    <row r="375" spans="1:6" x14ac:dyDescent="0.15">
      <c r="A375" s="2">
        <v>145.88</v>
      </c>
      <c r="B375" s="2">
        <v>9.907</v>
      </c>
      <c r="C375" s="2">
        <f t="shared" si="20"/>
        <v>757.97568325885891</v>
      </c>
      <c r="D375" s="2">
        <f t="shared" si="21"/>
        <v>0.10319791666666667</v>
      </c>
      <c r="E375" s="2">
        <f t="shared" si="22"/>
        <v>836.19719465516641</v>
      </c>
      <c r="F375" s="2">
        <f t="shared" si="23"/>
        <v>9.3781952043119551E-2</v>
      </c>
    </row>
    <row r="376" spans="1:6" x14ac:dyDescent="0.15">
      <c r="A376" s="2">
        <v>145.91999999999999</v>
      </c>
      <c r="B376" s="2">
        <v>9.9649999999999999</v>
      </c>
      <c r="C376" s="2">
        <f t="shared" si="20"/>
        <v>758.18351865322666</v>
      </c>
      <c r="D376" s="2">
        <f t="shared" si="21"/>
        <v>0.10380208333333334</v>
      </c>
      <c r="E376" s="2">
        <f t="shared" si="22"/>
        <v>836.88454743842874</v>
      </c>
      <c r="F376" s="2">
        <f t="shared" si="23"/>
        <v>9.4328237406412357E-2</v>
      </c>
    </row>
    <row r="377" spans="1:6" x14ac:dyDescent="0.15">
      <c r="A377" s="2">
        <v>145.34</v>
      </c>
      <c r="B377" s="2">
        <v>10.015000000000001</v>
      </c>
      <c r="C377" s="2">
        <f t="shared" si="20"/>
        <v>755.16990543489555</v>
      </c>
      <c r="D377" s="2">
        <f t="shared" si="21"/>
        <v>0.10432291666666667</v>
      </c>
      <c r="E377" s="2">
        <f t="shared" si="22"/>
        <v>833.95143254875461</v>
      </c>
      <c r="F377" s="2">
        <f t="shared" si="23"/>
        <v>9.4817597937952816E-2</v>
      </c>
    </row>
    <row r="378" spans="1:6" x14ac:dyDescent="0.15">
      <c r="A378" s="2">
        <v>145.57</v>
      </c>
      <c r="B378" s="2">
        <v>10.034000000000001</v>
      </c>
      <c r="C378" s="2">
        <f t="shared" si="20"/>
        <v>756.3649589525096</v>
      </c>
      <c r="D378" s="2">
        <f t="shared" si="21"/>
        <v>0.10452083333333334</v>
      </c>
      <c r="E378" s="2">
        <f t="shared" si="22"/>
        <v>835.42085476635839</v>
      </c>
      <c r="F378" s="2">
        <f t="shared" si="23"/>
        <v>9.4989815390863444E-2</v>
      </c>
    </row>
    <row r="379" spans="1:6" x14ac:dyDescent="0.15">
      <c r="A379" s="2">
        <v>145.22999999999999</v>
      </c>
      <c r="B379" s="2">
        <v>10.096</v>
      </c>
      <c r="C379" s="2">
        <f t="shared" si="20"/>
        <v>754.59835810038442</v>
      </c>
      <c r="D379" s="2">
        <f t="shared" si="21"/>
        <v>0.10516666666666667</v>
      </c>
      <c r="E379" s="2">
        <f t="shared" si="22"/>
        <v>833.95695209394148</v>
      </c>
      <c r="F379" s="2">
        <f t="shared" si="23"/>
        <v>9.5584690356868007E-2</v>
      </c>
    </row>
    <row r="380" spans="1:6" x14ac:dyDescent="0.15">
      <c r="A380" s="2">
        <v>144.53</v>
      </c>
      <c r="B380" s="2">
        <v>10.141999999999999</v>
      </c>
      <c r="C380" s="2">
        <f t="shared" si="20"/>
        <v>750.96123869895041</v>
      </c>
      <c r="D380" s="2">
        <f t="shared" si="21"/>
        <v>0.10564583333333333</v>
      </c>
      <c r="E380" s="2">
        <f t="shared" si="22"/>
        <v>830.29716456233336</v>
      </c>
      <c r="F380" s="2">
        <f t="shared" si="23"/>
        <v>9.6039428979548785E-2</v>
      </c>
    </row>
    <row r="381" spans="1:6" x14ac:dyDescent="0.15">
      <c r="A381" s="2">
        <v>144.68</v>
      </c>
      <c r="B381" s="2">
        <v>10.188000000000001</v>
      </c>
      <c r="C381" s="2">
        <f t="shared" si="20"/>
        <v>751.74062142782918</v>
      </c>
      <c r="D381" s="2">
        <f t="shared" si="21"/>
        <v>0.10612500000000001</v>
      </c>
      <c r="E381" s="2">
        <f t="shared" si="22"/>
        <v>831.51909487685759</v>
      </c>
      <c r="F381" s="2">
        <f t="shared" si="23"/>
        <v>9.6468160438156189E-2</v>
      </c>
    </row>
    <row r="382" spans="1:6" x14ac:dyDescent="0.15">
      <c r="A382" s="2">
        <v>143.99</v>
      </c>
      <c r="B382" s="2">
        <v>10.254</v>
      </c>
      <c r="C382" s="2">
        <f t="shared" si="20"/>
        <v>748.15546087498694</v>
      </c>
      <c r="D382" s="2">
        <f t="shared" si="21"/>
        <v>0.10681249999999999</v>
      </c>
      <c r="E382" s="2">
        <f t="shared" si="22"/>
        <v>828.06781603969648</v>
      </c>
      <c r="F382" s="2">
        <f t="shared" si="23"/>
        <v>9.7110465752140926E-2</v>
      </c>
    </row>
    <row r="383" spans="1:6" x14ac:dyDescent="0.15">
      <c r="A383" s="2">
        <v>144.11000000000001</v>
      </c>
      <c r="B383" s="2">
        <v>10.3</v>
      </c>
      <c r="C383" s="2">
        <f t="shared" si="20"/>
        <v>748.77896705808996</v>
      </c>
      <c r="D383" s="2">
        <f t="shared" si="21"/>
        <v>0.10729166666666667</v>
      </c>
      <c r="E383" s="2">
        <f t="shared" si="22"/>
        <v>829.11671039869759</v>
      </c>
      <c r="F383" s="2">
        <f t="shared" si="23"/>
        <v>9.7539651861416513E-2</v>
      </c>
    </row>
    <row r="384" spans="1:6" x14ac:dyDescent="0.15">
      <c r="A384" s="2">
        <v>143.4</v>
      </c>
      <c r="B384" s="2">
        <v>10.347</v>
      </c>
      <c r="C384" s="2">
        <f t="shared" si="20"/>
        <v>745.08988880806396</v>
      </c>
      <c r="D384" s="2">
        <f t="shared" si="21"/>
        <v>0.10778125</v>
      </c>
      <c r="E384" s="2">
        <f t="shared" si="22"/>
        <v>825.39660838615805</v>
      </c>
      <c r="F384" s="2">
        <f t="shared" si="23"/>
        <v>9.8003265763641503E-2</v>
      </c>
    </row>
    <row r="385" spans="1:6" x14ac:dyDescent="0.15">
      <c r="A385" s="2">
        <v>143.5</v>
      </c>
      <c r="B385" s="2">
        <v>10.397</v>
      </c>
      <c r="C385" s="2">
        <f t="shared" si="20"/>
        <v>745.6094772939831</v>
      </c>
      <c r="D385" s="2">
        <f t="shared" si="21"/>
        <v>0.10830208333333334</v>
      </c>
      <c r="E385" s="2">
        <f t="shared" si="22"/>
        <v>826.36053703799905</v>
      </c>
      <c r="F385" s="2">
        <f t="shared" si="23"/>
        <v>9.8470276711377383E-2</v>
      </c>
    </row>
    <row r="386" spans="1:6" x14ac:dyDescent="0.15">
      <c r="A386" s="2">
        <v>142.78</v>
      </c>
      <c r="B386" s="2">
        <v>10.451000000000001</v>
      </c>
      <c r="C386" s="2">
        <f t="shared" si="20"/>
        <v>741.86844019536522</v>
      </c>
      <c r="D386" s="2">
        <f t="shared" si="21"/>
        <v>0.10886458333333333</v>
      </c>
      <c r="E386" s="2">
        <f t="shared" si="22"/>
        <v>822.63163882538356</v>
      </c>
      <c r="F386" s="2">
        <f t="shared" si="23"/>
        <v>9.8999551570606997E-2</v>
      </c>
    </row>
    <row r="387" spans="1:6" x14ac:dyDescent="0.15">
      <c r="A387" s="2">
        <v>142.93</v>
      </c>
      <c r="B387" s="2">
        <v>10.497</v>
      </c>
      <c r="C387" s="2">
        <f t="shared" ref="C387:C450" si="24">A387*1000/192.46</f>
        <v>742.647822924244</v>
      </c>
      <c r="D387" s="2">
        <f t="shared" ref="D387:D450" si="25">B387/96</f>
        <v>0.10934375</v>
      </c>
      <c r="E387" s="2">
        <f t="shared" ref="E387:E450" si="26">C387*(1+D387)</f>
        <v>823.85172081211681</v>
      </c>
      <c r="F387" s="2">
        <f t="shared" ref="F387:F450" si="27">LN(1+D387)-C387/171054</f>
        <v>9.9427025577268194E-2</v>
      </c>
    </row>
    <row r="388" spans="1:6" x14ac:dyDescent="0.15">
      <c r="A388" s="2">
        <v>142.6</v>
      </c>
      <c r="B388" s="2">
        <v>10.558999999999999</v>
      </c>
      <c r="C388" s="2">
        <f t="shared" si="24"/>
        <v>740.93318092071081</v>
      </c>
      <c r="D388" s="2">
        <f t="shared" si="25"/>
        <v>0.10998958333333332</v>
      </c>
      <c r="E388" s="2">
        <f t="shared" si="26"/>
        <v>822.42811276802104</v>
      </c>
      <c r="F388" s="2">
        <f t="shared" si="27"/>
        <v>0.10001905618303983</v>
      </c>
    </row>
    <row r="389" spans="1:6" x14ac:dyDescent="0.15">
      <c r="A389" s="2">
        <v>141.85</v>
      </c>
      <c r="B389" s="2">
        <v>10.64</v>
      </c>
      <c r="C389" s="2">
        <f t="shared" si="24"/>
        <v>737.03626727631718</v>
      </c>
      <c r="D389" s="2">
        <f t="shared" si="25"/>
        <v>0.11083333333333334</v>
      </c>
      <c r="E389" s="2">
        <f t="shared" si="26"/>
        <v>818.72445356610899</v>
      </c>
      <c r="F389" s="2">
        <f t="shared" si="27"/>
        <v>0.10080169146426819</v>
      </c>
    </row>
    <row r="390" spans="1:6" x14ac:dyDescent="0.15">
      <c r="A390" s="2">
        <v>141.99</v>
      </c>
      <c r="B390" s="2">
        <v>10.663</v>
      </c>
      <c r="C390" s="2">
        <f t="shared" si="24"/>
        <v>737.76369115660395</v>
      </c>
      <c r="D390" s="2">
        <f t="shared" si="25"/>
        <v>0.11107291666666667</v>
      </c>
      <c r="E390" s="2">
        <f t="shared" si="26"/>
        <v>819.70925614413386</v>
      </c>
      <c r="F390" s="2">
        <f t="shared" si="27"/>
        <v>0.10101309453074887</v>
      </c>
    </row>
    <row r="391" spans="1:6" x14ac:dyDescent="0.15">
      <c r="A391" s="2">
        <v>141.26</v>
      </c>
      <c r="B391" s="2">
        <v>10.705</v>
      </c>
      <c r="C391" s="2">
        <f t="shared" si="24"/>
        <v>733.97069520939408</v>
      </c>
      <c r="D391" s="2">
        <f t="shared" si="25"/>
        <v>0.11151041666666667</v>
      </c>
      <c r="E391" s="2">
        <f t="shared" si="26"/>
        <v>815.81607325331663</v>
      </c>
      <c r="F391" s="2">
        <f t="shared" si="27"/>
        <v>0.1014289548223056</v>
      </c>
    </row>
    <row r="392" spans="1:6" x14ac:dyDescent="0.15">
      <c r="A392" s="2">
        <v>141.31</v>
      </c>
      <c r="B392" s="2">
        <v>10.763</v>
      </c>
      <c r="C392" s="2">
        <f t="shared" si="24"/>
        <v>734.23048945235371</v>
      </c>
      <c r="D392" s="2">
        <f t="shared" si="25"/>
        <v>0.11211458333333334</v>
      </c>
      <c r="E392" s="2">
        <f t="shared" si="26"/>
        <v>816.54843484793366</v>
      </c>
      <c r="F392" s="2">
        <f t="shared" si="27"/>
        <v>0.10197084302506244</v>
      </c>
    </row>
    <row r="393" spans="1:6" x14ac:dyDescent="0.15">
      <c r="A393" s="2">
        <v>140.72</v>
      </c>
      <c r="B393" s="2">
        <v>10.802</v>
      </c>
      <c r="C393" s="2">
        <f t="shared" si="24"/>
        <v>731.16491738543073</v>
      </c>
      <c r="D393" s="2">
        <f t="shared" si="25"/>
        <v>0.11252083333333333</v>
      </c>
      <c r="E393" s="2">
        <f t="shared" si="26"/>
        <v>813.43620319373724</v>
      </c>
      <c r="F393" s="2">
        <f t="shared" si="27"/>
        <v>0.10235399307647974</v>
      </c>
    </row>
    <row r="394" spans="1:6" x14ac:dyDescent="0.15">
      <c r="A394" s="2">
        <v>140.76</v>
      </c>
      <c r="B394" s="2">
        <v>10.864000000000001</v>
      </c>
      <c r="C394" s="2">
        <f t="shared" si="24"/>
        <v>731.37275277979836</v>
      </c>
      <c r="D394" s="2">
        <f t="shared" si="25"/>
        <v>0.11316666666666668</v>
      </c>
      <c r="E394" s="2">
        <f t="shared" si="26"/>
        <v>814.13976930271224</v>
      </c>
      <c r="F394" s="2">
        <f t="shared" si="27"/>
        <v>0.10293312308927555</v>
      </c>
    </row>
    <row r="395" spans="1:6" x14ac:dyDescent="0.15">
      <c r="A395" s="2">
        <v>140.4</v>
      </c>
      <c r="B395" s="2">
        <v>10.922000000000001</v>
      </c>
      <c r="C395" s="2">
        <f t="shared" si="24"/>
        <v>729.50223423048942</v>
      </c>
      <c r="D395" s="2">
        <f t="shared" si="25"/>
        <v>0.11377083333333333</v>
      </c>
      <c r="E395" s="2">
        <f t="shared" si="26"/>
        <v>812.49831133742077</v>
      </c>
      <c r="F395" s="2">
        <f t="shared" si="27"/>
        <v>0.10348665702775711</v>
      </c>
    </row>
    <row r="396" spans="1:6" x14ac:dyDescent="0.15">
      <c r="A396" s="2">
        <v>139.61000000000001</v>
      </c>
      <c r="B396" s="2">
        <v>10.968</v>
      </c>
      <c r="C396" s="2">
        <f t="shared" si="24"/>
        <v>725.39748519172815</v>
      </c>
      <c r="D396" s="2">
        <f t="shared" si="25"/>
        <v>0.11425</v>
      </c>
      <c r="E396" s="2">
        <f t="shared" si="26"/>
        <v>808.27414787488306</v>
      </c>
      <c r="F396" s="2">
        <f t="shared" si="27"/>
        <v>0.10394078147249514</v>
      </c>
    </row>
    <row r="397" spans="1:6" x14ac:dyDescent="0.15">
      <c r="A397" s="2">
        <v>139.69</v>
      </c>
      <c r="B397" s="2">
        <v>11.018000000000001</v>
      </c>
      <c r="C397" s="2">
        <f t="shared" si="24"/>
        <v>725.81315598046342</v>
      </c>
      <c r="D397" s="2">
        <f t="shared" si="25"/>
        <v>0.11477083333333334</v>
      </c>
      <c r="E397" s="2">
        <f t="shared" si="26"/>
        <v>809.1153367366378</v>
      </c>
      <c r="F397" s="2">
        <f t="shared" si="27"/>
        <v>0.10440567171704175</v>
      </c>
    </row>
    <row r="398" spans="1:6" x14ac:dyDescent="0.15">
      <c r="A398" s="2">
        <v>139.14000000000001</v>
      </c>
      <c r="B398" s="2">
        <v>11.045</v>
      </c>
      <c r="C398" s="2">
        <f t="shared" si="24"/>
        <v>722.9554193079083</v>
      </c>
      <c r="D398" s="2">
        <f t="shared" si="25"/>
        <v>0.11505208333333333</v>
      </c>
      <c r="E398" s="2">
        <f t="shared" si="26"/>
        <v>806.13294645640667</v>
      </c>
      <c r="F398" s="2">
        <f t="shared" si="27"/>
        <v>0.10467464053746307</v>
      </c>
    </row>
    <row r="399" spans="1:6" x14ac:dyDescent="0.15">
      <c r="A399" s="2">
        <v>139.25</v>
      </c>
      <c r="B399" s="2">
        <v>11.090999999999999</v>
      </c>
      <c r="C399" s="2">
        <f t="shared" si="24"/>
        <v>723.52696664241921</v>
      </c>
      <c r="D399" s="2">
        <f t="shared" si="25"/>
        <v>0.11553124999999999</v>
      </c>
      <c r="E399" s="2">
        <f t="shared" si="26"/>
        <v>807.11694150732626</v>
      </c>
      <c r="F399" s="2">
        <f t="shared" si="27"/>
        <v>0.105100932721096</v>
      </c>
    </row>
    <row r="400" spans="1:6" x14ac:dyDescent="0.15">
      <c r="A400" s="2">
        <v>138.55000000000001</v>
      </c>
      <c r="B400" s="2">
        <v>11.141999999999999</v>
      </c>
      <c r="C400" s="2">
        <f t="shared" si="24"/>
        <v>719.88984724098509</v>
      </c>
      <c r="D400" s="2">
        <f t="shared" si="25"/>
        <v>0.1160625</v>
      </c>
      <c r="E400" s="2">
        <f t="shared" si="26"/>
        <v>803.44206263639194</v>
      </c>
      <c r="F400" s="2">
        <f t="shared" si="27"/>
        <v>0.10559831284437643</v>
      </c>
    </row>
    <row r="401" spans="1:6" x14ac:dyDescent="0.15">
      <c r="A401" s="2">
        <v>138.56</v>
      </c>
      <c r="B401" s="2">
        <v>11.196</v>
      </c>
      <c r="C401" s="2">
        <f t="shared" si="24"/>
        <v>719.94180608957697</v>
      </c>
      <c r="D401" s="2">
        <f t="shared" si="25"/>
        <v>0.11662499999999999</v>
      </c>
      <c r="E401" s="2">
        <f t="shared" si="26"/>
        <v>803.90501922477392</v>
      </c>
      <c r="F401" s="2">
        <f t="shared" si="27"/>
        <v>0.10610188615204366</v>
      </c>
    </row>
    <row r="402" spans="1:6" x14ac:dyDescent="0.15">
      <c r="A402" s="2">
        <v>138.14000000000001</v>
      </c>
      <c r="B402" s="2">
        <v>11.25</v>
      </c>
      <c r="C402" s="2">
        <f t="shared" si="24"/>
        <v>717.75953444871675</v>
      </c>
      <c r="D402" s="2">
        <f t="shared" si="25"/>
        <v>0.1171875</v>
      </c>
      <c r="E402" s="2">
        <f t="shared" si="26"/>
        <v>801.87197989192578</v>
      </c>
      <c r="F402" s="2">
        <f t="shared" si="27"/>
        <v>0.10661826724615191</v>
      </c>
    </row>
    <row r="403" spans="1:6" x14ac:dyDescent="0.15">
      <c r="A403" s="2">
        <v>137.49</v>
      </c>
      <c r="B403" s="2">
        <v>11.3</v>
      </c>
      <c r="C403" s="2">
        <f t="shared" si="24"/>
        <v>714.38220929024214</v>
      </c>
      <c r="D403" s="2">
        <f t="shared" si="25"/>
        <v>0.11770833333333335</v>
      </c>
      <c r="E403" s="2">
        <f t="shared" si="26"/>
        <v>798.47094850878102</v>
      </c>
      <c r="F403" s="2">
        <f t="shared" si="27"/>
        <v>0.10710410327918962</v>
      </c>
    </row>
    <row r="404" spans="1:6" x14ac:dyDescent="0.15">
      <c r="A404" s="2">
        <v>137.61000000000001</v>
      </c>
      <c r="B404" s="2">
        <v>11.353999999999999</v>
      </c>
      <c r="C404" s="2">
        <f t="shared" si="24"/>
        <v>715.00571547334505</v>
      </c>
      <c r="D404" s="2">
        <f t="shared" si="25"/>
        <v>0.11827083333333333</v>
      </c>
      <c r="E404" s="2">
        <f t="shared" si="26"/>
        <v>799.5700372804738</v>
      </c>
      <c r="F404" s="2">
        <f t="shared" si="27"/>
        <v>0.1076035934840623</v>
      </c>
    </row>
    <row r="405" spans="1:6" x14ac:dyDescent="0.15">
      <c r="A405" s="2">
        <v>136.79</v>
      </c>
      <c r="B405" s="2">
        <v>11.396000000000001</v>
      </c>
      <c r="C405" s="2">
        <f t="shared" si="24"/>
        <v>710.74508988880802</v>
      </c>
      <c r="D405" s="2">
        <f t="shared" si="25"/>
        <v>0.11870833333333335</v>
      </c>
      <c r="E405" s="2">
        <f t="shared" si="26"/>
        <v>795.11645493435867</v>
      </c>
      <c r="F405" s="2">
        <f t="shared" si="27"/>
        <v>0.10801965406534342</v>
      </c>
    </row>
    <row r="406" spans="1:6" x14ac:dyDescent="0.15">
      <c r="A406" s="2">
        <v>136.91</v>
      </c>
      <c r="B406" s="2">
        <v>11.454000000000001</v>
      </c>
      <c r="C406" s="2">
        <f t="shared" si="24"/>
        <v>711.36859607191104</v>
      </c>
      <c r="D406" s="2">
        <f t="shared" si="25"/>
        <v>0.1193125</v>
      </c>
      <c r="E406" s="2">
        <f t="shared" si="26"/>
        <v>796.24376169074083</v>
      </c>
      <c r="F406" s="2">
        <f t="shared" si="27"/>
        <v>0.10855592056075804</v>
      </c>
    </row>
    <row r="407" spans="1:6" x14ac:dyDescent="0.15">
      <c r="A407" s="2">
        <v>136.18</v>
      </c>
      <c r="B407" s="2">
        <v>11.489000000000001</v>
      </c>
      <c r="C407" s="2">
        <f t="shared" si="24"/>
        <v>707.57560012470117</v>
      </c>
      <c r="D407" s="2">
        <f t="shared" si="25"/>
        <v>0.11967708333333334</v>
      </c>
      <c r="E407" s="2">
        <f t="shared" si="26"/>
        <v>792.25618418545844</v>
      </c>
      <c r="F407" s="2">
        <f t="shared" si="27"/>
        <v>0.10890376255925463</v>
      </c>
    </row>
    <row r="408" spans="1:6" x14ac:dyDescent="0.15">
      <c r="A408" s="2">
        <v>136.25</v>
      </c>
      <c r="B408" s="2">
        <v>11.535</v>
      </c>
      <c r="C408" s="2">
        <f t="shared" si="24"/>
        <v>707.93931206484456</v>
      </c>
      <c r="D408" s="2">
        <f t="shared" si="25"/>
        <v>0.12015625000000001</v>
      </c>
      <c r="E408" s="2">
        <f t="shared" si="26"/>
        <v>793.00264503013602</v>
      </c>
      <c r="F408" s="2">
        <f t="shared" si="27"/>
        <v>0.10932949548254976</v>
      </c>
    </row>
    <row r="409" spans="1:6" x14ac:dyDescent="0.15">
      <c r="A409" s="2">
        <v>135.46</v>
      </c>
      <c r="B409" s="2">
        <v>11.654999999999999</v>
      </c>
      <c r="C409" s="2">
        <f t="shared" si="24"/>
        <v>703.83456302608329</v>
      </c>
      <c r="D409" s="2">
        <f t="shared" si="25"/>
        <v>0.12140624999999999</v>
      </c>
      <c r="E409" s="2">
        <f t="shared" si="26"/>
        <v>789.28447794346869</v>
      </c>
      <c r="F409" s="2">
        <f t="shared" si="27"/>
        <v>0.11046878586215542</v>
      </c>
    </row>
    <row r="410" spans="1:6" x14ac:dyDescent="0.15">
      <c r="A410" s="2">
        <v>135.55000000000001</v>
      </c>
      <c r="B410" s="2">
        <v>11.663</v>
      </c>
      <c r="C410" s="2">
        <f t="shared" si="24"/>
        <v>704.30219266341055</v>
      </c>
      <c r="D410" s="2">
        <f t="shared" si="25"/>
        <v>0.12148958333333333</v>
      </c>
      <c r="E410" s="2">
        <f t="shared" si="26"/>
        <v>789.86757259084141</v>
      </c>
      <c r="F410" s="2">
        <f t="shared" si="27"/>
        <v>0.1105403607461615</v>
      </c>
    </row>
    <row r="411" spans="1:6" x14ac:dyDescent="0.15">
      <c r="A411" s="2">
        <v>134.97</v>
      </c>
      <c r="B411" s="2">
        <v>11.72</v>
      </c>
      <c r="C411" s="2">
        <f t="shared" si="24"/>
        <v>701.28857944507945</v>
      </c>
      <c r="D411" s="2">
        <f t="shared" si="25"/>
        <v>0.12208333333333334</v>
      </c>
      <c r="E411" s="2">
        <f t="shared" si="26"/>
        <v>786.90422685233284</v>
      </c>
      <c r="F411" s="2">
        <f t="shared" si="27"/>
        <v>0.11108726834804031</v>
      </c>
    </row>
    <row r="412" spans="1:6" x14ac:dyDescent="0.15">
      <c r="A412" s="2">
        <v>134.30000000000001</v>
      </c>
      <c r="B412" s="2">
        <v>11.763</v>
      </c>
      <c r="C412" s="2">
        <f t="shared" si="24"/>
        <v>697.8073365894212</v>
      </c>
      <c r="D412" s="2">
        <f t="shared" si="25"/>
        <v>0.12253124999999999</v>
      </c>
      <c r="E412" s="2">
        <f t="shared" si="26"/>
        <v>783.3105418008937</v>
      </c>
      <c r="F412" s="2">
        <f t="shared" si="27"/>
        <v>0.11150672348138381</v>
      </c>
    </row>
    <row r="413" spans="1:6" x14ac:dyDescent="0.15">
      <c r="A413" s="2">
        <v>134.35</v>
      </c>
      <c r="B413" s="2">
        <v>11.824999999999999</v>
      </c>
      <c r="C413" s="2">
        <f t="shared" si="24"/>
        <v>698.06713083238071</v>
      </c>
      <c r="D413" s="2">
        <f t="shared" si="25"/>
        <v>0.12317708333333333</v>
      </c>
      <c r="E413" s="2">
        <f t="shared" si="26"/>
        <v>784.05300397918165</v>
      </c>
      <c r="F413" s="2">
        <f t="shared" si="27"/>
        <v>0.11208037587208274</v>
      </c>
    </row>
    <row r="414" spans="1:6" x14ac:dyDescent="0.15">
      <c r="A414" s="2">
        <v>133.58000000000001</v>
      </c>
      <c r="B414" s="2">
        <v>11.879</v>
      </c>
      <c r="C414" s="2">
        <f t="shared" si="24"/>
        <v>694.0662994908032</v>
      </c>
      <c r="D414" s="2">
        <f t="shared" si="25"/>
        <v>0.12373958333333333</v>
      </c>
      <c r="E414" s="2">
        <f t="shared" si="26"/>
        <v>779.94977419550366</v>
      </c>
      <c r="F414" s="2">
        <f t="shared" si="27"/>
        <v>0.11260445129639458</v>
      </c>
    </row>
    <row r="415" spans="1:6" x14ac:dyDescent="0.15">
      <c r="A415" s="2">
        <v>133.56</v>
      </c>
      <c r="B415" s="2">
        <v>11.936999999999999</v>
      </c>
      <c r="C415" s="2">
        <f t="shared" si="24"/>
        <v>693.96238179361944</v>
      </c>
      <c r="D415" s="2">
        <f t="shared" si="25"/>
        <v>0.12434374999999999</v>
      </c>
      <c r="E415" s="2">
        <f t="shared" si="26"/>
        <v>780.2522667047698</v>
      </c>
      <c r="F415" s="2">
        <f t="shared" si="27"/>
        <v>0.11314255372638542</v>
      </c>
    </row>
    <row r="416" spans="1:6" x14ac:dyDescent="0.15">
      <c r="A416" s="2">
        <v>133.08000000000001</v>
      </c>
      <c r="B416" s="2">
        <v>11.994</v>
      </c>
      <c r="C416" s="2">
        <f t="shared" si="24"/>
        <v>691.46835706120748</v>
      </c>
      <c r="D416" s="2">
        <f t="shared" si="25"/>
        <v>0.12493749999999999</v>
      </c>
      <c r="E416" s="2">
        <f t="shared" si="26"/>
        <v>777.85868492154202</v>
      </c>
      <c r="F416" s="2">
        <f t="shared" si="27"/>
        <v>0.11368508050161819</v>
      </c>
    </row>
    <row r="417" spans="1:6" x14ac:dyDescent="0.15">
      <c r="A417" s="2">
        <v>132.43</v>
      </c>
      <c r="B417" s="2">
        <v>12.048999999999999</v>
      </c>
      <c r="C417" s="2">
        <f t="shared" si="24"/>
        <v>688.09103190273299</v>
      </c>
      <c r="D417" s="2">
        <f t="shared" si="25"/>
        <v>0.12551041666666665</v>
      </c>
      <c r="E417" s="2">
        <f t="shared" si="26"/>
        <v>774.45362402144167</v>
      </c>
      <c r="F417" s="2">
        <f t="shared" si="27"/>
        <v>0.11421398261625113</v>
      </c>
    </row>
    <row r="418" spans="1:6" x14ac:dyDescent="0.15">
      <c r="A418" s="2">
        <v>132.56</v>
      </c>
      <c r="B418" s="2">
        <v>12.079000000000001</v>
      </c>
      <c r="C418" s="2">
        <f t="shared" si="24"/>
        <v>688.76649693442789</v>
      </c>
      <c r="D418" s="2">
        <f t="shared" si="25"/>
        <v>0.12582291666666667</v>
      </c>
      <c r="E418" s="2">
        <f t="shared" si="26"/>
        <v>775.4291064810003</v>
      </c>
      <c r="F418" s="2">
        <f t="shared" si="27"/>
        <v>0.11448764704334437</v>
      </c>
    </row>
    <row r="419" spans="1:6" x14ac:dyDescent="0.15">
      <c r="A419" s="2">
        <v>131.78</v>
      </c>
      <c r="B419" s="2">
        <v>12.13</v>
      </c>
      <c r="C419" s="2">
        <f t="shared" si="24"/>
        <v>684.7137067442585</v>
      </c>
      <c r="D419" s="2">
        <f t="shared" si="25"/>
        <v>0.12635416666666668</v>
      </c>
      <c r="E419" s="2">
        <f t="shared" si="26"/>
        <v>771.23013656517378</v>
      </c>
      <c r="F419" s="2">
        <f t="shared" si="27"/>
        <v>0.11498310584268955</v>
      </c>
    </row>
    <row r="420" spans="1:6" x14ac:dyDescent="0.15">
      <c r="A420" s="2">
        <v>131.77000000000001</v>
      </c>
      <c r="B420" s="2">
        <v>12.176</v>
      </c>
      <c r="C420" s="2">
        <f t="shared" si="24"/>
        <v>684.66174789566662</v>
      </c>
      <c r="D420" s="2">
        <f t="shared" si="25"/>
        <v>0.12683333333333333</v>
      </c>
      <c r="E420" s="2">
        <f t="shared" si="26"/>
        <v>771.49967958710033</v>
      </c>
      <c r="F420" s="2">
        <f t="shared" si="27"/>
        <v>0.11540873299055832</v>
      </c>
    </row>
    <row r="421" spans="1:6" x14ac:dyDescent="0.15">
      <c r="A421" s="2">
        <v>130.94</v>
      </c>
      <c r="B421" s="2">
        <v>12.23</v>
      </c>
      <c r="C421" s="2">
        <f t="shared" si="24"/>
        <v>680.3491634625376</v>
      </c>
      <c r="D421" s="2">
        <f t="shared" si="25"/>
        <v>0.12739583333333335</v>
      </c>
      <c r="E421" s="2">
        <f t="shared" si="26"/>
        <v>767.02281209948387</v>
      </c>
      <c r="F421" s="2">
        <f t="shared" si="27"/>
        <v>0.11593300677966724</v>
      </c>
    </row>
    <row r="422" spans="1:6" x14ac:dyDescent="0.15">
      <c r="A422" s="2">
        <v>130.94999999999999</v>
      </c>
      <c r="B422" s="2">
        <v>12.284000000000001</v>
      </c>
      <c r="C422" s="2">
        <f t="shared" si="24"/>
        <v>680.40112231112948</v>
      </c>
      <c r="D422" s="2">
        <f t="shared" si="25"/>
        <v>0.12795833333333334</v>
      </c>
      <c r="E422" s="2">
        <f t="shared" si="26"/>
        <v>767.46411592019115</v>
      </c>
      <c r="F422" s="2">
        <f t="shared" si="27"/>
        <v>0.11643151604279972</v>
      </c>
    </row>
    <row r="423" spans="1:6" x14ac:dyDescent="0.15">
      <c r="A423" s="2">
        <v>130.19999999999999</v>
      </c>
      <c r="B423" s="2">
        <v>12.33</v>
      </c>
      <c r="C423" s="2">
        <f t="shared" si="24"/>
        <v>676.50420866673585</v>
      </c>
      <c r="D423" s="2">
        <f t="shared" si="25"/>
        <v>0.12843750000000001</v>
      </c>
      <c r="E423" s="2">
        <f t="shared" si="26"/>
        <v>763.39271796736978</v>
      </c>
      <c r="F423" s="2">
        <f t="shared" si="27"/>
        <v>0.11687901644753186</v>
      </c>
    </row>
    <row r="424" spans="1:6" x14ac:dyDescent="0.15">
      <c r="A424" s="2">
        <v>130.15</v>
      </c>
      <c r="B424" s="2">
        <v>12.388</v>
      </c>
      <c r="C424" s="2">
        <f t="shared" si="24"/>
        <v>676.24441442377633</v>
      </c>
      <c r="D424" s="2">
        <f t="shared" si="25"/>
        <v>0.12904166666666667</v>
      </c>
      <c r="E424" s="2">
        <f t="shared" si="26"/>
        <v>763.50812073504449</v>
      </c>
      <c r="F424" s="2">
        <f t="shared" si="27"/>
        <v>0.11741579304573323</v>
      </c>
    </row>
    <row r="425" spans="1:6" x14ac:dyDescent="0.15">
      <c r="A425" s="2">
        <v>129.41999999999999</v>
      </c>
      <c r="B425" s="2">
        <v>12.442</v>
      </c>
      <c r="C425" s="2">
        <f t="shared" si="24"/>
        <v>672.45141847656646</v>
      </c>
      <c r="D425" s="2">
        <f t="shared" si="25"/>
        <v>0.12960416666666666</v>
      </c>
      <c r="E425" s="2">
        <f t="shared" si="26"/>
        <v>759.60392419203981</v>
      </c>
      <c r="F425" s="2">
        <f t="shared" si="27"/>
        <v>0.11793605337468417</v>
      </c>
    </row>
    <row r="426" spans="1:6" x14ac:dyDescent="0.15">
      <c r="A426" s="2">
        <v>129.38</v>
      </c>
      <c r="B426" s="2">
        <v>12.484999999999999</v>
      </c>
      <c r="C426" s="2">
        <f t="shared" si="24"/>
        <v>672.24358308219882</v>
      </c>
      <c r="D426" s="2">
        <f t="shared" si="25"/>
        <v>0.13005208333333332</v>
      </c>
      <c r="E426" s="2">
        <f t="shared" si="26"/>
        <v>759.67026156950362</v>
      </c>
      <c r="F426" s="2">
        <f t="shared" si="27"/>
        <v>0.11833371513877447</v>
      </c>
    </row>
    <row r="427" spans="1:6" x14ac:dyDescent="0.15">
      <c r="A427" s="2">
        <v>128.55000000000001</v>
      </c>
      <c r="B427" s="2">
        <v>12.488</v>
      </c>
      <c r="C427" s="2">
        <f t="shared" si="24"/>
        <v>667.93099864907003</v>
      </c>
      <c r="D427" s="2">
        <f t="shared" si="25"/>
        <v>0.13008333333333333</v>
      </c>
      <c r="E427" s="2">
        <f t="shared" si="26"/>
        <v>754.81768939000324</v>
      </c>
      <c r="F427" s="2">
        <f t="shared" si="27"/>
        <v>0.1183865801794594</v>
      </c>
    </row>
    <row r="428" spans="1:6" x14ac:dyDescent="0.15">
      <c r="A428" s="2">
        <v>128.44999999999999</v>
      </c>
      <c r="B428" s="2">
        <v>12.603999999999999</v>
      </c>
      <c r="C428" s="2">
        <f t="shared" si="24"/>
        <v>667.41141016315066</v>
      </c>
      <c r="D428" s="2">
        <f t="shared" si="25"/>
        <v>0.13129166666666667</v>
      </c>
      <c r="E428" s="2">
        <f t="shared" si="26"/>
        <v>755.03696655582098</v>
      </c>
      <c r="F428" s="2">
        <f t="shared" si="27"/>
        <v>0.11945828919780141</v>
      </c>
    </row>
    <row r="429" spans="1:6" x14ac:dyDescent="0.15">
      <c r="A429" s="2">
        <v>127.72</v>
      </c>
      <c r="B429" s="2">
        <v>12.657999999999999</v>
      </c>
      <c r="C429" s="2">
        <f t="shared" si="24"/>
        <v>663.6184142159409</v>
      </c>
      <c r="D429" s="2">
        <f t="shared" si="25"/>
        <v>0.13185416666666666</v>
      </c>
      <c r="E429" s="2">
        <f t="shared" si="26"/>
        <v>751.11926720703855</v>
      </c>
      <c r="F429" s="2">
        <f t="shared" si="27"/>
        <v>0.11997755914099478</v>
      </c>
    </row>
    <row r="430" spans="1:6" x14ac:dyDescent="0.15">
      <c r="A430" s="2">
        <v>127.59</v>
      </c>
      <c r="B430" s="2">
        <v>12.708</v>
      </c>
      <c r="C430" s="2">
        <f t="shared" si="24"/>
        <v>662.942949184246</v>
      </c>
      <c r="D430" s="2">
        <f t="shared" si="25"/>
        <v>0.13237499999999999</v>
      </c>
      <c r="E430" s="2">
        <f t="shared" si="26"/>
        <v>750.70002208251049</v>
      </c>
      <c r="F430" s="2">
        <f t="shared" si="27"/>
        <v>0.12044156154024442</v>
      </c>
    </row>
    <row r="431" spans="1:6" x14ac:dyDescent="0.15">
      <c r="A431" s="2">
        <v>126.84</v>
      </c>
      <c r="B431" s="2">
        <v>12.759</v>
      </c>
      <c r="C431" s="2">
        <f t="shared" si="24"/>
        <v>659.04603553985237</v>
      </c>
      <c r="D431" s="2">
        <f t="shared" si="25"/>
        <v>0.13290625</v>
      </c>
      <c r="E431" s="2">
        <f t="shared" si="26"/>
        <v>746.63737270082083</v>
      </c>
      <c r="F431" s="2">
        <f t="shared" si="27"/>
        <v>0.12093338000470695</v>
      </c>
    </row>
    <row r="432" spans="1:6" x14ac:dyDescent="0.15">
      <c r="A432" s="2">
        <v>126.82</v>
      </c>
      <c r="B432" s="2">
        <v>12.816000000000001</v>
      </c>
      <c r="C432" s="2">
        <f t="shared" si="24"/>
        <v>658.94211784266861</v>
      </c>
      <c r="D432" s="2">
        <f t="shared" si="25"/>
        <v>0.13350000000000001</v>
      </c>
      <c r="E432" s="2">
        <f t="shared" si="26"/>
        <v>746.91089057466479</v>
      </c>
      <c r="F432" s="2">
        <f t="shared" si="27"/>
        <v>0.12145794478679735</v>
      </c>
    </row>
    <row r="433" spans="1:6" x14ac:dyDescent="0.15">
      <c r="A433" s="2">
        <v>125.97999999999999</v>
      </c>
      <c r="B433" s="2">
        <v>12.855</v>
      </c>
      <c r="C433" s="2">
        <f t="shared" si="24"/>
        <v>654.5775745609476</v>
      </c>
      <c r="D433" s="2">
        <f t="shared" si="25"/>
        <v>0.13390625</v>
      </c>
      <c r="E433" s="2">
        <f t="shared" si="26"/>
        <v>742.22960290449942</v>
      </c>
      <c r="F433" s="2">
        <f t="shared" si="27"/>
        <v>0.12184179933909284</v>
      </c>
    </row>
    <row r="434" spans="1:6" x14ac:dyDescent="0.15">
      <c r="A434" s="2">
        <v>125.89000000000001</v>
      </c>
      <c r="B434" s="2">
        <v>12.917</v>
      </c>
      <c r="C434" s="2">
        <f t="shared" si="24"/>
        <v>654.10994492362056</v>
      </c>
      <c r="D434" s="2">
        <f t="shared" si="25"/>
        <v>0.13455208333333332</v>
      </c>
      <c r="E434" s="2">
        <f t="shared" si="26"/>
        <v>742.12180074214564</v>
      </c>
      <c r="F434" s="2">
        <f t="shared" si="27"/>
        <v>0.12241393602911814</v>
      </c>
    </row>
    <row r="435" spans="1:6" x14ac:dyDescent="0.15">
      <c r="A435" s="2">
        <v>125.03999999999999</v>
      </c>
      <c r="B435" s="2">
        <v>12.962999999999999</v>
      </c>
      <c r="C435" s="2">
        <f t="shared" si="24"/>
        <v>649.69344279330755</v>
      </c>
      <c r="D435" s="2">
        <f t="shared" si="25"/>
        <v>0.13503124999999999</v>
      </c>
      <c r="E435" s="2">
        <f t="shared" si="26"/>
        <v>737.42236049049131</v>
      </c>
      <c r="F435" s="2">
        <f t="shared" si="27"/>
        <v>0.12286200615999879</v>
      </c>
    </row>
    <row r="436" spans="1:6" x14ac:dyDescent="0.15">
      <c r="A436" s="2">
        <v>125.00999999999999</v>
      </c>
      <c r="B436" s="2">
        <v>13.021000000000001</v>
      </c>
      <c r="C436" s="2">
        <f t="shared" si="24"/>
        <v>649.5375662475318</v>
      </c>
      <c r="D436" s="2">
        <f t="shared" si="25"/>
        <v>0.13563541666666667</v>
      </c>
      <c r="E436" s="2">
        <f t="shared" si="26"/>
        <v>737.63786468616843</v>
      </c>
      <c r="F436" s="2">
        <f t="shared" si="27"/>
        <v>0.12339506659209561</v>
      </c>
    </row>
    <row r="437" spans="1:6" x14ac:dyDescent="0.15">
      <c r="A437" s="2">
        <v>124.32</v>
      </c>
      <c r="B437" s="2">
        <v>13.083</v>
      </c>
      <c r="C437" s="2">
        <f t="shared" si="24"/>
        <v>645.95240569468979</v>
      </c>
      <c r="D437" s="2">
        <f t="shared" si="25"/>
        <v>0.13628124999999999</v>
      </c>
      <c r="E437" s="2">
        <f t="shared" si="26"/>
        <v>733.98360698326917</v>
      </c>
      <c r="F437" s="2">
        <f t="shared" si="27"/>
        <v>0.1239845619511039</v>
      </c>
    </row>
    <row r="438" spans="1:6" x14ac:dyDescent="0.15">
      <c r="A438" s="2">
        <v>123.85</v>
      </c>
      <c r="B438" s="2">
        <v>13.114000000000001</v>
      </c>
      <c r="C438" s="2">
        <f t="shared" si="24"/>
        <v>643.51033981086971</v>
      </c>
      <c r="D438" s="2">
        <f t="shared" si="25"/>
        <v>0.13660416666666667</v>
      </c>
      <c r="E438" s="2">
        <f t="shared" si="26"/>
        <v>731.41653352211699</v>
      </c>
      <c r="F438" s="2">
        <f t="shared" si="27"/>
        <v>0.12428298542644095</v>
      </c>
    </row>
    <row r="439" spans="1:6" x14ac:dyDescent="0.15">
      <c r="A439" s="2">
        <v>123.61000000000001</v>
      </c>
      <c r="B439" s="2">
        <v>13.16</v>
      </c>
      <c r="C439" s="2">
        <f t="shared" si="24"/>
        <v>642.2633274446639</v>
      </c>
      <c r="D439" s="2">
        <f t="shared" si="25"/>
        <v>0.13708333333333333</v>
      </c>
      <c r="E439" s="2">
        <f t="shared" si="26"/>
        <v>730.30692524853669</v>
      </c>
      <c r="F439" s="2">
        <f t="shared" si="27"/>
        <v>0.12471176418823887</v>
      </c>
    </row>
    <row r="440" spans="1:6" x14ac:dyDescent="0.15">
      <c r="A440" s="2">
        <v>122.91999999999999</v>
      </c>
      <c r="B440" s="2">
        <v>13.21</v>
      </c>
      <c r="C440" s="2">
        <f t="shared" si="24"/>
        <v>638.67816689182155</v>
      </c>
      <c r="D440" s="2">
        <f t="shared" si="25"/>
        <v>0.13760416666666667</v>
      </c>
      <c r="E440" s="2">
        <f t="shared" si="26"/>
        <v>726.562943815165</v>
      </c>
      <c r="F440" s="2">
        <f t="shared" si="27"/>
        <v>0.12519066179021937</v>
      </c>
    </row>
    <row r="441" spans="1:6" x14ac:dyDescent="0.15">
      <c r="A441" s="2">
        <v>122.69</v>
      </c>
      <c r="B441" s="2">
        <v>13.263999999999999</v>
      </c>
      <c r="C441" s="2">
        <f t="shared" si="24"/>
        <v>637.48311337420762</v>
      </c>
      <c r="D441" s="2">
        <f t="shared" si="25"/>
        <v>0.13816666666666666</v>
      </c>
      <c r="E441" s="2">
        <f t="shared" si="26"/>
        <v>725.56203020541068</v>
      </c>
      <c r="F441" s="2">
        <f t="shared" si="27"/>
        <v>0.12569198621014288</v>
      </c>
    </row>
    <row r="442" spans="1:6" x14ac:dyDescent="0.15">
      <c r="A442" s="2">
        <v>121.88</v>
      </c>
      <c r="B442" s="2">
        <v>13.318</v>
      </c>
      <c r="C442" s="2">
        <f t="shared" si="24"/>
        <v>633.27444663826248</v>
      </c>
      <c r="D442" s="2">
        <f t="shared" si="25"/>
        <v>0.13872916666666665</v>
      </c>
      <c r="E442" s="2">
        <f t="shared" si="26"/>
        <v>721.12808289168299</v>
      </c>
      <c r="F442" s="2">
        <f t="shared" si="27"/>
        <v>0.12621068428629961</v>
      </c>
    </row>
    <row r="443" spans="1:6" x14ac:dyDescent="0.15">
      <c r="A443" s="2">
        <v>121.72</v>
      </c>
      <c r="B443" s="2">
        <v>13.364000000000001</v>
      </c>
      <c r="C443" s="2">
        <f t="shared" si="24"/>
        <v>632.44310506079182</v>
      </c>
      <c r="D443" s="2">
        <f t="shared" si="25"/>
        <v>0.13920833333333335</v>
      </c>
      <c r="E443" s="2">
        <f t="shared" si="26"/>
        <v>720.48445564446297</v>
      </c>
      <c r="F443" s="2">
        <f t="shared" si="27"/>
        <v>0.1266362466112419</v>
      </c>
    </row>
    <row r="444" spans="1:6" x14ac:dyDescent="0.15">
      <c r="A444" s="2">
        <v>120.91999999999999</v>
      </c>
      <c r="B444" s="2">
        <v>13.422000000000001</v>
      </c>
      <c r="C444" s="2">
        <f t="shared" si="24"/>
        <v>628.28639717343856</v>
      </c>
      <c r="D444" s="2">
        <f t="shared" si="25"/>
        <v>0.13981250000000001</v>
      </c>
      <c r="E444" s="2">
        <f t="shared" si="26"/>
        <v>716.12868907824998</v>
      </c>
      <c r="F444" s="2">
        <f t="shared" si="27"/>
        <v>0.12719074564182878</v>
      </c>
    </row>
    <row r="445" spans="1:6" x14ac:dyDescent="0.15">
      <c r="A445" s="2">
        <v>120.74000000000001</v>
      </c>
      <c r="B445" s="2">
        <v>13.461</v>
      </c>
      <c r="C445" s="2">
        <f t="shared" si="24"/>
        <v>627.35113789878426</v>
      </c>
      <c r="D445" s="2">
        <f t="shared" si="25"/>
        <v>0.14021875</v>
      </c>
      <c r="E445" s="2">
        <f t="shared" si="26"/>
        <v>715.31753026602951</v>
      </c>
      <c r="F445" s="2">
        <f t="shared" si="27"/>
        <v>0.12755256803633885</v>
      </c>
    </row>
    <row r="446" spans="1:6" x14ac:dyDescent="0.15">
      <c r="A446" s="2">
        <v>119.96000000000001</v>
      </c>
      <c r="B446" s="2">
        <v>13.510999999999999</v>
      </c>
      <c r="C446" s="2">
        <f t="shared" si="24"/>
        <v>623.29834770861487</v>
      </c>
      <c r="D446" s="2">
        <f t="shared" si="25"/>
        <v>0.14073958333333333</v>
      </c>
      <c r="E446" s="2">
        <f t="shared" si="26"/>
        <v>711.02109745748044</v>
      </c>
      <c r="F446" s="2">
        <f t="shared" si="27"/>
        <v>0.12803294048248839</v>
      </c>
    </row>
    <row r="447" spans="1:6" x14ac:dyDescent="0.15">
      <c r="A447" s="2">
        <v>119.83000000000001</v>
      </c>
      <c r="B447" s="2">
        <v>13.519</v>
      </c>
      <c r="C447" s="2">
        <f t="shared" si="24"/>
        <v>622.62288267691997</v>
      </c>
      <c r="D447" s="2">
        <f t="shared" si="25"/>
        <v>0.14082291666666666</v>
      </c>
      <c r="E447" s="2">
        <f t="shared" si="26"/>
        <v>710.30245299889157</v>
      </c>
      <c r="F447" s="2">
        <f t="shared" si="27"/>
        <v>0.12810993867739282</v>
      </c>
    </row>
    <row r="448" spans="1:6" x14ac:dyDescent="0.15">
      <c r="A448" s="2">
        <v>118.91</v>
      </c>
      <c r="B448" s="2">
        <v>13.641999999999999</v>
      </c>
      <c r="C448" s="2">
        <f t="shared" si="24"/>
        <v>617.84266860646369</v>
      </c>
      <c r="D448" s="2">
        <f t="shared" si="25"/>
        <v>0.14210416666666667</v>
      </c>
      <c r="E448" s="2">
        <f t="shared" si="26"/>
        <v>705.6406861598947</v>
      </c>
      <c r="F448" s="2">
        <f t="shared" si="27"/>
        <v>0.1292603469204722</v>
      </c>
    </row>
    <row r="449" spans="1:6" x14ac:dyDescent="0.15">
      <c r="A449" s="2">
        <v>118.72999999999999</v>
      </c>
      <c r="B449" s="2">
        <v>13.677</v>
      </c>
      <c r="C449" s="2">
        <f t="shared" si="24"/>
        <v>616.90740933180916</v>
      </c>
      <c r="D449" s="2">
        <f t="shared" si="25"/>
        <v>0.14246875000000001</v>
      </c>
      <c r="E449" s="2">
        <f t="shared" si="26"/>
        <v>704.79743680505032</v>
      </c>
      <c r="F449" s="2">
        <f t="shared" si="27"/>
        <v>0.12958498434281693</v>
      </c>
    </row>
    <row r="450" spans="1:6" x14ac:dyDescent="0.15">
      <c r="A450" s="2">
        <v>117.9</v>
      </c>
      <c r="B450" s="2">
        <v>13.731</v>
      </c>
      <c r="C450" s="2">
        <f t="shared" si="24"/>
        <v>612.59482489868026</v>
      </c>
      <c r="D450" s="2">
        <f t="shared" si="25"/>
        <v>0.14303125</v>
      </c>
      <c r="E450" s="2">
        <f t="shared" si="26"/>
        <v>700.21502844746954</v>
      </c>
      <c r="F450" s="2">
        <f t="shared" si="27"/>
        <v>0.13010242983003609</v>
      </c>
    </row>
    <row r="451" spans="1:6" x14ac:dyDescent="0.15">
      <c r="A451" s="2">
        <v>117.77000000000001</v>
      </c>
      <c r="B451" s="2">
        <v>13.789</v>
      </c>
      <c r="C451" s="2">
        <f t="shared" ref="C451:C514" si="28">A451*1000/192.46</f>
        <v>611.91935986698536</v>
      </c>
      <c r="D451" s="2">
        <f t="shared" ref="D451:D514" si="29">B451/96</f>
        <v>0.14363541666666665</v>
      </c>
      <c r="E451" s="2">
        <f t="shared" ref="E451:E514" si="30">C451*(1+D451)</f>
        <v>699.81265208787977</v>
      </c>
      <c r="F451" s="2">
        <f t="shared" ref="F451:F514" si="31">LN(1+D451)-C451/171054</f>
        <v>0.13063480433921126</v>
      </c>
    </row>
    <row r="452" spans="1:6" x14ac:dyDescent="0.15">
      <c r="A452" s="2">
        <v>117.08000000000001</v>
      </c>
      <c r="B452" s="2">
        <v>13.843</v>
      </c>
      <c r="C452" s="2">
        <f t="shared" si="28"/>
        <v>608.33419931414323</v>
      </c>
      <c r="D452" s="2">
        <f t="shared" si="29"/>
        <v>0.14419791666666668</v>
      </c>
      <c r="E452" s="2">
        <f t="shared" si="30"/>
        <v>696.05472349232753</v>
      </c>
      <c r="F452" s="2">
        <f t="shared" si="31"/>
        <v>0.131147495205408</v>
      </c>
    </row>
    <row r="453" spans="1:6" x14ac:dyDescent="0.15">
      <c r="A453" s="2">
        <v>116.22999999999999</v>
      </c>
      <c r="B453" s="2">
        <v>13.897</v>
      </c>
      <c r="C453" s="2">
        <f t="shared" si="28"/>
        <v>603.91769718383034</v>
      </c>
      <c r="D453" s="2">
        <f t="shared" si="29"/>
        <v>0.14476041666666667</v>
      </c>
      <c r="E453" s="2">
        <f t="shared" si="30"/>
        <v>691.34107466053547</v>
      </c>
      <c r="F453" s="2">
        <f t="shared" si="31"/>
        <v>0.13166480450232224</v>
      </c>
    </row>
    <row r="454" spans="1:6" x14ac:dyDescent="0.15">
      <c r="A454" s="2">
        <v>116.11000000000001</v>
      </c>
      <c r="B454" s="2">
        <v>13.951000000000001</v>
      </c>
      <c r="C454" s="2">
        <f t="shared" si="28"/>
        <v>603.29419100072744</v>
      </c>
      <c r="D454" s="2">
        <f t="shared" si="29"/>
        <v>0.14532291666666666</v>
      </c>
      <c r="E454" s="2">
        <f t="shared" si="30"/>
        <v>690.96666244501023</v>
      </c>
      <c r="F454" s="2">
        <f t="shared" si="31"/>
        <v>0.13215969809507416</v>
      </c>
    </row>
    <row r="455" spans="1:6" x14ac:dyDescent="0.15">
      <c r="A455" s="2">
        <v>115.16</v>
      </c>
      <c r="B455" s="2">
        <v>13.997</v>
      </c>
      <c r="C455" s="2">
        <f t="shared" si="28"/>
        <v>598.3581003844954</v>
      </c>
      <c r="D455" s="2">
        <f t="shared" si="29"/>
        <v>0.14580208333333333</v>
      </c>
      <c r="E455" s="2">
        <f t="shared" si="30"/>
        <v>685.59995799993067</v>
      </c>
      <c r="F455" s="2">
        <f t="shared" si="31"/>
        <v>0.13260683569998374</v>
      </c>
    </row>
    <row r="456" spans="1:6" x14ac:dyDescent="0.15">
      <c r="A456" s="2">
        <v>114.9</v>
      </c>
      <c r="B456" s="2">
        <v>14.051</v>
      </c>
      <c r="C456" s="2">
        <f t="shared" si="28"/>
        <v>597.0071703211056</v>
      </c>
      <c r="D456" s="2">
        <f t="shared" si="29"/>
        <v>0.14636458333333333</v>
      </c>
      <c r="E456" s="2">
        <f t="shared" si="30"/>
        <v>684.38787605216658</v>
      </c>
      <c r="F456" s="2">
        <f t="shared" si="31"/>
        <v>0.13310553539847544</v>
      </c>
    </row>
    <row r="457" spans="1:6" x14ac:dyDescent="0.15">
      <c r="A457" s="2">
        <v>114.02000000000001</v>
      </c>
      <c r="B457" s="2">
        <v>14.102</v>
      </c>
      <c r="C457" s="2">
        <f t="shared" si="28"/>
        <v>592.43479164501719</v>
      </c>
      <c r="D457" s="2">
        <f t="shared" si="29"/>
        <v>0.14689583333333334</v>
      </c>
      <c r="E457" s="2">
        <f t="shared" si="30"/>
        <v>679.46099405937161</v>
      </c>
      <c r="F457" s="2">
        <f t="shared" si="31"/>
        <v>0.13359558017180659</v>
      </c>
    </row>
    <row r="458" spans="1:6" x14ac:dyDescent="0.15">
      <c r="A458" s="2">
        <v>113.84</v>
      </c>
      <c r="B458" s="2">
        <v>14.117000000000001</v>
      </c>
      <c r="C458" s="2">
        <f t="shared" si="28"/>
        <v>591.49953237036266</v>
      </c>
      <c r="D458" s="2">
        <f t="shared" si="29"/>
        <v>0.14705208333333333</v>
      </c>
      <c r="E458" s="2">
        <f t="shared" si="30"/>
        <v>678.48077089611695</v>
      </c>
      <c r="F458" s="2">
        <f t="shared" si="31"/>
        <v>0.1337372758254364</v>
      </c>
    </row>
    <row r="459" spans="1:6" x14ac:dyDescent="0.15">
      <c r="A459" s="2">
        <v>113.43</v>
      </c>
      <c r="B459" s="2">
        <v>14.179</v>
      </c>
      <c r="C459" s="2">
        <f t="shared" si="28"/>
        <v>589.36921957809409</v>
      </c>
      <c r="D459" s="2">
        <f t="shared" si="29"/>
        <v>0.14769791666666668</v>
      </c>
      <c r="E459" s="2">
        <f t="shared" si="30"/>
        <v>676.41782545723788</v>
      </c>
      <c r="F459" s="2">
        <f t="shared" si="31"/>
        <v>0.13431260891246932</v>
      </c>
    </row>
    <row r="460" spans="1:6" x14ac:dyDescent="0.15">
      <c r="A460" s="2">
        <v>112.53</v>
      </c>
      <c r="B460" s="2">
        <v>14.225</v>
      </c>
      <c r="C460" s="2">
        <f t="shared" si="28"/>
        <v>584.6929232048218</v>
      </c>
      <c r="D460" s="2">
        <f t="shared" si="29"/>
        <v>0.14817708333333332</v>
      </c>
      <c r="E460" s="2">
        <f t="shared" si="30"/>
        <v>671.33101521095296</v>
      </c>
      <c r="F460" s="2">
        <f t="shared" si="31"/>
        <v>0.13475736233977179</v>
      </c>
    </row>
    <row r="461" spans="1:6" x14ac:dyDescent="0.15">
      <c r="A461" s="2">
        <v>111.99000000000001</v>
      </c>
      <c r="B461" s="2">
        <v>14.298</v>
      </c>
      <c r="C461" s="2">
        <f t="shared" si="28"/>
        <v>581.88714538085844</v>
      </c>
      <c r="D461" s="2">
        <f t="shared" si="29"/>
        <v>0.1489375</v>
      </c>
      <c r="E461" s="2">
        <f t="shared" si="30"/>
        <v>668.55196209602002</v>
      </c>
      <c r="F461" s="2">
        <f t="shared" si="31"/>
        <v>0.13543582770215407</v>
      </c>
    </row>
    <row r="462" spans="1:6" x14ac:dyDescent="0.15">
      <c r="A462" s="2">
        <v>111.28999999999999</v>
      </c>
      <c r="B462" s="2">
        <v>14.333</v>
      </c>
      <c r="C462" s="2">
        <f t="shared" si="28"/>
        <v>578.25002597942421</v>
      </c>
      <c r="D462" s="2">
        <f t="shared" si="29"/>
        <v>0.14930208333333334</v>
      </c>
      <c r="E462" s="2">
        <f t="shared" si="30"/>
        <v>664.58395954570642</v>
      </c>
      <c r="F462" s="2">
        <f t="shared" si="31"/>
        <v>0.13577436251919148</v>
      </c>
    </row>
    <row r="463" spans="1:6" x14ac:dyDescent="0.15">
      <c r="A463" s="2">
        <v>110.86000000000001</v>
      </c>
      <c r="B463" s="2">
        <v>14.36</v>
      </c>
      <c r="C463" s="2">
        <f t="shared" si="28"/>
        <v>576.01579548997199</v>
      </c>
      <c r="D463" s="2">
        <f t="shared" si="29"/>
        <v>0.14958333333333332</v>
      </c>
      <c r="E463" s="2">
        <f t="shared" si="30"/>
        <v>662.17815823201363</v>
      </c>
      <c r="F463" s="2">
        <f t="shared" si="31"/>
        <v>0.13603210786260025</v>
      </c>
    </row>
    <row r="464" spans="1:6" x14ac:dyDescent="0.15">
      <c r="A464" s="2">
        <v>110.06</v>
      </c>
      <c r="B464" s="2">
        <v>14.452999999999999</v>
      </c>
      <c r="C464" s="2">
        <f t="shared" si="28"/>
        <v>571.85908760261873</v>
      </c>
      <c r="D464" s="2">
        <f t="shared" si="29"/>
        <v>0.15055208333333334</v>
      </c>
      <c r="E464" s="2">
        <f t="shared" si="30"/>
        <v>657.95366461429217</v>
      </c>
      <c r="F464" s="2">
        <f t="shared" si="31"/>
        <v>0.13689875018175862</v>
      </c>
    </row>
    <row r="465" spans="1:6" x14ac:dyDescent="0.15">
      <c r="A465" s="2">
        <v>109.65</v>
      </c>
      <c r="B465" s="2">
        <v>14.491</v>
      </c>
      <c r="C465" s="2">
        <f t="shared" si="28"/>
        <v>569.72877481035016</v>
      </c>
      <c r="D465" s="2">
        <f t="shared" si="29"/>
        <v>0.15094791666666665</v>
      </c>
      <c r="E465" s="2">
        <f t="shared" si="30"/>
        <v>655.72814643302502</v>
      </c>
      <c r="F465" s="2">
        <f t="shared" si="31"/>
        <v>0.13725518278654622</v>
      </c>
    </row>
    <row r="466" spans="1:6" x14ac:dyDescent="0.15">
      <c r="A466" s="2">
        <v>108.80000000000001</v>
      </c>
      <c r="B466" s="2">
        <v>14.557</v>
      </c>
      <c r="C466" s="2">
        <f t="shared" si="28"/>
        <v>565.31227268003749</v>
      </c>
      <c r="D466" s="2">
        <f t="shared" si="29"/>
        <v>0.15163541666666666</v>
      </c>
      <c r="E466" s="2">
        <f t="shared" si="30"/>
        <v>651.03363469465523</v>
      </c>
      <c r="F466" s="2">
        <f t="shared" si="31"/>
        <v>0.13787815751762195</v>
      </c>
    </row>
    <row r="467" spans="1:6" x14ac:dyDescent="0.15">
      <c r="A467" s="2">
        <v>108.34</v>
      </c>
      <c r="B467" s="2">
        <v>14.599</v>
      </c>
      <c r="C467" s="2">
        <f t="shared" si="28"/>
        <v>562.9221656448093</v>
      </c>
      <c r="D467" s="2">
        <f t="shared" si="29"/>
        <v>0.15207291666666667</v>
      </c>
      <c r="E467" s="2">
        <f t="shared" si="30"/>
        <v>648.52738123073186</v>
      </c>
      <c r="F467" s="2">
        <f t="shared" si="31"/>
        <v>0.13827195273165899</v>
      </c>
    </row>
    <row r="468" spans="1:6" x14ac:dyDescent="0.15">
      <c r="A468" s="2">
        <v>107.47</v>
      </c>
      <c r="B468" s="2">
        <v>14.669</v>
      </c>
      <c r="C468" s="2">
        <f t="shared" si="28"/>
        <v>558.40174581731264</v>
      </c>
      <c r="D468" s="2">
        <f t="shared" si="29"/>
        <v>0.15280208333333334</v>
      </c>
      <c r="E468" s="2">
        <f t="shared" si="30"/>
        <v>643.72669591516853</v>
      </c>
      <c r="F468" s="2">
        <f t="shared" si="31"/>
        <v>0.13893109649742288</v>
      </c>
    </row>
    <row r="469" spans="1:6" x14ac:dyDescent="0.15">
      <c r="A469" s="2">
        <v>107.08000000000001</v>
      </c>
      <c r="B469" s="2">
        <v>14.683999999999999</v>
      </c>
      <c r="C469" s="2">
        <f t="shared" si="28"/>
        <v>556.37535072222806</v>
      </c>
      <c r="D469" s="2">
        <f t="shared" si="29"/>
        <v>0.15295833333333334</v>
      </c>
      <c r="E469" s="2">
        <f t="shared" si="30"/>
        <v>641.47759707644889</v>
      </c>
      <c r="F469" s="2">
        <f t="shared" si="31"/>
        <v>0.13907847314642519</v>
      </c>
    </row>
    <row r="470" spans="1:6" x14ac:dyDescent="0.15">
      <c r="A470" s="2">
        <v>106.32</v>
      </c>
      <c r="B470" s="2">
        <v>14.704000000000001</v>
      </c>
      <c r="C470" s="2">
        <f t="shared" si="28"/>
        <v>552.42647822924243</v>
      </c>
      <c r="D470" s="2">
        <f t="shared" si="29"/>
        <v>0.15316666666666667</v>
      </c>
      <c r="E470" s="2">
        <f t="shared" si="30"/>
        <v>637.03980047802145</v>
      </c>
      <c r="F470" s="2">
        <f t="shared" si="31"/>
        <v>0.13928223694455666</v>
      </c>
    </row>
    <row r="471" spans="1:6" x14ac:dyDescent="0.15">
      <c r="A471" s="2">
        <v>105.32</v>
      </c>
      <c r="B471" s="2">
        <v>14.916</v>
      </c>
      <c r="C471" s="2">
        <f t="shared" si="28"/>
        <v>547.23059337005088</v>
      </c>
      <c r="D471" s="2">
        <f t="shared" si="29"/>
        <v>0.15537500000000001</v>
      </c>
      <c r="E471" s="2">
        <f t="shared" si="30"/>
        <v>632.25654681492256</v>
      </c>
      <c r="F471" s="2">
        <f t="shared" si="31"/>
        <v>0.14122579795799045</v>
      </c>
    </row>
    <row r="472" spans="1:6" x14ac:dyDescent="0.15">
      <c r="A472" s="2">
        <v>105.05000000000001</v>
      </c>
      <c r="B472" s="2">
        <v>14.846</v>
      </c>
      <c r="C472" s="2">
        <f t="shared" si="28"/>
        <v>545.82770445806921</v>
      </c>
      <c r="D472" s="2">
        <f t="shared" si="29"/>
        <v>0.15464583333333334</v>
      </c>
      <c r="E472" s="2">
        <f t="shared" si="30"/>
        <v>630.2376846704077</v>
      </c>
      <c r="F472" s="2">
        <f t="shared" si="31"/>
        <v>0.1406026919381167</v>
      </c>
    </row>
    <row r="473" spans="1:6" x14ac:dyDescent="0.15">
      <c r="A473" s="2">
        <v>103.94999999999999</v>
      </c>
      <c r="B473" s="2">
        <v>14.958</v>
      </c>
      <c r="C473" s="2">
        <f t="shared" si="28"/>
        <v>540.1122311129584</v>
      </c>
      <c r="D473" s="2">
        <f t="shared" si="29"/>
        <v>0.15581249999999999</v>
      </c>
      <c r="E473" s="2">
        <f t="shared" si="30"/>
        <v>624.26846812324618</v>
      </c>
      <c r="F473" s="2">
        <f t="shared" si="31"/>
        <v>0.14164600592611395</v>
      </c>
    </row>
    <row r="474" spans="1:6" x14ac:dyDescent="0.15">
      <c r="A474" s="2">
        <v>103.57</v>
      </c>
      <c r="B474" s="2">
        <v>14.978</v>
      </c>
      <c r="C474" s="2">
        <f t="shared" si="28"/>
        <v>538.1377948664657</v>
      </c>
      <c r="D474" s="2">
        <f t="shared" si="29"/>
        <v>0.15602083333333333</v>
      </c>
      <c r="E474" s="2">
        <f t="shared" si="30"/>
        <v>622.09850206969406</v>
      </c>
      <c r="F474" s="2">
        <f t="shared" si="31"/>
        <v>0.14183778083131116</v>
      </c>
    </row>
    <row r="475" spans="1:6" x14ac:dyDescent="0.15">
      <c r="A475" s="2">
        <v>102.5</v>
      </c>
      <c r="B475" s="2">
        <v>15.039</v>
      </c>
      <c r="C475" s="2">
        <f t="shared" si="28"/>
        <v>532.57819806713076</v>
      </c>
      <c r="D475" s="2">
        <f t="shared" si="29"/>
        <v>0.15665625</v>
      </c>
      <c r="E475" s="2">
        <f t="shared" si="30"/>
        <v>616.00990140808472</v>
      </c>
      <c r="F475" s="2">
        <f t="shared" si="31"/>
        <v>0.14241979031348273</v>
      </c>
    </row>
    <row r="476" spans="1:6" x14ac:dyDescent="0.15">
      <c r="A476" s="2">
        <v>102.06</v>
      </c>
      <c r="B476" s="2">
        <v>15.082000000000001</v>
      </c>
      <c r="C476" s="2">
        <f t="shared" si="28"/>
        <v>530.29200872908655</v>
      </c>
      <c r="D476" s="2">
        <f t="shared" si="29"/>
        <v>0.15710416666666668</v>
      </c>
      <c r="E476" s="2">
        <f t="shared" si="30"/>
        <v>613.60309285046242</v>
      </c>
      <c r="F476" s="2">
        <f t="shared" si="31"/>
        <v>0.14282033198482</v>
      </c>
    </row>
    <row r="477" spans="1:6" x14ac:dyDescent="0.15">
      <c r="A477" s="2">
        <v>101.19</v>
      </c>
      <c r="B477" s="2">
        <v>15.135999999999999</v>
      </c>
      <c r="C477" s="2">
        <f t="shared" si="28"/>
        <v>525.77158890158989</v>
      </c>
      <c r="D477" s="2">
        <f t="shared" si="29"/>
        <v>0.15766666666666665</v>
      </c>
      <c r="E477" s="2">
        <f t="shared" si="30"/>
        <v>608.66824275174054</v>
      </c>
      <c r="F477" s="2">
        <f t="shared" si="31"/>
        <v>0.14333276808690784</v>
      </c>
    </row>
    <row r="478" spans="1:6" x14ac:dyDescent="0.15">
      <c r="A478" s="2">
        <v>100.59</v>
      </c>
      <c r="B478" s="2">
        <v>15.170999999999999</v>
      </c>
      <c r="C478" s="2">
        <f t="shared" si="28"/>
        <v>522.65405798607503</v>
      </c>
      <c r="D478" s="2">
        <f t="shared" si="29"/>
        <v>0.15803124999999998</v>
      </c>
      <c r="E478" s="2">
        <f t="shared" si="30"/>
        <v>605.249732087187</v>
      </c>
      <c r="F478" s="2">
        <f t="shared" si="31"/>
        <v>0.14366587338238684</v>
      </c>
    </row>
    <row r="479" spans="1:6" x14ac:dyDescent="0.15">
      <c r="A479" s="2">
        <v>99.830000000000013</v>
      </c>
      <c r="B479" s="2">
        <v>15.225</v>
      </c>
      <c r="C479" s="2">
        <f t="shared" si="28"/>
        <v>518.70518549308952</v>
      </c>
      <c r="D479" s="2">
        <f t="shared" si="29"/>
        <v>0.15859375000000001</v>
      </c>
      <c r="E479" s="2">
        <f t="shared" si="30"/>
        <v>600.96858600488417</v>
      </c>
      <c r="F479" s="2">
        <f t="shared" si="31"/>
        <v>0.14417457916832738</v>
      </c>
    </row>
    <row r="480" spans="1:6" x14ac:dyDescent="0.15">
      <c r="A480" s="2">
        <v>99.1</v>
      </c>
      <c r="B480" s="2">
        <v>15.244</v>
      </c>
      <c r="C480" s="2">
        <f t="shared" si="28"/>
        <v>514.91218954587964</v>
      </c>
      <c r="D480" s="2">
        <f t="shared" si="29"/>
        <v>0.15879166666666666</v>
      </c>
      <c r="E480" s="2">
        <f t="shared" si="30"/>
        <v>596.67595431085249</v>
      </c>
      <c r="F480" s="2">
        <f t="shared" si="31"/>
        <v>0.14436756374433879</v>
      </c>
    </row>
    <row r="481" spans="1:6" x14ac:dyDescent="0.15">
      <c r="A481" s="2">
        <v>98.300000000000011</v>
      </c>
      <c r="B481" s="2">
        <v>15.294</v>
      </c>
      <c r="C481" s="2">
        <f t="shared" si="28"/>
        <v>510.75548165852649</v>
      </c>
      <c r="D481" s="2">
        <f t="shared" si="29"/>
        <v>0.1593125</v>
      </c>
      <c r="E481" s="2">
        <f t="shared" si="30"/>
        <v>592.12521433025051</v>
      </c>
      <c r="F481" s="2">
        <f t="shared" si="31"/>
        <v>0.14484122576866784</v>
      </c>
    </row>
    <row r="482" spans="1:6" x14ac:dyDescent="0.15">
      <c r="A482" s="2">
        <v>97.43</v>
      </c>
      <c r="B482" s="2">
        <v>15.414</v>
      </c>
      <c r="C482" s="2">
        <f t="shared" si="28"/>
        <v>506.23506183102978</v>
      </c>
      <c r="D482" s="2">
        <f t="shared" si="29"/>
        <v>0.1605625</v>
      </c>
      <c r="E482" s="2">
        <f t="shared" si="30"/>
        <v>587.51742894627444</v>
      </c>
      <c r="F482" s="2">
        <f t="shared" si="31"/>
        <v>0.14594529700093087</v>
      </c>
    </row>
    <row r="483" spans="1:6" x14ac:dyDescent="0.15">
      <c r="A483" s="2">
        <v>96.65</v>
      </c>
      <c r="B483" s="2">
        <v>15.433</v>
      </c>
      <c r="C483" s="2">
        <f t="shared" si="28"/>
        <v>502.18227164086039</v>
      </c>
      <c r="D483" s="2">
        <f t="shared" si="29"/>
        <v>0.16076041666666666</v>
      </c>
      <c r="E483" s="2">
        <f t="shared" si="30"/>
        <v>582.9133028724583</v>
      </c>
      <c r="F483" s="2">
        <f t="shared" si="31"/>
        <v>0.14613951062814315</v>
      </c>
    </row>
    <row r="484" spans="1:6" x14ac:dyDescent="0.15">
      <c r="A484" s="2">
        <v>95.800000000000011</v>
      </c>
      <c r="B484" s="2">
        <v>15.494999999999999</v>
      </c>
      <c r="C484" s="2">
        <f t="shared" si="28"/>
        <v>497.76576951054773</v>
      </c>
      <c r="D484" s="2">
        <f t="shared" si="29"/>
        <v>0.16140625</v>
      </c>
      <c r="E484" s="2">
        <f t="shared" si="30"/>
        <v>578.1082757456096</v>
      </c>
      <c r="F484" s="2">
        <f t="shared" si="31"/>
        <v>0.1467215633895583</v>
      </c>
    </row>
    <row r="485" spans="1:6" x14ac:dyDescent="0.15">
      <c r="A485" s="2">
        <v>83.88</v>
      </c>
      <c r="B485" s="2">
        <v>15.545</v>
      </c>
      <c r="C485" s="2">
        <f t="shared" si="28"/>
        <v>435.83082198898472</v>
      </c>
      <c r="D485" s="2">
        <f t="shared" si="29"/>
        <v>0.16192708333333333</v>
      </c>
      <c r="E485" s="2">
        <f t="shared" si="30"/>
        <v>506.40363582043017</v>
      </c>
      <c r="F485" s="2">
        <f t="shared" si="31"/>
        <v>0.14753199180384266</v>
      </c>
    </row>
    <row r="486" spans="1:6" x14ac:dyDescent="0.15">
      <c r="A486" s="2">
        <v>-0.25999999999999801</v>
      </c>
      <c r="B486" s="2">
        <v>17.053999999999998</v>
      </c>
      <c r="C486" s="2">
        <f t="shared" si="28"/>
        <v>-1.3509300633897849</v>
      </c>
      <c r="D486" s="2">
        <f t="shared" si="29"/>
        <v>0.17764583333333331</v>
      </c>
      <c r="E486" s="2">
        <f t="shared" si="30"/>
        <v>-1.5909171602757159</v>
      </c>
      <c r="F486" s="2">
        <f t="shared" si="31"/>
        <v>0.16352528688608084</v>
      </c>
    </row>
    <row r="487" spans="1:6" x14ac:dyDescent="0.15">
      <c r="A487" s="2">
        <v>-0.29999999999999716</v>
      </c>
      <c r="B487" s="2">
        <v>17.045999999999999</v>
      </c>
      <c r="C487" s="2">
        <f t="shared" si="28"/>
        <v>-1.5587654577574412</v>
      </c>
      <c r="D487" s="2">
        <f t="shared" si="29"/>
        <v>0.17756249999999998</v>
      </c>
      <c r="E487" s="2">
        <f t="shared" si="30"/>
        <v>-1.8355437493504969</v>
      </c>
      <c r="F487" s="2">
        <f t="shared" si="31"/>
        <v>0.16345573676585681</v>
      </c>
    </row>
    <row r="488" spans="1:6" x14ac:dyDescent="0.15">
      <c r="A488" s="2">
        <v>-0.32000000000000028</v>
      </c>
      <c r="B488" s="2">
        <v>17.035</v>
      </c>
      <c r="C488" s="2">
        <f t="shared" si="28"/>
        <v>-1.6626831549412879</v>
      </c>
      <c r="D488" s="2">
        <f t="shared" si="29"/>
        <v>0.17744791666666668</v>
      </c>
      <c r="E488" s="2">
        <f t="shared" si="30"/>
        <v>-1.9577228168623801</v>
      </c>
      <c r="F488" s="2">
        <f t="shared" si="31"/>
        <v>0.1633590340237063</v>
      </c>
    </row>
    <row r="489" spans="1:6" x14ac:dyDescent="0.15">
      <c r="A489" s="2">
        <v>-0.27999999999999758</v>
      </c>
      <c r="B489" s="2">
        <v>17.030999999999999</v>
      </c>
      <c r="C489" s="2">
        <f t="shared" si="28"/>
        <v>-1.4548477605736132</v>
      </c>
      <c r="D489" s="2">
        <f t="shared" si="29"/>
        <v>0.17740624999999999</v>
      </c>
      <c r="E489" s="2">
        <f t="shared" si="30"/>
        <v>-1.7129468460978758</v>
      </c>
      <c r="F489" s="2">
        <f t="shared" si="31"/>
        <v>0.16332243110016231</v>
      </c>
    </row>
    <row r="490" spans="1:6" x14ac:dyDescent="0.15">
      <c r="A490" s="2">
        <v>-0.28999999999999915</v>
      </c>
      <c r="B490" s="2">
        <v>17.39</v>
      </c>
      <c r="C490" s="2">
        <f t="shared" si="28"/>
        <v>-1.5068066091655363</v>
      </c>
      <c r="D490" s="2">
        <f t="shared" si="29"/>
        <v>0.18114583333333334</v>
      </c>
      <c r="E490" s="2">
        <f t="shared" si="30"/>
        <v>-1.7797583480550017</v>
      </c>
      <c r="F490" s="2">
        <f t="shared" si="31"/>
        <v>0.16649382146869415</v>
      </c>
    </row>
    <row r="491" spans="1:6" x14ac:dyDescent="0.15">
      <c r="A491" s="2">
        <v>-0.27999999999999758</v>
      </c>
      <c r="B491" s="2">
        <v>24.44</v>
      </c>
      <c r="C491" s="2">
        <f t="shared" si="28"/>
        <v>-1.4548477605736132</v>
      </c>
      <c r="D491" s="2">
        <f t="shared" si="29"/>
        <v>0.25458333333333333</v>
      </c>
      <c r="E491" s="2">
        <f t="shared" si="30"/>
        <v>-1.825227752952979</v>
      </c>
      <c r="F491" s="2">
        <f t="shared" si="31"/>
        <v>0.22681201734148637</v>
      </c>
    </row>
    <row r="492" spans="1:6" x14ac:dyDescent="0.15">
      <c r="A492" s="2">
        <v>-0.27999999999999758</v>
      </c>
      <c r="B492" s="2">
        <v>24.271000000000001</v>
      </c>
      <c r="C492" s="2">
        <f t="shared" si="28"/>
        <v>-1.4548477605736132</v>
      </c>
      <c r="D492" s="2">
        <f t="shared" si="29"/>
        <v>0.25282291666666667</v>
      </c>
      <c r="E492" s="2">
        <f t="shared" si="30"/>
        <v>-1.8226666147078023</v>
      </c>
      <c r="F492" s="2">
        <f t="shared" si="31"/>
        <v>0.22540784364133834</v>
      </c>
    </row>
    <row r="493" spans="1:6" x14ac:dyDescent="0.15">
      <c r="A493" s="2">
        <v>-0.28999999999999915</v>
      </c>
      <c r="B493" s="2">
        <v>24.417000000000002</v>
      </c>
      <c r="C493" s="2">
        <f t="shared" si="28"/>
        <v>-1.5068066091655363</v>
      </c>
      <c r="D493" s="2">
        <f t="shared" si="29"/>
        <v>0.25434375000000004</v>
      </c>
      <c r="E493" s="2">
        <f t="shared" si="30"/>
        <v>-1.8900534526654833</v>
      </c>
      <c r="F493" s="2">
        <f t="shared" si="31"/>
        <v>0.22662133640573662</v>
      </c>
    </row>
    <row r="494" spans="1:6" x14ac:dyDescent="0.15">
      <c r="A494" s="2">
        <v>-0.22999999999999687</v>
      </c>
      <c r="B494" s="2">
        <v>24.420999999999999</v>
      </c>
      <c r="C494" s="2">
        <f t="shared" si="28"/>
        <v>-1.1950535176140333</v>
      </c>
      <c r="D494" s="2">
        <f t="shared" si="29"/>
        <v>0.25438541666666664</v>
      </c>
      <c r="E494" s="2">
        <f t="shared" si="30"/>
        <v>-1.4990577046312448</v>
      </c>
      <c r="F494" s="2">
        <f t="shared" si="31"/>
        <v>0.22665273121320625</v>
      </c>
    </row>
    <row r="495" spans="1:6" x14ac:dyDescent="0.15">
      <c r="A495" s="2">
        <v>-0.25999999999999801</v>
      </c>
      <c r="B495" s="2">
        <v>25.552</v>
      </c>
      <c r="C495" s="2">
        <f t="shared" si="28"/>
        <v>-1.3509300633897849</v>
      </c>
      <c r="D495" s="2">
        <f t="shared" si="29"/>
        <v>0.26616666666666666</v>
      </c>
      <c r="E495" s="2">
        <f t="shared" si="30"/>
        <v>-1.7105026152620326</v>
      </c>
      <c r="F495" s="2">
        <f t="shared" si="31"/>
        <v>0.23600186097483405</v>
      </c>
    </row>
    <row r="496" spans="1:6" x14ac:dyDescent="0.15">
      <c r="A496" s="2">
        <v>-0.25999999999999801</v>
      </c>
      <c r="B496" s="2">
        <v>25.547999999999998</v>
      </c>
      <c r="C496" s="2">
        <f t="shared" si="28"/>
        <v>-1.3509300633897849</v>
      </c>
      <c r="D496" s="2">
        <f t="shared" si="29"/>
        <v>0.266125</v>
      </c>
      <c r="E496" s="2">
        <f t="shared" si="30"/>
        <v>-1.7104463265093914</v>
      </c>
      <c r="F496" s="2">
        <f t="shared" si="31"/>
        <v>0.23596895270662865</v>
      </c>
    </row>
    <row r="497" spans="1:6" x14ac:dyDescent="0.15">
      <c r="A497" s="2">
        <v>-0.29999999999999716</v>
      </c>
      <c r="B497" s="2">
        <v>25.547999999999998</v>
      </c>
      <c r="C497" s="2">
        <f t="shared" si="28"/>
        <v>-1.5587654577574412</v>
      </c>
      <c r="D497" s="2">
        <f t="shared" si="29"/>
        <v>0.266125</v>
      </c>
      <c r="E497" s="2">
        <f t="shared" si="30"/>
        <v>-1.9735919152031403</v>
      </c>
      <c r="F497" s="2">
        <f t="shared" si="31"/>
        <v>0.23597016773459858</v>
      </c>
    </row>
    <row r="498" spans="1:6" x14ac:dyDescent="0.15">
      <c r="A498" s="2">
        <v>-0.26999999999999957</v>
      </c>
      <c r="B498" s="2">
        <v>25.547999999999998</v>
      </c>
      <c r="C498" s="2">
        <f t="shared" si="28"/>
        <v>-1.4028889119817081</v>
      </c>
      <c r="D498" s="2">
        <f t="shared" si="29"/>
        <v>0.266125</v>
      </c>
      <c r="E498" s="2">
        <f t="shared" si="30"/>
        <v>-1.7762327236828401</v>
      </c>
      <c r="F498" s="2">
        <f t="shared" si="31"/>
        <v>0.23596925646362113</v>
      </c>
    </row>
    <row r="499" spans="1:6" x14ac:dyDescent="0.15">
      <c r="A499" s="2">
        <v>-0.27999999999999758</v>
      </c>
      <c r="B499" s="2">
        <v>25.544</v>
      </c>
      <c r="C499" s="2">
        <f t="shared" si="28"/>
        <v>-1.4548477605736132</v>
      </c>
      <c r="D499" s="2">
        <f t="shared" si="29"/>
        <v>0.26608333333333334</v>
      </c>
      <c r="E499" s="2">
        <f t="shared" si="30"/>
        <v>-1.8419585021995757</v>
      </c>
      <c r="F499" s="2">
        <f t="shared" si="31"/>
        <v>0.23593665086941865</v>
      </c>
    </row>
    <row r="500" spans="1:6" x14ac:dyDescent="0.15">
      <c r="A500" s="2">
        <v>-0.2099999999999973</v>
      </c>
      <c r="B500" s="2">
        <v>25.547999999999998</v>
      </c>
      <c r="C500" s="2">
        <f t="shared" si="28"/>
        <v>-1.0911358204302053</v>
      </c>
      <c r="D500" s="2">
        <f t="shared" si="29"/>
        <v>0.266125</v>
      </c>
      <c r="E500" s="2">
        <f t="shared" si="30"/>
        <v>-1.3815143406421937</v>
      </c>
      <c r="F500" s="2">
        <f t="shared" si="31"/>
        <v>0.23596743392166625</v>
      </c>
    </row>
    <row r="501" spans="1:6" x14ac:dyDescent="0.15">
      <c r="A501" s="2">
        <v>-0.25999999999999801</v>
      </c>
      <c r="B501" s="2">
        <v>25.547999999999998</v>
      </c>
      <c r="C501" s="2">
        <f t="shared" si="28"/>
        <v>-1.3509300633897849</v>
      </c>
      <c r="D501" s="2">
        <f t="shared" si="29"/>
        <v>0.266125</v>
      </c>
      <c r="E501" s="2">
        <f t="shared" si="30"/>
        <v>-1.7104463265093914</v>
      </c>
      <c r="F501" s="2">
        <f t="shared" si="31"/>
        <v>0.23596895270662865</v>
      </c>
    </row>
    <row r="502" spans="1:6" x14ac:dyDescent="0.15">
      <c r="A502" s="2">
        <v>-0.27999999999999758</v>
      </c>
      <c r="B502" s="2">
        <v>25.54</v>
      </c>
      <c r="C502" s="2">
        <f t="shared" si="28"/>
        <v>-1.4548477605736132</v>
      </c>
      <c r="D502" s="2">
        <f t="shared" si="29"/>
        <v>0.26604166666666668</v>
      </c>
      <c r="E502" s="2">
        <f t="shared" si="30"/>
        <v>-1.841897883542885</v>
      </c>
      <c r="F502" s="2">
        <f t="shared" si="31"/>
        <v>0.23590374043516246</v>
      </c>
    </row>
    <row r="503" spans="1:6" x14ac:dyDescent="0.15">
      <c r="A503" s="2">
        <v>-0.25</v>
      </c>
      <c r="B503" s="2">
        <v>25.547999999999998</v>
      </c>
      <c r="C503" s="2">
        <f t="shared" si="28"/>
        <v>-1.29897121479788</v>
      </c>
      <c r="D503" s="2">
        <f t="shared" si="29"/>
        <v>0.266125</v>
      </c>
      <c r="E503" s="2">
        <f t="shared" si="30"/>
        <v>-1.6446599293359658</v>
      </c>
      <c r="F503" s="2">
        <f t="shared" si="31"/>
        <v>0.23596864894963618</v>
      </c>
    </row>
    <row r="504" spans="1:6" x14ac:dyDescent="0.15">
      <c r="A504" s="2">
        <v>-0.22999999999999687</v>
      </c>
      <c r="B504" s="2">
        <v>25.547999999999998</v>
      </c>
      <c r="C504" s="2">
        <f t="shared" si="28"/>
        <v>-1.1950535176140333</v>
      </c>
      <c r="D504" s="2">
        <f t="shared" si="29"/>
        <v>0.266125</v>
      </c>
      <c r="E504" s="2">
        <f t="shared" si="30"/>
        <v>-1.513087134989068</v>
      </c>
      <c r="F504" s="2">
        <f t="shared" si="31"/>
        <v>0.23596804143565123</v>
      </c>
    </row>
    <row r="505" spans="1:6" x14ac:dyDescent="0.15">
      <c r="A505" s="2">
        <v>-0.2099999999999973</v>
      </c>
      <c r="B505" s="2">
        <v>25.544</v>
      </c>
      <c r="C505" s="2">
        <f t="shared" si="28"/>
        <v>-1.0911358204302053</v>
      </c>
      <c r="D505" s="2">
        <f t="shared" si="29"/>
        <v>0.26608333333333334</v>
      </c>
      <c r="E505" s="2">
        <f t="shared" si="30"/>
        <v>-1.3814688766496759</v>
      </c>
      <c r="F505" s="2">
        <f t="shared" si="31"/>
        <v>0.23593452457047126</v>
      </c>
    </row>
    <row r="506" spans="1:6" x14ac:dyDescent="0.15">
      <c r="A506" s="2">
        <v>-0.19999999999999929</v>
      </c>
      <c r="B506" s="2">
        <v>25.547999999999998</v>
      </c>
      <c r="C506" s="2">
        <f t="shared" si="28"/>
        <v>-1.0391769718383004</v>
      </c>
      <c r="D506" s="2">
        <f t="shared" si="29"/>
        <v>0.266125</v>
      </c>
      <c r="E506" s="2">
        <f t="shared" si="30"/>
        <v>-1.3157279434687681</v>
      </c>
      <c r="F506" s="2">
        <f t="shared" si="31"/>
        <v>0.23596713016467377</v>
      </c>
    </row>
    <row r="507" spans="1:6" x14ac:dyDescent="0.15">
      <c r="A507" s="2">
        <v>-0.21999999999999886</v>
      </c>
      <c r="B507" s="2">
        <v>25.547999999999998</v>
      </c>
      <c r="C507" s="2">
        <f t="shared" si="28"/>
        <v>-1.1430946690221284</v>
      </c>
      <c r="D507" s="2">
        <f t="shared" si="29"/>
        <v>0.266125</v>
      </c>
      <c r="E507" s="2">
        <f t="shared" si="30"/>
        <v>-1.4473007378156424</v>
      </c>
      <c r="F507" s="2">
        <f t="shared" si="31"/>
        <v>0.23596773767865872</v>
      </c>
    </row>
    <row r="508" spans="1:6" x14ac:dyDescent="0.15">
      <c r="A508" s="2">
        <v>-0.17999999999999972</v>
      </c>
      <c r="B508" s="2">
        <v>25.544</v>
      </c>
      <c r="C508" s="2">
        <f t="shared" si="28"/>
        <v>-0.93525927465447212</v>
      </c>
      <c r="D508" s="2">
        <f t="shared" si="29"/>
        <v>0.26608333333333334</v>
      </c>
      <c r="E508" s="2">
        <f t="shared" si="30"/>
        <v>-1.1841161799854496</v>
      </c>
      <c r="F508" s="2">
        <f t="shared" si="31"/>
        <v>0.23593361329949383</v>
      </c>
    </row>
    <row r="509" spans="1:6" x14ac:dyDescent="0.15">
      <c r="A509" s="2">
        <v>-0.17999999999999972</v>
      </c>
      <c r="B509" s="2">
        <v>25.544</v>
      </c>
      <c r="C509" s="2">
        <f t="shared" si="28"/>
        <v>-0.93525927465447212</v>
      </c>
      <c r="D509" s="2">
        <f t="shared" si="29"/>
        <v>0.26608333333333334</v>
      </c>
      <c r="E509" s="2">
        <f t="shared" si="30"/>
        <v>-1.1841161799854496</v>
      </c>
      <c r="F509" s="2">
        <f t="shared" si="31"/>
        <v>0.23593361329949383</v>
      </c>
    </row>
    <row r="510" spans="1:6" x14ac:dyDescent="0.15">
      <c r="A510" s="2">
        <v>-0.21999999999999886</v>
      </c>
      <c r="B510" s="2">
        <v>25.552</v>
      </c>
      <c r="C510" s="2">
        <f t="shared" si="28"/>
        <v>-1.1430946690221284</v>
      </c>
      <c r="D510" s="2">
        <f t="shared" si="29"/>
        <v>0.26616666666666666</v>
      </c>
      <c r="E510" s="2">
        <f t="shared" si="30"/>
        <v>-1.447348366760185</v>
      </c>
      <c r="F510" s="2">
        <f t="shared" si="31"/>
        <v>0.23600064594686412</v>
      </c>
    </row>
    <row r="511" spans="1:6" x14ac:dyDescent="0.15">
      <c r="A511" s="2">
        <v>-0.25999999999999801</v>
      </c>
      <c r="B511" s="2">
        <v>25.544</v>
      </c>
      <c r="C511" s="2">
        <f t="shared" si="28"/>
        <v>-1.3509300633897849</v>
      </c>
      <c r="D511" s="2">
        <f t="shared" si="29"/>
        <v>0.26608333333333334</v>
      </c>
      <c r="E511" s="2">
        <f t="shared" si="30"/>
        <v>-1.7103900377567505</v>
      </c>
      <c r="F511" s="2">
        <f t="shared" si="31"/>
        <v>0.23593604335543367</v>
      </c>
    </row>
    <row r="512" spans="1:6" x14ac:dyDescent="0.15">
      <c r="A512" s="2">
        <v>-0.28999999999999915</v>
      </c>
      <c r="B512" s="2">
        <v>25.54</v>
      </c>
      <c r="C512" s="2">
        <f t="shared" si="28"/>
        <v>-1.5068066091655363</v>
      </c>
      <c r="D512" s="2">
        <f t="shared" si="29"/>
        <v>0.26604166666666668</v>
      </c>
      <c r="E512" s="2">
        <f t="shared" si="30"/>
        <v>-1.9076799508122844</v>
      </c>
      <c r="F512" s="2">
        <f t="shared" si="31"/>
        <v>0.23590404419215494</v>
      </c>
    </row>
    <row r="513" spans="1:6" x14ac:dyDescent="0.15">
      <c r="A513" s="2">
        <v>-0.25</v>
      </c>
      <c r="B513" s="2">
        <v>25.544</v>
      </c>
      <c r="C513" s="2">
        <f t="shared" si="28"/>
        <v>-1.29897121479788</v>
      </c>
      <c r="D513" s="2">
        <f t="shared" si="29"/>
        <v>0.26608333333333334</v>
      </c>
      <c r="E513" s="2">
        <f t="shared" si="30"/>
        <v>-1.6446058055353494</v>
      </c>
      <c r="F513" s="2">
        <f t="shared" si="31"/>
        <v>0.23593573959844119</v>
      </c>
    </row>
    <row r="514" spans="1:6" x14ac:dyDescent="0.15">
      <c r="A514" s="2">
        <v>-0.25999999999999801</v>
      </c>
      <c r="B514" s="2">
        <v>25.544</v>
      </c>
      <c r="C514" s="2">
        <f t="shared" si="28"/>
        <v>-1.3509300633897849</v>
      </c>
      <c r="D514" s="2">
        <f t="shared" si="29"/>
        <v>0.26608333333333334</v>
      </c>
      <c r="E514" s="2">
        <f t="shared" si="30"/>
        <v>-1.7103900377567505</v>
      </c>
      <c r="F514" s="2">
        <f t="shared" si="31"/>
        <v>0.23593604335543367</v>
      </c>
    </row>
    <row r="515" spans="1:6" x14ac:dyDescent="0.15">
      <c r="A515" s="2">
        <v>-0.23999999999999844</v>
      </c>
      <c r="B515" s="2">
        <v>25.547999999999998</v>
      </c>
      <c r="C515" s="2">
        <f t="shared" ref="C515:C519" si="32">A515*1000/192.46</f>
        <v>-1.2470123662059567</v>
      </c>
      <c r="D515" s="2">
        <f t="shared" ref="D515:D519" si="33">B515/96</f>
        <v>0.266125</v>
      </c>
      <c r="E515" s="2">
        <f t="shared" ref="E515:E519" si="34">C515*(1+D515)</f>
        <v>-1.5788735321625169</v>
      </c>
      <c r="F515" s="2">
        <f t="shared" ref="F515:F519" si="35">LN(1+D515)-C515/171054</f>
        <v>0.2359683451926437</v>
      </c>
    </row>
    <row r="516" spans="1:6" x14ac:dyDescent="0.15">
      <c r="A516" s="2">
        <v>-0.2099999999999973</v>
      </c>
      <c r="B516" s="2">
        <v>25.547999999999998</v>
      </c>
      <c r="C516" s="2">
        <f t="shared" si="32"/>
        <v>-1.0911358204302053</v>
      </c>
      <c r="D516" s="2">
        <f t="shared" si="33"/>
        <v>0.266125</v>
      </c>
      <c r="E516" s="2">
        <f t="shared" si="34"/>
        <v>-1.3815143406421937</v>
      </c>
      <c r="F516" s="2">
        <f t="shared" si="35"/>
        <v>0.23596743392166625</v>
      </c>
    </row>
    <row r="517" spans="1:6" x14ac:dyDescent="0.15">
      <c r="A517" s="2">
        <v>-0.23999999999999844</v>
      </c>
      <c r="B517" s="2">
        <v>25.544</v>
      </c>
      <c r="C517" s="2">
        <f t="shared" si="32"/>
        <v>-1.2470123662059567</v>
      </c>
      <c r="D517" s="2">
        <f t="shared" si="33"/>
        <v>0.26608333333333334</v>
      </c>
      <c r="E517" s="2">
        <f t="shared" si="34"/>
        <v>-1.578821573313925</v>
      </c>
      <c r="F517" s="2">
        <f t="shared" si="35"/>
        <v>0.23593543584144872</v>
      </c>
    </row>
    <row r="518" spans="1:6" x14ac:dyDescent="0.15">
      <c r="A518" s="2">
        <v>-0.25999999999999801</v>
      </c>
      <c r="B518" s="2">
        <v>25.544</v>
      </c>
      <c r="C518" s="2">
        <f t="shared" si="32"/>
        <v>-1.3509300633897849</v>
      </c>
      <c r="D518" s="2">
        <f t="shared" si="33"/>
        <v>0.26608333333333334</v>
      </c>
      <c r="E518" s="2">
        <f t="shared" si="34"/>
        <v>-1.7103900377567505</v>
      </c>
      <c r="F518" s="2">
        <f t="shared" si="35"/>
        <v>0.23593604335543367</v>
      </c>
    </row>
    <row r="519" spans="1:6" x14ac:dyDescent="0.15">
      <c r="A519" s="2">
        <v>-0.23999999999999844</v>
      </c>
      <c r="B519" s="2">
        <v>25.544</v>
      </c>
      <c r="C519" s="2">
        <f t="shared" si="32"/>
        <v>-1.2470123662059567</v>
      </c>
      <c r="D519" s="2">
        <f t="shared" si="33"/>
        <v>0.26608333333333334</v>
      </c>
      <c r="E519" s="2">
        <f t="shared" si="34"/>
        <v>-1.578821573313925</v>
      </c>
      <c r="F519" s="2">
        <f t="shared" si="35"/>
        <v>0.23593543584144872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O55"/>
  <sheetViews>
    <sheetView zoomScaleNormal="100" workbookViewId="0">
      <selection activeCell="L15" sqref="L15"/>
    </sheetView>
  </sheetViews>
  <sheetFormatPr defaultRowHeight="13.5" x14ac:dyDescent="0.15"/>
  <cols>
    <col min="1" max="16384" width="9" style="3"/>
  </cols>
  <sheetData>
    <row r="2" spans="2:15" x14ac:dyDescent="0.15">
      <c r="B2" s="4">
        <v>723.71793729884178</v>
      </c>
      <c r="C2" s="4">
        <v>0</v>
      </c>
      <c r="E2" s="4">
        <v>720.31969238398142</v>
      </c>
      <c r="F2" s="4">
        <v>0</v>
      </c>
      <c r="H2" s="4">
        <v>720.55033188714526</v>
      </c>
      <c r="I2" s="4">
        <v>0</v>
      </c>
      <c r="K2" s="3">
        <v>0</v>
      </c>
      <c r="L2" s="3">
        <v>745</v>
      </c>
      <c r="N2" s="3">
        <v>0</v>
      </c>
      <c r="O2" s="3">
        <v>720.32</v>
      </c>
    </row>
    <row r="3" spans="2:15" x14ac:dyDescent="0.15">
      <c r="B3" s="4">
        <v>727.46456601435432</v>
      </c>
      <c r="C3" s="4">
        <v>1.2368953906698333E-3</v>
      </c>
      <c r="E3" s="4">
        <v>726.73285583598363</v>
      </c>
      <c r="F3" s="4">
        <v>8.3196204328792002E-4</v>
      </c>
      <c r="H3" s="4">
        <v>722.36394088381996</v>
      </c>
      <c r="I3" s="4">
        <v>1.2538027474232613E-3</v>
      </c>
      <c r="K3" s="3">
        <v>5.0000000000000001E-3</v>
      </c>
      <c r="L3" s="3">
        <v>752.85714285714289</v>
      </c>
      <c r="N3" s="3">
        <v>5.0000000000000001E-3</v>
      </c>
      <c r="O3" s="3">
        <v>731.34058823529415</v>
      </c>
    </row>
    <row r="4" spans="2:15" x14ac:dyDescent="0.15">
      <c r="B4" s="4">
        <v>728.49067679558016</v>
      </c>
      <c r="C4" s="4">
        <v>2.0730773565057776E-3</v>
      </c>
      <c r="E4" s="4">
        <v>730.46321945213913</v>
      </c>
      <c r="F4" s="4">
        <v>2.2605197131166568E-3</v>
      </c>
      <c r="H4" s="4">
        <v>728.98851384703312</v>
      </c>
      <c r="I4" s="4">
        <v>4.3004861970250977E-3</v>
      </c>
      <c r="K4" s="3">
        <v>0.01</v>
      </c>
      <c r="L4" s="3">
        <v>760.71428571428567</v>
      </c>
      <c r="N4" s="3">
        <v>0.01</v>
      </c>
      <c r="O4" s="3">
        <v>742.36117647058825</v>
      </c>
    </row>
    <row r="5" spans="2:15" x14ac:dyDescent="0.15">
      <c r="B5" s="4">
        <v>731.20744102941433</v>
      </c>
      <c r="C5" s="4">
        <v>2.5763854241756092E-3</v>
      </c>
      <c r="E5" s="4">
        <v>735.8185622285489</v>
      </c>
      <c r="F5" s="4">
        <v>4.4058215434669666E-3</v>
      </c>
      <c r="H5" s="4">
        <v>734.27341557986063</v>
      </c>
      <c r="I5" s="4">
        <v>7.3456578220068205E-3</v>
      </c>
      <c r="K5" s="3">
        <v>1.4999999999999999E-2</v>
      </c>
      <c r="L5" s="3">
        <v>768.57142857142856</v>
      </c>
      <c r="N5" s="3">
        <v>1.4999999999999999E-2</v>
      </c>
      <c r="O5" s="3">
        <v>753.38176470588235</v>
      </c>
    </row>
    <row r="6" spans="2:15" x14ac:dyDescent="0.15">
      <c r="B6" s="4">
        <v>738.87801845062904</v>
      </c>
      <c r="C6" s="4">
        <v>5.6114946170624774E-3</v>
      </c>
      <c r="E6" s="4">
        <v>738.44410245887627</v>
      </c>
      <c r="F6" s="4">
        <v>6.9107791078204459E-3</v>
      </c>
      <c r="H6" s="4">
        <v>742.09656335515615</v>
      </c>
      <c r="I6" s="4">
        <v>1.0851373962768075E-2</v>
      </c>
      <c r="K6" s="3">
        <v>0.02</v>
      </c>
      <c r="L6" s="3">
        <v>776.42857142857144</v>
      </c>
      <c r="N6" s="3">
        <v>0.02</v>
      </c>
      <c r="O6" s="3">
        <v>764.68445872467078</v>
      </c>
    </row>
    <row r="7" spans="2:15" x14ac:dyDescent="0.15">
      <c r="B7" s="4">
        <v>746.12193421799975</v>
      </c>
      <c r="C7" s="4">
        <v>9.6411791612669787E-3</v>
      </c>
      <c r="E7" s="4">
        <v>744.51725530932595</v>
      </c>
      <c r="F7" s="4">
        <v>1.0744689493934428E-2</v>
      </c>
      <c r="H7" s="4">
        <v>745.40513288475529</v>
      </c>
      <c r="I7" s="4">
        <v>1.3374261679390102E-2</v>
      </c>
      <c r="K7" s="3">
        <v>0.04</v>
      </c>
      <c r="L7" s="3">
        <v>817.36838624123379</v>
      </c>
      <c r="N7" s="3">
        <v>0.04</v>
      </c>
      <c r="O7" s="3">
        <v>811.55855988583119</v>
      </c>
    </row>
    <row r="8" spans="2:15" x14ac:dyDescent="0.15">
      <c r="B8" s="4">
        <v>753.96028037383178</v>
      </c>
      <c r="C8" s="4">
        <v>1.3486744009602579E-2</v>
      </c>
      <c r="E8" s="4">
        <v>749.71073257583532</v>
      </c>
      <c r="F8" s="4">
        <v>1.377714922243104E-2</v>
      </c>
      <c r="H8" s="4">
        <v>752.08760911358195</v>
      </c>
      <c r="I8" s="4">
        <v>1.6260991339600694E-2</v>
      </c>
      <c r="K8" s="3">
        <v>0.06</v>
      </c>
      <c r="L8" s="3">
        <v>845.17549385804864</v>
      </c>
      <c r="N8" s="3">
        <v>0.06</v>
      </c>
      <c r="O8" s="3">
        <v>840.0823805514616</v>
      </c>
    </row>
    <row r="9" spans="2:15" x14ac:dyDescent="0.15">
      <c r="B9" s="4">
        <v>763.92294721691542</v>
      </c>
      <c r="C9" s="4">
        <v>1.8174854393644132E-2</v>
      </c>
      <c r="E9" s="4">
        <v>757.78960566926571</v>
      </c>
      <c r="F9" s="4">
        <v>1.6633745340893798E-2</v>
      </c>
      <c r="H9" s="4">
        <v>754.79687337628604</v>
      </c>
      <c r="I9" s="4">
        <v>1.6604115830758073E-2</v>
      </c>
      <c r="K9" s="3">
        <v>0.08</v>
      </c>
      <c r="L9" s="3">
        <v>865.32065649651327</v>
      </c>
      <c r="N9" s="3">
        <v>0.08</v>
      </c>
      <c r="O9" s="3">
        <v>860.83134516427981</v>
      </c>
    </row>
    <row r="10" spans="2:15" x14ac:dyDescent="0.15">
      <c r="B10" s="4">
        <v>774.94451902721141</v>
      </c>
      <c r="C10" s="4">
        <v>2.247845075755657E-2</v>
      </c>
      <c r="E10" s="4">
        <v>764.8648045552477</v>
      </c>
      <c r="F10" s="4">
        <v>2.01913544797503E-2</v>
      </c>
      <c r="H10" s="4">
        <v>763.24029235512137</v>
      </c>
      <c r="I10" s="4">
        <v>1.9992364182162228E-2</v>
      </c>
      <c r="K10" s="3">
        <v>0.1</v>
      </c>
      <c r="L10" s="3">
        <v>881.18849622069069</v>
      </c>
      <c r="N10" s="3">
        <v>0.1</v>
      </c>
      <c r="O10" s="3">
        <v>877.2240807666841</v>
      </c>
    </row>
    <row r="11" spans="2:15" x14ac:dyDescent="0.15">
      <c r="B11" s="4">
        <v>787.38543656735692</v>
      </c>
      <c r="C11" s="4">
        <v>2.6917545346573125E-2</v>
      </c>
      <c r="E11" s="4">
        <v>774.44614368523651</v>
      </c>
      <c r="F11" s="4">
        <v>2.3175649266811881E-2</v>
      </c>
      <c r="H11" s="4">
        <v>770.43814299075132</v>
      </c>
      <c r="I11" s="4">
        <v>2.2745150229753461E-2</v>
      </c>
      <c r="K11" s="3">
        <v>0.12000000000000001</v>
      </c>
      <c r="L11" s="3">
        <v>894.31263295784311</v>
      </c>
    </row>
    <row r="12" spans="2:15" x14ac:dyDescent="0.15">
      <c r="B12" s="4">
        <v>797.42503894080994</v>
      </c>
      <c r="C12" s="4">
        <v>3.1663922563667284E-2</v>
      </c>
      <c r="E12" s="4">
        <v>780.62797634314836</v>
      </c>
      <c r="F12" s="4">
        <v>2.6359065190574446E-2</v>
      </c>
      <c r="H12" s="4">
        <v>777.85161851813359</v>
      </c>
      <c r="I12" s="4">
        <v>2.6422926388026576E-2</v>
      </c>
      <c r="K12" s="3">
        <v>0.14000000000000001</v>
      </c>
      <c r="L12" s="3">
        <v>905.52186869321008</v>
      </c>
    </row>
    <row r="13" spans="2:15" x14ac:dyDescent="0.15">
      <c r="B13" s="4">
        <v>808.93373930741291</v>
      </c>
      <c r="C13" s="4">
        <v>3.6258816930671997E-2</v>
      </c>
      <c r="E13" s="4">
        <v>794.505152226326</v>
      </c>
      <c r="F13" s="4">
        <v>3.1488495912230526E-2</v>
      </c>
      <c r="H13" s="4">
        <v>786.62327236828423</v>
      </c>
      <c r="I13" s="4">
        <v>2.9230131503440841E-2</v>
      </c>
      <c r="K13" s="3">
        <v>0.16</v>
      </c>
      <c r="L13" s="3">
        <v>915.31618676402377</v>
      </c>
    </row>
    <row r="14" spans="2:15" x14ac:dyDescent="0.15">
      <c r="B14" s="4">
        <v>815.37134687871139</v>
      </c>
      <c r="C14" s="4">
        <v>4.0051695198632435E-2</v>
      </c>
      <c r="E14" s="4">
        <v>800.399441281078</v>
      </c>
      <c r="F14" s="4">
        <v>3.4928569684882831E-2</v>
      </c>
      <c r="H14" s="4">
        <v>796.11109234819355</v>
      </c>
      <c r="I14" s="4">
        <v>3.3154689394425091E-2</v>
      </c>
      <c r="K14" s="3">
        <v>0.18</v>
      </c>
      <c r="L14" s="3">
        <v>924.02098195934786</v>
      </c>
    </row>
    <row r="15" spans="2:15" x14ac:dyDescent="0.15">
      <c r="B15" s="4">
        <v>823.65575463417167</v>
      </c>
      <c r="C15" s="4">
        <v>4.4587001122225585E-2</v>
      </c>
      <c r="E15" s="4">
        <v>809.24673136606123</v>
      </c>
      <c r="F15" s="4">
        <v>3.8794807167158649E-2</v>
      </c>
      <c r="H15" s="4">
        <v>802.29313883404336</v>
      </c>
      <c r="I15" s="4">
        <v>3.6881677935157023E-2</v>
      </c>
      <c r="K15" s="3">
        <v>0.19999999999999998</v>
      </c>
      <c r="L15" s="3">
        <v>931.86015969766754</v>
      </c>
    </row>
    <row r="16" spans="2:15" x14ac:dyDescent="0.15">
      <c r="B16" s="4">
        <v>827.67732052804593</v>
      </c>
      <c r="C16" s="4">
        <v>4.7210394072530464E-2</v>
      </c>
      <c r="E16" s="4">
        <v>816.03419855682102</v>
      </c>
      <c r="F16" s="4">
        <v>4.2974582842492857E-2</v>
      </c>
      <c r="H16" s="4">
        <v>810.83756310835133</v>
      </c>
      <c r="I16" s="4">
        <v>4.1391484805163511E-2</v>
      </c>
      <c r="K16" s="3">
        <v>0.21999999999999997</v>
      </c>
      <c r="L16" s="3">
        <v>938.99451938018774</v>
      </c>
    </row>
    <row r="17" spans="2:12" x14ac:dyDescent="0.15">
      <c r="B17" s="4">
        <v>830.3720030636307</v>
      </c>
      <c r="C17" s="4">
        <v>4.7691626224280498E-2</v>
      </c>
      <c r="E17" s="4">
        <v>822.57915095670467</v>
      </c>
      <c r="F17" s="4">
        <v>4.6939264384585969E-2</v>
      </c>
      <c r="H17" s="4">
        <v>818.84527412622504</v>
      </c>
      <c r="I17" s="4">
        <v>4.577457924517473E-2</v>
      </c>
      <c r="K17" s="3">
        <v>0.23999999999999996</v>
      </c>
      <c r="L17" s="3">
        <v>945.54351967174512</v>
      </c>
    </row>
    <row r="18" spans="2:12" x14ac:dyDescent="0.15">
      <c r="B18" s="4">
        <v>834.79212707182319</v>
      </c>
      <c r="C18" s="4">
        <v>5.0304618161091844E-2</v>
      </c>
      <c r="E18" s="4">
        <v>829.20946829793775</v>
      </c>
      <c r="F18" s="4">
        <v>5.1353098310668428E-2</v>
      </c>
      <c r="H18" s="4">
        <v>824.34461706328591</v>
      </c>
      <c r="I18" s="4">
        <v>4.9389297799237453E-2</v>
      </c>
      <c r="K18" s="3">
        <v>0.25999999999999995</v>
      </c>
      <c r="L18" s="3">
        <v>951.59838430742548</v>
      </c>
    </row>
    <row r="19" spans="2:12" x14ac:dyDescent="0.15">
      <c r="B19" s="4">
        <v>835.75316098259941</v>
      </c>
      <c r="C19" s="4">
        <v>5.2900896511853764E-2</v>
      </c>
      <c r="E19" s="4">
        <v>834.5882814370234</v>
      </c>
      <c r="F19" s="4">
        <v>5.5329258726311309E-2</v>
      </c>
      <c r="H19" s="4">
        <v>830.85358862447595</v>
      </c>
      <c r="I19" s="4">
        <v>5.3518748916954406E-2</v>
      </c>
      <c r="K19" s="3">
        <v>0.27999999999999997</v>
      </c>
      <c r="L19" s="3">
        <v>957.23038416220152</v>
      </c>
    </row>
    <row r="20" spans="2:12" x14ac:dyDescent="0.15">
      <c r="B20" s="4">
        <v>839.32395741897722</v>
      </c>
      <c r="C20" s="4">
        <v>5.5652963965989156E-2</v>
      </c>
      <c r="E20" s="4">
        <v>839.120223957799</v>
      </c>
      <c r="F20" s="4">
        <v>5.9175528121307691E-2</v>
      </c>
      <c r="H20" s="4">
        <v>835.46562813918035</v>
      </c>
      <c r="I20" s="4">
        <v>5.6992442903007604E-2</v>
      </c>
      <c r="K20" s="3">
        <v>0.3</v>
      </c>
      <c r="L20" s="3">
        <v>962.49628322133253</v>
      </c>
    </row>
    <row r="21" spans="2:12" x14ac:dyDescent="0.15">
      <c r="B21" s="4">
        <v>846.53386720968649</v>
      </c>
      <c r="C21" s="4">
        <v>6.0732262339374912E-2</v>
      </c>
      <c r="E21" s="4">
        <v>842.39844952293038</v>
      </c>
      <c r="F21" s="4">
        <v>6.2944001952620163E-2</v>
      </c>
      <c r="H21" s="4">
        <v>840.10973871194017</v>
      </c>
      <c r="I21" s="4">
        <v>6.147318802544699E-2</v>
      </c>
      <c r="K21" s="3">
        <v>0.32</v>
      </c>
      <c r="L21" s="3">
        <v>967.44204093991334</v>
      </c>
    </row>
    <row r="22" spans="2:12" x14ac:dyDescent="0.15">
      <c r="B22" s="4">
        <v>848.13660425379953</v>
      </c>
      <c r="C22" s="4">
        <v>6.3933363862698225E-2</v>
      </c>
      <c r="E22" s="4">
        <v>847.51524347235056</v>
      </c>
      <c r="F22" s="4">
        <v>6.6846328190531171E-2</v>
      </c>
      <c r="H22" s="4">
        <v>844.57736672555336</v>
      </c>
      <c r="I22" s="4">
        <v>6.492019537161467E-2</v>
      </c>
      <c r="K22" s="3">
        <v>0.34</v>
      </c>
      <c r="L22" s="3">
        <v>972.10540159058587</v>
      </c>
    </row>
    <row r="23" spans="2:12" x14ac:dyDescent="0.15">
      <c r="B23" s="4">
        <v>850.14154231424584</v>
      </c>
      <c r="C23" s="4">
        <v>6.7277821677127134E-2</v>
      </c>
      <c r="E23" s="4">
        <v>848.82523789371101</v>
      </c>
      <c r="F23" s="4">
        <v>7.335704543889994E-2</v>
      </c>
      <c r="H23" s="4">
        <v>848.30427642973439</v>
      </c>
      <c r="I23" s="4">
        <v>6.8660918539187335E-2</v>
      </c>
      <c r="K23" s="3">
        <v>0.36000000000000004</v>
      </c>
      <c r="L23" s="3">
        <v>976.51774995939149</v>
      </c>
    </row>
    <row r="24" spans="2:12" x14ac:dyDescent="0.15">
      <c r="B24" s="4">
        <v>853.76790739402065</v>
      </c>
      <c r="C24" s="4">
        <v>7.212480011212595E-2</v>
      </c>
      <c r="H24" s="4">
        <v>848.59192981658509</v>
      </c>
      <c r="I24" s="4">
        <v>7.3113363333113024E-2</v>
      </c>
      <c r="K24" s="3">
        <v>0.38000000000000006</v>
      </c>
      <c r="L24" s="3">
        <v>980.70546984132761</v>
      </c>
    </row>
    <row r="25" spans="2:12" x14ac:dyDescent="0.15">
      <c r="B25" s="4">
        <v>856.74170141219599</v>
      </c>
      <c r="C25" s="4">
        <v>7.7704063590652128E-2</v>
      </c>
      <c r="H25" s="4">
        <v>853.3794165021302</v>
      </c>
      <c r="I25" s="4">
        <v>7.7676060407527892E-2</v>
      </c>
      <c r="K25" s="3">
        <v>0.40000000000000008</v>
      </c>
      <c r="L25" s="3">
        <v>984.69095731333118</v>
      </c>
    </row>
    <row r="26" spans="2:12" x14ac:dyDescent="0.15">
      <c r="H26" s="4">
        <v>854.34318819494956</v>
      </c>
      <c r="I26" s="4">
        <v>8.0865617104960444E-2</v>
      </c>
      <c r="K26" s="3">
        <v>0.4200000000000001</v>
      </c>
      <c r="L26" s="3">
        <v>988.49338913248744</v>
      </c>
    </row>
    <row r="27" spans="2:12" x14ac:dyDescent="0.15">
      <c r="K27" s="3">
        <v>0.44000000000000011</v>
      </c>
      <c r="L27" s="3">
        <v>992.12931411162026</v>
      </c>
    </row>
    <row r="28" spans="2:12" x14ac:dyDescent="0.15">
      <c r="K28" s="3">
        <v>0.46000000000000013</v>
      </c>
      <c r="L28" s="3">
        <v>995.61311433344349</v>
      </c>
    </row>
    <row r="29" spans="2:12" x14ac:dyDescent="0.15">
      <c r="K29" s="3">
        <v>0.48000000000000015</v>
      </c>
      <c r="L29" s="3">
        <v>998.95736918712396</v>
      </c>
    </row>
    <row r="30" spans="2:12" x14ac:dyDescent="0.15">
      <c r="K30" s="3">
        <v>0.50000000000000011</v>
      </c>
      <c r="L30" s="3">
        <v>1002.1731458437794</v>
      </c>
    </row>
    <row r="31" spans="2:12" x14ac:dyDescent="0.15">
      <c r="K31" s="3">
        <v>0.52000000000000013</v>
      </c>
      <c r="L31" s="3">
        <v>1005.2702333444888</v>
      </c>
    </row>
    <row r="32" spans="2:12" x14ac:dyDescent="0.15">
      <c r="K32" s="3">
        <v>0.54000000000000015</v>
      </c>
      <c r="L32" s="3">
        <v>1008.2573329666336</v>
      </c>
    </row>
    <row r="33" spans="11:12" x14ac:dyDescent="0.15">
      <c r="K33" s="3">
        <v>0.56000000000000016</v>
      </c>
      <c r="L33" s="3">
        <v>1011.1422143311465</v>
      </c>
    </row>
    <row r="34" spans="11:12" x14ac:dyDescent="0.15">
      <c r="K34" s="3">
        <v>0.58000000000000018</v>
      </c>
      <c r="L34" s="3">
        <v>1013.9318444043734</v>
      </c>
    </row>
    <row r="35" spans="11:12" x14ac:dyDescent="0.15">
      <c r="K35" s="3">
        <v>0.6000000000000002</v>
      </c>
      <c r="L35" s="3">
        <v>1016.6324948620763</v>
      </c>
    </row>
    <row r="36" spans="11:12" x14ac:dyDescent="0.15">
      <c r="K36" s="3">
        <v>0.62000000000000022</v>
      </c>
      <c r="L36" s="3">
        <v>1019.2498320367699</v>
      </c>
    </row>
    <row r="37" spans="11:12" x14ac:dyDescent="0.15">
      <c r="K37" s="3">
        <v>0.64000000000000024</v>
      </c>
      <c r="L37" s="3">
        <v>1021.7889927379586</v>
      </c>
    </row>
    <row r="38" spans="11:12" x14ac:dyDescent="0.15">
      <c r="K38" s="3">
        <v>0.66000000000000025</v>
      </c>
      <c r="L38" s="3">
        <v>1024.2546485312489</v>
      </c>
    </row>
    <row r="39" spans="11:12" x14ac:dyDescent="0.15">
      <c r="K39" s="3">
        <v>0.68000000000000027</v>
      </c>
      <c r="L39" s="3">
        <v>1026.6510605257363</v>
      </c>
    </row>
    <row r="40" spans="11:12" x14ac:dyDescent="0.15">
      <c r="K40" s="3">
        <v>0.70000000000000029</v>
      </c>
      <c r="L40" s="3">
        <v>1028.9821263061942</v>
      </c>
    </row>
    <row r="41" spans="11:12" x14ac:dyDescent="0.15">
      <c r="K41" s="3">
        <v>0.72000000000000031</v>
      </c>
      <c r="L41" s="3">
        <v>1031.2514203262015</v>
      </c>
    </row>
    <row r="42" spans="11:12" x14ac:dyDescent="0.15">
      <c r="K42" s="3">
        <v>0.74000000000000032</v>
      </c>
      <c r="L42" s="3">
        <v>1033.4622288277526</v>
      </c>
    </row>
    <row r="43" spans="11:12" x14ac:dyDescent="0.15">
      <c r="K43" s="3">
        <v>0.76000000000000034</v>
      </c>
      <c r="L43" s="3">
        <v>1035.6175801554359</v>
      </c>
    </row>
    <row r="44" spans="11:12" x14ac:dyDescent="0.15">
      <c r="K44" s="3">
        <v>0.78000000000000036</v>
      </c>
      <c r="L44" s="3">
        <v>1037.7202711765822</v>
      </c>
    </row>
    <row r="45" spans="11:12" x14ac:dyDescent="0.15">
      <c r="K45" s="3">
        <v>0.80000000000000038</v>
      </c>
      <c r="L45" s="3">
        <v>1039.7728903936493</v>
      </c>
    </row>
    <row r="46" spans="11:12" x14ac:dyDescent="0.15">
      <c r="K46" s="3">
        <v>0.8200000000000004</v>
      </c>
      <c r="L46" s="3">
        <v>1041.7778382345152</v>
      </c>
    </row>
    <row r="47" spans="11:12" x14ac:dyDescent="0.15">
      <c r="K47" s="3">
        <v>0.84000000000000041</v>
      </c>
      <c r="L47" s="3">
        <v>1043.7373449250556</v>
      </c>
    </row>
    <row r="48" spans="11:12" x14ac:dyDescent="0.15">
      <c r="K48" s="3">
        <v>0.86000000000000043</v>
      </c>
      <c r="L48" s="3">
        <v>1045.6534862822623</v>
      </c>
    </row>
    <row r="49" spans="11:12" x14ac:dyDescent="0.15">
      <c r="K49" s="3">
        <v>0.88000000000000045</v>
      </c>
      <c r="L49" s="3">
        <v>1047.5281977121479</v>
      </c>
    </row>
    <row r="50" spans="11:12" x14ac:dyDescent="0.15">
      <c r="K50" s="3">
        <v>0.90000000000000047</v>
      </c>
      <c r="L50" s="3">
        <v>1049.3632866522983</v>
      </c>
    </row>
    <row r="51" spans="11:12" x14ac:dyDescent="0.15">
      <c r="K51" s="3">
        <v>0.92000000000000048</v>
      </c>
      <c r="L51" s="3">
        <v>1051.1604436623165</v>
      </c>
    </row>
    <row r="52" spans="11:12" x14ac:dyDescent="0.15">
      <c r="K52" s="3">
        <v>0.9400000000000005</v>
      </c>
      <c r="L52" s="3">
        <v>1052.9212523350382</v>
      </c>
    </row>
    <row r="53" spans="11:12" x14ac:dyDescent="0.15">
      <c r="K53" s="3">
        <v>0.96000000000000052</v>
      </c>
      <c r="L53" s="3">
        <v>1054.6471981761142</v>
      </c>
    </row>
    <row r="54" spans="11:12" x14ac:dyDescent="0.15">
      <c r="K54" s="3">
        <v>0.98000000000000054</v>
      </c>
      <c r="L54" s="3">
        <v>1056.3396765784196</v>
      </c>
    </row>
    <row r="55" spans="11:12" x14ac:dyDescent="0.15">
      <c r="K55" s="3">
        <v>1.0000000000000004</v>
      </c>
      <c r="L55" s="3">
        <v>1058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480"/>
  <sheetViews>
    <sheetView workbookViewId="0">
      <selection activeCell="M2" sqref="M2"/>
    </sheetView>
  </sheetViews>
  <sheetFormatPr defaultRowHeight="13.5" x14ac:dyDescent="0.15"/>
  <cols>
    <col min="1" max="1" width="9.5" bestFit="1" customWidth="1"/>
    <col min="2" max="2" width="8.5" bestFit="1" customWidth="1"/>
    <col min="3" max="3" width="13.875" style="2" bestFit="1" customWidth="1"/>
    <col min="4" max="4" width="9.5" style="2" bestFit="1" customWidth="1"/>
    <col min="5" max="5" width="10.5" style="2" bestFit="1" customWidth="1"/>
    <col min="6" max="6" width="13.875" style="2" bestFit="1" customWidth="1"/>
    <col min="7" max="11" width="8.875" style="2"/>
    <col min="12" max="14" width="11.625" style="2" bestFit="1" customWidth="1"/>
  </cols>
  <sheetData>
    <row r="1" spans="1:14" x14ac:dyDescent="0.1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15">
      <c r="A2" s="2">
        <v>0</v>
      </c>
      <c r="B2" s="2">
        <v>0</v>
      </c>
      <c r="C2" s="2">
        <f>A2*1000/195.24</f>
        <v>0</v>
      </c>
      <c r="D2" s="2">
        <f>B2/96</f>
        <v>0</v>
      </c>
      <c r="E2" s="2">
        <f>C2*(1+D2)</f>
        <v>0</v>
      </c>
      <c r="F2" s="2">
        <f>LN(1+D2)-E2/149550</f>
        <v>0</v>
      </c>
      <c r="M2" s="2">
        <v>1146.5074139520589</v>
      </c>
      <c r="N2" s="2">
        <v>0</v>
      </c>
    </row>
    <row r="3" spans="1:14" x14ac:dyDescent="0.15">
      <c r="A3" s="2">
        <v>-8.0000000000001847E-2</v>
      </c>
      <c r="B3" s="2">
        <v>-3.1E-2</v>
      </c>
      <c r="C3" s="2">
        <f t="shared" ref="C3:C66" si="0">A3*1000/195.24</f>
        <v>-0.40975209997952183</v>
      </c>
      <c r="D3" s="2">
        <f t="shared" ref="D3:D66" si="1">B3/96</f>
        <v>-3.2291666666666666E-4</v>
      </c>
      <c r="E3" s="2">
        <f t="shared" ref="E3:E66" si="2">C3*(1+D3)</f>
        <v>-0.40961978419723682</v>
      </c>
      <c r="F3" s="2">
        <f t="shared" ref="F3:F66" si="3">LN(1+D3)-E3/149550</f>
        <v>-3.2022979987206631E-4</v>
      </c>
      <c r="M3" s="2">
        <v>1147.5550940509117</v>
      </c>
      <c r="N3" s="2">
        <v>1.7188114006492809E-3</v>
      </c>
    </row>
    <row r="4" spans="1:14" x14ac:dyDescent="0.15">
      <c r="A4" s="2">
        <v>-5.9999999999998721E-2</v>
      </c>
      <c r="B4" s="2">
        <v>-3.5000000000000003E-2</v>
      </c>
      <c r="C4" s="2">
        <f t="shared" si="0"/>
        <v>-0.30731407498462771</v>
      </c>
      <c r="D4" s="2">
        <f t="shared" si="1"/>
        <v>-3.6458333333333335E-4</v>
      </c>
      <c r="E4" s="2">
        <f t="shared" si="2"/>
        <v>-0.30720203339478958</v>
      </c>
      <c r="F4" s="2">
        <f t="shared" si="3"/>
        <v>-3.6259563391060197E-4</v>
      </c>
      <c r="M4" s="2">
        <v>1149.63788051458</v>
      </c>
      <c r="N4" s="2">
        <v>4.0315962928264967E-3</v>
      </c>
    </row>
    <row r="5" spans="1:14" x14ac:dyDescent="0.15">
      <c r="A5" s="2">
        <v>-5.0000000000000711E-2</v>
      </c>
      <c r="B5" s="2">
        <v>4.0000000000000001E-3</v>
      </c>
      <c r="C5" s="2">
        <f t="shared" si="0"/>
        <v>-0.25609506248719888</v>
      </c>
      <c r="D5" s="2">
        <f t="shared" si="1"/>
        <v>4.1666666666666665E-5</v>
      </c>
      <c r="E5" s="2">
        <f t="shared" si="2"/>
        <v>-0.2561057331148025</v>
      </c>
      <c r="F5" s="2">
        <f t="shared" si="3"/>
        <v>4.3378307716616643E-5</v>
      </c>
      <c r="M5" s="2">
        <v>1154.96807348221</v>
      </c>
      <c r="N5" s="2">
        <v>7.1143221272813393E-3</v>
      </c>
    </row>
    <row r="6" spans="1:14" x14ac:dyDescent="0.15">
      <c r="A6" s="2">
        <v>-5.0000000000000711E-2</v>
      </c>
      <c r="B6" s="2">
        <v>-1.9E-2</v>
      </c>
      <c r="C6" s="2">
        <f t="shared" si="0"/>
        <v>-0.25609506248719888</v>
      </c>
      <c r="D6" s="2">
        <f t="shared" si="1"/>
        <v>-1.9791666666666666E-4</v>
      </c>
      <c r="E6" s="2">
        <f t="shared" si="2"/>
        <v>-0.25604437700608162</v>
      </c>
      <c r="F6" s="2">
        <f t="shared" si="3"/>
        <v>-1.9622415594493746E-4</v>
      </c>
      <c r="M6" s="2">
        <v>1158.4901659496006</v>
      </c>
      <c r="N6" s="2">
        <v>1.2701809299235218E-2</v>
      </c>
    </row>
    <row r="7" spans="1:14" x14ac:dyDescent="0.15">
      <c r="A7" s="2">
        <v>-7.0000000000000284E-2</v>
      </c>
      <c r="B7" s="2">
        <v>-4.0000000000000001E-3</v>
      </c>
      <c r="C7" s="2">
        <f t="shared" si="0"/>
        <v>-0.3585330874820748</v>
      </c>
      <c r="D7" s="2">
        <f t="shared" si="1"/>
        <v>-4.1666666666666665E-5</v>
      </c>
      <c r="E7" s="2">
        <f t="shared" si="2"/>
        <v>-0.35851814860342968</v>
      </c>
      <c r="F7" s="2">
        <f t="shared" si="3"/>
        <v>-3.9270221816908586E-5</v>
      </c>
      <c r="M7" s="2">
        <v>1161.792537389879</v>
      </c>
      <c r="N7" s="2">
        <v>1.5730195365769847E-2</v>
      </c>
    </row>
    <row r="8" spans="1:14" x14ac:dyDescent="0.15">
      <c r="A8" s="2">
        <v>-8.9999999999999858E-2</v>
      </c>
      <c r="B8" s="2">
        <v>-6.2E-2</v>
      </c>
      <c r="C8" s="2">
        <f t="shared" si="0"/>
        <v>-0.46097111247695072</v>
      </c>
      <c r="D8" s="2">
        <f t="shared" si="1"/>
        <v>-6.4583333333333333E-4</v>
      </c>
      <c r="E8" s="2">
        <f t="shared" si="2"/>
        <v>-0.46067340196680934</v>
      </c>
      <c r="F8" s="2">
        <f t="shared" si="3"/>
        <v>-6.4296157631186775E-4</v>
      </c>
      <c r="M8" s="2">
        <v>1165.5946527350955</v>
      </c>
      <c r="N8" s="2">
        <v>1.9543253220460785E-2</v>
      </c>
    </row>
    <row r="9" spans="1:14" x14ac:dyDescent="0.15">
      <c r="A9" s="2">
        <v>-8.9999999999999858E-2</v>
      </c>
      <c r="B9" s="2">
        <v>-3.9E-2</v>
      </c>
      <c r="C9" s="2">
        <f t="shared" si="0"/>
        <v>-0.46097111247695072</v>
      </c>
      <c r="D9" s="2">
        <f t="shared" si="1"/>
        <v>-4.0624999999999998E-4</v>
      </c>
      <c r="E9" s="2">
        <f t="shared" si="2"/>
        <v>-0.46078384296250691</v>
      </c>
      <c r="F9" s="2">
        <f t="shared" si="3"/>
        <v>-4.032514061936566E-4</v>
      </c>
      <c r="M9" s="2">
        <v>1173.6083836986957</v>
      </c>
      <c r="N9" s="2">
        <v>2.4758517387310053E-2</v>
      </c>
    </row>
    <row r="10" spans="1:14" x14ac:dyDescent="0.15">
      <c r="A10" s="2">
        <v>-3.0000000000001137E-2</v>
      </c>
      <c r="B10" s="2">
        <v>0</v>
      </c>
      <c r="C10" s="2">
        <f t="shared" si="0"/>
        <v>-0.15365703749232296</v>
      </c>
      <c r="D10" s="2">
        <f t="shared" si="1"/>
        <v>0</v>
      </c>
      <c r="E10" s="2">
        <f t="shared" si="2"/>
        <v>-0.15365703749232296</v>
      </c>
      <c r="F10" s="2">
        <f t="shared" si="3"/>
        <v>1.027462637862407E-6</v>
      </c>
      <c r="M10" s="2">
        <v>1179.8523878730452</v>
      </c>
      <c r="N10" s="2">
        <v>3.0928109001506447E-2</v>
      </c>
    </row>
    <row r="11" spans="1:14" x14ac:dyDescent="0.15">
      <c r="A11" s="2">
        <v>-3.0000000000001137E-2</v>
      </c>
      <c r="B11" s="2">
        <v>4.0000000000000001E-3</v>
      </c>
      <c r="C11" s="2">
        <f t="shared" si="0"/>
        <v>-0.15365703749232296</v>
      </c>
      <c r="D11" s="2">
        <f t="shared" si="1"/>
        <v>4.1666666666666665E-5</v>
      </c>
      <c r="E11" s="2">
        <f t="shared" si="2"/>
        <v>-0.15366343986888514</v>
      </c>
      <c r="F11" s="2">
        <f t="shared" si="3"/>
        <v>4.2693304084079578E-5</v>
      </c>
      <c r="M11" s="2">
        <v>1187.8144569931026</v>
      </c>
      <c r="N11" s="2">
        <v>3.6245559751945183E-2</v>
      </c>
    </row>
    <row r="12" spans="1:14" x14ac:dyDescent="0.15">
      <c r="A12" s="2">
        <v>-8.0000000000001847E-2</v>
      </c>
      <c r="B12" s="2">
        <v>8.0000000000000002E-3</v>
      </c>
      <c r="C12" s="2">
        <f t="shared" si="0"/>
        <v>-0.40975209997952183</v>
      </c>
      <c r="D12" s="2">
        <f t="shared" si="1"/>
        <v>8.3333333333333331E-5</v>
      </c>
      <c r="E12" s="2">
        <f t="shared" si="2"/>
        <v>-0.40978624598785351</v>
      </c>
      <c r="F12" s="2">
        <f t="shared" si="3"/>
        <v>8.6069989996765805E-5</v>
      </c>
      <c r="M12" s="2">
        <v>1190.4447250819503</v>
      </c>
      <c r="N12" s="2">
        <v>3.9638461367190882E-2</v>
      </c>
    </row>
    <row r="13" spans="1:14" x14ac:dyDescent="0.15">
      <c r="A13" s="2">
        <v>-3.9999999999999147E-2</v>
      </c>
      <c r="B13" s="2">
        <v>0</v>
      </c>
      <c r="C13" s="2">
        <f t="shared" si="0"/>
        <v>-0.20487604998975181</v>
      </c>
      <c r="D13" s="2">
        <f t="shared" si="1"/>
        <v>0</v>
      </c>
      <c r="E13" s="2">
        <f t="shared" si="2"/>
        <v>-0.20487604998975181</v>
      </c>
      <c r="F13" s="2">
        <f t="shared" si="3"/>
        <v>1.3699501838164614E-6</v>
      </c>
      <c r="M13" s="2">
        <v>1202.9403714658881</v>
      </c>
      <c r="N13" s="2">
        <v>4.3376182446096936E-2</v>
      </c>
    </row>
    <row r="14" spans="1:14" x14ac:dyDescent="0.15">
      <c r="A14" s="2">
        <v>-5.0000000000000711E-2</v>
      </c>
      <c r="B14" s="2">
        <v>4.0000000000000001E-3</v>
      </c>
      <c r="C14" s="2">
        <f t="shared" si="0"/>
        <v>-0.25609506248719888</v>
      </c>
      <c r="D14" s="2">
        <f t="shared" si="1"/>
        <v>4.1666666666666665E-5</v>
      </c>
      <c r="E14" s="2">
        <f t="shared" si="2"/>
        <v>-0.2561057331148025</v>
      </c>
      <c r="F14" s="2">
        <f t="shared" si="3"/>
        <v>4.3378307716616643E-5</v>
      </c>
      <c r="M14" s="2">
        <v>1209.8901016057159</v>
      </c>
      <c r="N14" s="2">
        <v>4.4946610243627838E-2</v>
      </c>
    </row>
    <row r="15" spans="1:14" x14ac:dyDescent="0.15">
      <c r="A15" s="2">
        <v>-3.0000000000001137E-2</v>
      </c>
      <c r="B15" s="2">
        <v>4.0000000000000001E-3</v>
      </c>
      <c r="C15" s="2">
        <f t="shared" si="0"/>
        <v>-0.15365703749232296</v>
      </c>
      <c r="D15" s="2">
        <f t="shared" si="1"/>
        <v>4.1666666666666665E-5</v>
      </c>
      <c r="E15" s="2">
        <f t="shared" si="2"/>
        <v>-0.15366343986888514</v>
      </c>
      <c r="F15" s="2">
        <f t="shared" si="3"/>
        <v>4.2693304084079578E-5</v>
      </c>
      <c r="M15" s="2">
        <v>1215.4368314851806</v>
      </c>
      <c r="N15" s="2">
        <v>4.8172616327611849E-2</v>
      </c>
    </row>
    <row r="16" spans="1:14" x14ac:dyDescent="0.15">
      <c r="A16" s="2">
        <v>-3.0000000000001137E-2</v>
      </c>
      <c r="B16" s="2">
        <v>-5.8000000000000003E-2</v>
      </c>
      <c r="C16" s="2">
        <f t="shared" si="0"/>
        <v>-0.15365703749232296</v>
      </c>
      <c r="D16" s="2">
        <f t="shared" si="1"/>
        <v>-6.041666666666667E-4</v>
      </c>
      <c r="E16" s="2">
        <f t="shared" si="2"/>
        <v>-0.15356420303217136</v>
      </c>
      <c r="F16" s="2">
        <f t="shared" si="3"/>
        <v>-6.0332240701176435E-4</v>
      </c>
      <c r="M16" s="2">
        <v>1220.4459820818822</v>
      </c>
      <c r="N16" s="2">
        <v>5.2420143374242147E-2</v>
      </c>
    </row>
    <row r="17" spans="1:14" x14ac:dyDescent="0.15">
      <c r="A17" s="2">
        <v>-3.0000000000001137E-2</v>
      </c>
      <c r="B17" s="2">
        <v>-3.9E-2</v>
      </c>
      <c r="C17" s="2">
        <f t="shared" si="0"/>
        <v>-0.15365703749232296</v>
      </c>
      <c r="D17" s="2">
        <f t="shared" si="1"/>
        <v>-4.0624999999999998E-4</v>
      </c>
      <c r="E17" s="2">
        <f t="shared" si="2"/>
        <v>-0.1535946143208417</v>
      </c>
      <c r="F17" s="2">
        <f t="shared" si="3"/>
        <v>-4.0530549665598805E-4</v>
      </c>
      <c r="M17" s="2">
        <v>1229.3305803114115</v>
      </c>
      <c r="N17" s="2">
        <v>5.8641170919302793E-2</v>
      </c>
    </row>
    <row r="18" spans="1:14" x14ac:dyDescent="0.15">
      <c r="A18" s="2">
        <v>9.9999999999980105E-3</v>
      </c>
      <c r="B18" s="2">
        <v>0</v>
      </c>
      <c r="C18" s="2">
        <f t="shared" si="0"/>
        <v>5.1219012497428856E-2</v>
      </c>
      <c r="D18" s="2">
        <f t="shared" si="1"/>
        <v>0</v>
      </c>
      <c r="E18" s="2">
        <f t="shared" si="2"/>
        <v>5.1219012497428856E-2</v>
      </c>
      <c r="F18" s="2">
        <f t="shared" si="3"/>
        <v>-3.4248754595405453E-7</v>
      </c>
      <c r="M18" s="2">
        <v>1235.6232718918598</v>
      </c>
      <c r="N18" s="2">
        <v>6.4644588436403347E-2</v>
      </c>
    </row>
    <row r="19" spans="1:14" x14ac:dyDescent="0.15">
      <c r="A19" s="2">
        <v>-3.0000000000001137E-2</v>
      </c>
      <c r="B19" s="2">
        <v>-4.0000000000000001E-3</v>
      </c>
      <c r="C19" s="2">
        <f t="shared" si="0"/>
        <v>-0.15365703749232296</v>
      </c>
      <c r="D19" s="2">
        <f t="shared" si="1"/>
        <v>-4.1666666666666665E-5</v>
      </c>
      <c r="E19" s="2">
        <f t="shared" si="2"/>
        <v>-0.15365063511576077</v>
      </c>
      <c r="F19" s="2">
        <f t="shared" si="3"/>
        <v>-4.0640114919467392E-5</v>
      </c>
      <c r="M19" s="2">
        <v>1237.2485226516085</v>
      </c>
      <c r="N19" s="2">
        <v>6.8026730565034582E-2</v>
      </c>
    </row>
    <row r="20" spans="1:14" x14ac:dyDescent="0.15">
      <c r="A20" s="2">
        <v>-3.9999999999999147E-2</v>
      </c>
      <c r="B20" s="2">
        <v>4.0000000000000001E-3</v>
      </c>
      <c r="C20" s="2">
        <f t="shared" si="0"/>
        <v>-0.20487604998975181</v>
      </c>
      <c r="D20" s="2">
        <f t="shared" si="1"/>
        <v>4.1666666666666665E-5</v>
      </c>
      <c r="E20" s="2">
        <f t="shared" si="2"/>
        <v>-0.20488458649183472</v>
      </c>
      <c r="F20" s="2">
        <f t="shared" si="3"/>
        <v>4.3035805900348053E-5</v>
      </c>
    </row>
    <row r="21" spans="1:14" x14ac:dyDescent="0.15">
      <c r="A21" s="2">
        <v>4.370000000000001</v>
      </c>
      <c r="B21" s="2">
        <v>-8.0000000000000002E-3</v>
      </c>
      <c r="C21" s="2">
        <f t="shared" si="0"/>
        <v>22.382708461380869</v>
      </c>
      <c r="D21" s="2">
        <f t="shared" si="1"/>
        <v>-8.3333333333333331E-5</v>
      </c>
      <c r="E21" s="2">
        <f t="shared" si="2"/>
        <v>22.380843235675755</v>
      </c>
      <c r="F21" s="2">
        <f t="shared" si="3"/>
        <v>-2.3299139107561283E-4</v>
      </c>
    </row>
    <row r="22" spans="1:14" x14ac:dyDescent="0.15">
      <c r="A22" s="2">
        <v>5.5399999999999991</v>
      </c>
      <c r="B22" s="2">
        <v>0</v>
      </c>
      <c r="C22" s="2">
        <f t="shared" si="0"/>
        <v>28.375332923581226</v>
      </c>
      <c r="D22" s="2">
        <f t="shared" si="1"/>
        <v>0</v>
      </c>
      <c r="E22" s="2">
        <f t="shared" si="2"/>
        <v>28.375332923581226</v>
      </c>
      <c r="F22" s="2">
        <f t="shared" si="3"/>
        <v>-1.8973810045858392E-4</v>
      </c>
    </row>
    <row r="23" spans="1:14" x14ac:dyDescent="0.15">
      <c r="A23" s="2">
        <v>6.2999999999999989</v>
      </c>
      <c r="B23" s="2">
        <v>-2.3E-2</v>
      </c>
      <c r="C23" s="2">
        <f t="shared" si="0"/>
        <v>32.267977873386592</v>
      </c>
      <c r="D23" s="2">
        <f t="shared" si="1"/>
        <v>-2.3958333333333332E-4</v>
      </c>
      <c r="E23" s="2">
        <f t="shared" si="2"/>
        <v>32.260247003687759</v>
      </c>
      <c r="F23" s="2">
        <f t="shared" si="3"/>
        <v>-4.5532749774209391E-4</v>
      </c>
    </row>
    <row r="24" spans="1:14" x14ac:dyDescent="0.15">
      <c r="A24" s="2">
        <v>7.379999999999999</v>
      </c>
      <c r="B24" s="2">
        <v>-4.0000000000000001E-3</v>
      </c>
      <c r="C24" s="2">
        <f t="shared" si="0"/>
        <v>37.799631223110012</v>
      </c>
      <c r="D24" s="2">
        <f t="shared" si="1"/>
        <v>-4.1666666666666665E-5</v>
      </c>
      <c r="E24" s="2">
        <f t="shared" si="2"/>
        <v>37.798056238475716</v>
      </c>
      <c r="F24" s="2">
        <f t="shared" si="3"/>
        <v>-2.9441281216849096E-4</v>
      </c>
    </row>
    <row r="25" spans="1:14" x14ac:dyDescent="0.15">
      <c r="A25" s="2">
        <v>8.33</v>
      </c>
      <c r="B25" s="2">
        <v>-8.0000000000000002E-3</v>
      </c>
      <c r="C25" s="2">
        <f t="shared" si="0"/>
        <v>42.665437410366728</v>
      </c>
      <c r="D25" s="2">
        <f t="shared" si="1"/>
        <v>-8.3333333333333331E-5</v>
      </c>
      <c r="E25" s="2">
        <f t="shared" si="2"/>
        <v>42.6618819572492</v>
      </c>
      <c r="F25" s="2">
        <f t="shared" si="3"/>
        <v>-3.6860515718442892E-4</v>
      </c>
    </row>
    <row r="26" spans="1:14" x14ac:dyDescent="0.15">
      <c r="A26" s="2">
        <v>8.64</v>
      </c>
      <c r="B26" s="2">
        <v>-1.9E-2</v>
      </c>
      <c r="C26" s="2">
        <f t="shared" si="0"/>
        <v>44.253226797787335</v>
      </c>
      <c r="D26" s="2">
        <f t="shared" si="1"/>
        <v>-1.9791666666666666E-4</v>
      </c>
      <c r="E26" s="2">
        <f t="shared" si="2"/>
        <v>44.244468346650272</v>
      </c>
      <c r="F26" s="2">
        <f t="shared" si="3"/>
        <v>-4.937869290887446E-4</v>
      </c>
    </row>
    <row r="27" spans="1:14" x14ac:dyDescent="0.15">
      <c r="A27" s="2">
        <v>9.25</v>
      </c>
      <c r="B27" s="2">
        <v>-1.2E-2</v>
      </c>
      <c r="C27" s="2">
        <f t="shared" si="0"/>
        <v>47.377586560131121</v>
      </c>
      <c r="D27" s="2">
        <f t="shared" si="1"/>
        <v>-1.25E-4</v>
      </c>
      <c r="E27" s="2">
        <f t="shared" si="2"/>
        <v>47.371664361811099</v>
      </c>
      <c r="F27" s="2">
        <f t="shared" si="3"/>
        <v>-4.4176919303620698E-4</v>
      </c>
    </row>
    <row r="28" spans="1:14" x14ac:dyDescent="0.15">
      <c r="A28" s="2">
        <v>10</v>
      </c>
      <c r="B28" s="2">
        <v>1.4999999999999999E-2</v>
      </c>
      <c r="C28" s="2">
        <f t="shared" si="0"/>
        <v>51.219012497439046</v>
      </c>
      <c r="D28" s="2">
        <f t="shared" si="1"/>
        <v>1.5625E-4</v>
      </c>
      <c r="E28" s="2">
        <f t="shared" si="2"/>
        <v>51.227015468141772</v>
      </c>
      <c r="F28" s="2">
        <f t="shared" si="3"/>
        <v>-1.8630326539293134E-4</v>
      </c>
    </row>
    <row r="29" spans="1:14" x14ac:dyDescent="0.15">
      <c r="A29" s="2">
        <v>10.69</v>
      </c>
      <c r="B29" s="2">
        <v>-1.9E-2</v>
      </c>
      <c r="C29" s="2">
        <f t="shared" si="0"/>
        <v>54.753124359762339</v>
      </c>
      <c r="D29" s="2">
        <f t="shared" si="1"/>
        <v>-1.9791666666666666E-4</v>
      </c>
      <c r="E29" s="2">
        <f t="shared" si="2"/>
        <v>54.742287803899465</v>
      </c>
      <c r="F29" s="2">
        <f t="shared" si="3"/>
        <v>-5.6398298029067826E-4</v>
      </c>
    </row>
    <row r="30" spans="1:14" x14ac:dyDescent="0.15">
      <c r="A30" s="2">
        <v>10.94</v>
      </c>
      <c r="B30" s="2">
        <v>8.0000000000000002E-3</v>
      </c>
      <c r="C30" s="2">
        <f t="shared" si="0"/>
        <v>56.033599672198321</v>
      </c>
      <c r="D30" s="2">
        <f t="shared" si="1"/>
        <v>8.3333333333333331E-5</v>
      </c>
      <c r="E30" s="2">
        <f t="shared" si="2"/>
        <v>56.038269138837677</v>
      </c>
      <c r="F30" s="2">
        <f t="shared" si="3"/>
        <v>-2.9138273741764764E-4</v>
      </c>
    </row>
    <row r="31" spans="1:14" x14ac:dyDescent="0.15">
      <c r="A31" s="2">
        <v>11.81</v>
      </c>
      <c r="B31" s="2">
        <v>1.2E-2</v>
      </c>
      <c r="C31" s="2">
        <f t="shared" si="0"/>
        <v>60.489653759475516</v>
      </c>
      <c r="D31" s="2">
        <f t="shared" si="1"/>
        <v>1.25E-4</v>
      </c>
      <c r="E31" s="2">
        <f t="shared" si="2"/>
        <v>60.497214966195443</v>
      </c>
      <c r="F31" s="2">
        <f t="shared" si="3"/>
        <v>-2.7953616334487901E-4</v>
      </c>
    </row>
    <row r="32" spans="1:14" x14ac:dyDescent="0.15">
      <c r="A32" s="2">
        <v>12.58</v>
      </c>
      <c r="B32" s="2">
        <v>2.7E-2</v>
      </c>
      <c r="C32" s="2">
        <f t="shared" si="0"/>
        <v>64.433517721778315</v>
      </c>
      <c r="D32" s="2">
        <f t="shared" si="1"/>
        <v>2.8124999999999998E-4</v>
      </c>
      <c r="E32" s="2">
        <f t="shared" si="2"/>
        <v>64.451639648637567</v>
      </c>
      <c r="F32" s="2">
        <f t="shared" si="3"/>
        <v>-1.4976005255217092E-4</v>
      </c>
    </row>
    <row r="33" spans="1:6" x14ac:dyDescent="0.15">
      <c r="A33" s="2">
        <v>12.709999999999999</v>
      </c>
      <c r="B33" s="2">
        <v>1.4999999999999999E-2</v>
      </c>
      <c r="C33" s="2">
        <f t="shared" si="0"/>
        <v>65.09936488424502</v>
      </c>
      <c r="D33" s="2">
        <f t="shared" si="1"/>
        <v>1.5625E-4</v>
      </c>
      <c r="E33" s="2">
        <f t="shared" si="2"/>
        <v>65.109536660008189</v>
      </c>
      <c r="F33" s="2">
        <f t="shared" si="3"/>
        <v>-2.7913189255352253E-4</v>
      </c>
    </row>
    <row r="34" spans="1:6" x14ac:dyDescent="0.15">
      <c r="A34" s="2">
        <v>13.71</v>
      </c>
      <c r="B34" s="2">
        <v>3.5000000000000003E-2</v>
      </c>
      <c r="C34" s="2">
        <f t="shared" si="0"/>
        <v>70.221266133988934</v>
      </c>
      <c r="D34" s="2">
        <f t="shared" si="1"/>
        <v>3.6458333333333335E-4</v>
      </c>
      <c r="E34" s="2">
        <f t="shared" si="2"/>
        <v>70.246867637266945</v>
      </c>
      <c r="F34" s="2">
        <f t="shared" si="3"/>
        <v>-1.0520472678346963E-4</v>
      </c>
    </row>
    <row r="35" spans="1:6" x14ac:dyDescent="0.15">
      <c r="A35" s="2">
        <v>14.370000000000001</v>
      </c>
      <c r="B35" s="2">
        <v>3.5000000000000003E-2</v>
      </c>
      <c r="C35" s="2">
        <f t="shared" si="0"/>
        <v>73.601720958819925</v>
      </c>
      <c r="D35" s="2">
        <f t="shared" si="1"/>
        <v>3.6458333333333335E-4</v>
      </c>
      <c r="E35" s="2">
        <f t="shared" si="2"/>
        <v>73.628554919586151</v>
      </c>
      <c r="F35" s="2">
        <f t="shared" si="3"/>
        <v>-1.2781714592301636E-4</v>
      </c>
    </row>
    <row r="36" spans="1:6" x14ac:dyDescent="0.15">
      <c r="A36" s="2">
        <v>14.8</v>
      </c>
      <c r="B36" s="2">
        <v>3.1E-2</v>
      </c>
      <c r="C36" s="2">
        <f t="shared" si="0"/>
        <v>75.804138496209788</v>
      </c>
      <c r="D36" s="2">
        <f t="shared" si="1"/>
        <v>3.2291666666666666E-4</v>
      </c>
      <c r="E36" s="2">
        <f t="shared" si="2"/>
        <v>75.828616915932528</v>
      </c>
      <c r="F36" s="2">
        <f t="shared" si="3"/>
        <v>-1.8418070821716996E-4</v>
      </c>
    </row>
    <row r="37" spans="1:6" x14ac:dyDescent="0.15">
      <c r="A37" s="2">
        <v>15.899999999999999</v>
      </c>
      <c r="B37" s="2">
        <v>4.2000000000000003E-2</v>
      </c>
      <c r="C37" s="2">
        <f t="shared" si="0"/>
        <v>81.438229870928069</v>
      </c>
      <c r="D37" s="2">
        <f t="shared" si="1"/>
        <v>4.3750000000000001E-4</v>
      </c>
      <c r="E37" s="2">
        <f t="shared" si="2"/>
        <v>81.473859096496611</v>
      </c>
      <c r="F37" s="2">
        <f t="shared" si="3"/>
        <v>-1.073891161868633E-4</v>
      </c>
    </row>
    <row r="38" spans="1:6" x14ac:dyDescent="0.15">
      <c r="A38" s="2">
        <v>16.37</v>
      </c>
      <c r="B38" s="2">
        <v>3.9E-2</v>
      </c>
      <c r="C38" s="2">
        <f t="shared" si="0"/>
        <v>83.845523458307724</v>
      </c>
      <c r="D38" s="2">
        <f t="shared" si="1"/>
        <v>4.0624999999999998E-4</v>
      </c>
      <c r="E38" s="2">
        <f t="shared" si="2"/>
        <v>83.879585702212651</v>
      </c>
      <c r="F38" s="2">
        <f t="shared" si="3"/>
        <v>-1.5471237483677028E-4</v>
      </c>
    </row>
    <row r="39" spans="1:6" x14ac:dyDescent="0.15">
      <c r="A39" s="2">
        <v>17.63</v>
      </c>
      <c r="B39" s="2">
        <v>5.8000000000000003E-2</v>
      </c>
      <c r="C39" s="2">
        <f t="shared" si="0"/>
        <v>90.299119032985047</v>
      </c>
      <c r="D39" s="2">
        <f t="shared" si="1"/>
        <v>6.041666666666667E-4</v>
      </c>
      <c r="E39" s="2">
        <f t="shared" si="2"/>
        <v>90.353674750734143</v>
      </c>
      <c r="F39" s="2">
        <f t="shared" si="3"/>
        <v>-1.861112363291768E-7</v>
      </c>
    </row>
    <row r="40" spans="1:6" x14ac:dyDescent="0.15">
      <c r="A40" s="2">
        <v>18.21</v>
      </c>
      <c r="B40" s="2">
        <v>4.5999999999999999E-2</v>
      </c>
      <c r="C40" s="2">
        <f t="shared" si="0"/>
        <v>93.26982175783651</v>
      </c>
      <c r="D40" s="2">
        <f t="shared" si="1"/>
        <v>4.7916666666666664E-4</v>
      </c>
      <c r="E40" s="2">
        <f t="shared" si="2"/>
        <v>93.314513547428803</v>
      </c>
      <c r="F40" s="2">
        <f t="shared" si="3"/>
        <v>-1.4491675999325093E-4</v>
      </c>
    </row>
    <row r="41" spans="1:6" x14ac:dyDescent="0.15">
      <c r="A41" s="2">
        <v>19.27</v>
      </c>
      <c r="B41" s="2">
        <v>4.5999999999999999E-2</v>
      </c>
      <c r="C41" s="2">
        <f t="shared" si="0"/>
        <v>98.699037082565042</v>
      </c>
      <c r="D41" s="2">
        <f t="shared" si="1"/>
        <v>4.7916666666666664E-4</v>
      </c>
      <c r="E41" s="2">
        <f t="shared" si="2"/>
        <v>98.74633037116709</v>
      </c>
      <c r="F41" s="2">
        <f t="shared" si="3"/>
        <v>-1.8123783537765946E-4</v>
      </c>
    </row>
    <row r="42" spans="1:6" x14ac:dyDescent="0.15">
      <c r="A42" s="2">
        <v>20.25</v>
      </c>
      <c r="B42" s="2">
        <v>4.2000000000000003E-2</v>
      </c>
      <c r="C42" s="2">
        <f t="shared" si="0"/>
        <v>103.71850030731407</v>
      </c>
      <c r="D42" s="2">
        <f t="shared" si="1"/>
        <v>4.3750000000000001E-4</v>
      </c>
      <c r="E42" s="2">
        <f t="shared" si="2"/>
        <v>103.76387715119853</v>
      </c>
      <c r="F42" s="2">
        <f t="shared" si="3"/>
        <v>-2.5643637833799605E-4</v>
      </c>
    </row>
    <row r="43" spans="1:6" x14ac:dyDescent="0.15">
      <c r="A43" s="2">
        <v>20.73</v>
      </c>
      <c r="B43" s="2">
        <v>4.5999999999999999E-2</v>
      </c>
      <c r="C43" s="2">
        <f t="shared" si="0"/>
        <v>106.17701290719114</v>
      </c>
      <c r="D43" s="2">
        <f t="shared" si="1"/>
        <v>4.7916666666666664E-4</v>
      </c>
      <c r="E43" s="2">
        <f t="shared" si="2"/>
        <v>106.22788939254249</v>
      </c>
      <c r="F43" s="2">
        <f t="shared" si="3"/>
        <v>-2.3126497694486372E-4</v>
      </c>
    </row>
    <row r="44" spans="1:6" x14ac:dyDescent="0.15">
      <c r="A44" s="2">
        <v>21.13</v>
      </c>
      <c r="B44" s="2">
        <v>0.05</v>
      </c>
      <c r="C44" s="2">
        <f t="shared" si="0"/>
        <v>108.22577340708871</v>
      </c>
      <c r="D44" s="2">
        <f t="shared" si="1"/>
        <v>5.2083333333333333E-4</v>
      </c>
      <c r="E44" s="2">
        <f t="shared" si="2"/>
        <v>108.28214099740489</v>
      </c>
      <c r="F44" s="2">
        <f t="shared" si="3"/>
        <v>-2.0335535255115364E-4</v>
      </c>
    </row>
    <row r="45" spans="1:6" x14ac:dyDescent="0.15">
      <c r="A45" s="2">
        <v>21.35</v>
      </c>
      <c r="B45" s="2">
        <v>5.3999999999999999E-2</v>
      </c>
      <c r="C45" s="2">
        <f t="shared" si="0"/>
        <v>109.35259168203237</v>
      </c>
      <c r="D45" s="2">
        <f t="shared" si="1"/>
        <v>5.6249999999999996E-4</v>
      </c>
      <c r="E45" s="2">
        <f t="shared" si="2"/>
        <v>109.41410251485351</v>
      </c>
      <c r="F45" s="2">
        <f t="shared" si="3"/>
        <v>-1.6928036057309499E-4</v>
      </c>
    </row>
    <row r="46" spans="1:6" x14ac:dyDescent="0.15">
      <c r="A46" s="2">
        <v>21.46</v>
      </c>
      <c r="B46" s="2">
        <v>5.8000000000000003E-2</v>
      </c>
      <c r="C46" s="2">
        <f t="shared" si="0"/>
        <v>109.91600081950419</v>
      </c>
      <c r="D46" s="2">
        <f t="shared" si="1"/>
        <v>6.041666666666667E-4</v>
      </c>
      <c r="E46" s="2">
        <f t="shared" si="2"/>
        <v>109.98240840333266</v>
      </c>
      <c r="F46" s="2">
        <f t="shared" si="3"/>
        <v>-1.3143809152786059E-4</v>
      </c>
    </row>
    <row r="47" spans="1:6" x14ac:dyDescent="0.15">
      <c r="A47" s="2">
        <v>21.61</v>
      </c>
      <c r="B47" s="2">
        <v>0.05</v>
      </c>
      <c r="C47" s="2">
        <f t="shared" si="0"/>
        <v>110.68428600696578</v>
      </c>
      <c r="D47" s="2">
        <f t="shared" si="1"/>
        <v>5.2083333333333333E-4</v>
      </c>
      <c r="E47" s="2">
        <f t="shared" si="2"/>
        <v>110.7419340725944</v>
      </c>
      <c r="F47" s="2">
        <f t="shared" si="3"/>
        <v>-2.1980331694560038E-4</v>
      </c>
    </row>
    <row r="48" spans="1:6" x14ac:dyDescent="0.15">
      <c r="A48" s="2">
        <v>21.6</v>
      </c>
      <c r="B48" s="2">
        <v>0.05</v>
      </c>
      <c r="C48" s="2">
        <f t="shared" si="0"/>
        <v>110.63306699446834</v>
      </c>
      <c r="D48" s="2">
        <f t="shared" si="1"/>
        <v>5.2083333333333333E-4</v>
      </c>
      <c r="E48" s="2">
        <f t="shared" si="2"/>
        <v>110.69068838352796</v>
      </c>
      <c r="F48" s="2">
        <f t="shared" si="3"/>
        <v>-2.1946065102071606E-4</v>
      </c>
    </row>
    <row r="49" spans="1:6" x14ac:dyDescent="0.15">
      <c r="A49" s="2">
        <v>21.59</v>
      </c>
      <c r="B49" s="2">
        <v>0.05</v>
      </c>
      <c r="C49" s="2">
        <f t="shared" si="0"/>
        <v>110.5818479819709</v>
      </c>
      <c r="D49" s="2">
        <f t="shared" si="1"/>
        <v>5.2083333333333333E-4</v>
      </c>
      <c r="E49" s="2">
        <f t="shared" si="2"/>
        <v>110.63944269446151</v>
      </c>
      <c r="F49" s="2">
        <f t="shared" si="3"/>
        <v>-2.1911798509583174E-4</v>
      </c>
    </row>
    <row r="50" spans="1:6" x14ac:dyDescent="0.15">
      <c r="A50" s="2">
        <v>21.59</v>
      </c>
      <c r="B50" s="2">
        <v>5.8000000000000003E-2</v>
      </c>
      <c r="C50" s="2">
        <f t="shared" si="0"/>
        <v>110.5818479819709</v>
      </c>
      <c r="D50" s="2">
        <f t="shared" si="1"/>
        <v>6.041666666666667E-4</v>
      </c>
      <c r="E50" s="2">
        <f t="shared" si="2"/>
        <v>110.64865784846</v>
      </c>
      <c r="F50" s="2">
        <f t="shared" si="3"/>
        <v>-1.3589311957953128E-4</v>
      </c>
    </row>
    <row r="51" spans="1:6" x14ac:dyDescent="0.15">
      <c r="A51" s="2">
        <v>21.56</v>
      </c>
      <c r="B51" s="2">
        <v>6.6000000000000003E-2</v>
      </c>
      <c r="C51" s="2">
        <f t="shared" si="0"/>
        <v>110.42819094447859</v>
      </c>
      <c r="D51" s="2">
        <f t="shared" si="1"/>
        <v>6.8750000000000007E-4</v>
      </c>
      <c r="E51" s="2">
        <f t="shared" si="2"/>
        <v>110.5041103257529</v>
      </c>
      <c r="F51" s="2">
        <f t="shared" si="3"/>
        <v>-5.1647021105889865E-5</v>
      </c>
    </row>
    <row r="52" spans="1:6" x14ac:dyDescent="0.15">
      <c r="A52" s="2">
        <v>21.59</v>
      </c>
      <c r="B52" s="2">
        <v>0.05</v>
      </c>
      <c r="C52" s="2">
        <f t="shared" si="0"/>
        <v>110.5818479819709</v>
      </c>
      <c r="D52" s="2">
        <f t="shared" si="1"/>
        <v>5.2083333333333333E-4</v>
      </c>
      <c r="E52" s="2">
        <f t="shared" si="2"/>
        <v>110.63944269446151</v>
      </c>
      <c r="F52" s="2">
        <f t="shared" si="3"/>
        <v>-2.1911798509583174E-4</v>
      </c>
    </row>
    <row r="53" spans="1:6" x14ac:dyDescent="0.15">
      <c r="A53" s="2">
        <v>21.62</v>
      </c>
      <c r="B53" s="2">
        <v>5.3999999999999999E-2</v>
      </c>
      <c r="C53" s="2">
        <f t="shared" si="0"/>
        <v>110.73550501946322</v>
      </c>
      <c r="D53" s="2">
        <f t="shared" si="1"/>
        <v>5.6249999999999996E-4</v>
      </c>
      <c r="E53" s="2">
        <f t="shared" si="2"/>
        <v>110.79779374103667</v>
      </c>
      <c r="F53" s="2">
        <f t="shared" si="3"/>
        <v>-1.7853272584346044E-4</v>
      </c>
    </row>
    <row r="54" spans="1:6" x14ac:dyDescent="0.15">
      <c r="A54" s="2">
        <v>21.64</v>
      </c>
      <c r="B54" s="2">
        <v>6.2E-2</v>
      </c>
      <c r="C54" s="2">
        <f t="shared" si="0"/>
        <v>110.8379430444581</v>
      </c>
      <c r="D54" s="2">
        <f t="shared" si="1"/>
        <v>6.4583333333333333E-4</v>
      </c>
      <c r="E54" s="2">
        <f t="shared" si="2"/>
        <v>110.9095258826743</v>
      </c>
      <c r="F54" s="2">
        <f t="shared" si="3"/>
        <v>-9.599683159576902E-5</v>
      </c>
    </row>
    <row r="55" spans="1:6" x14ac:dyDescent="0.15">
      <c r="A55" s="2">
        <v>21.59</v>
      </c>
      <c r="B55" s="2">
        <v>0.05</v>
      </c>
      <c r="C55" s="2">
        <f t="shared" si="0"/>
        <v>110.5818479819709</v>
      </c>
      <c r="D55" s="2">
        <f t="shared" si="1"/>
        <v>5.2083333333333333E-4</v>
      </c>
      <c r="E55" s="2">
        <f t="shared" si="2"/>
        <v>110.63944269446151</v>
      </c>
      <c r="F55" s="2">
        <f t="shared" si="3"/>
        <v>-2.1911798509583174E-4</v>
      </c>
    </row>
    <row r="56" spans="1:6" x14ac:dyDescent="0.15">
      <c r="A56" s="2">
        <v>21.63</v>
      </c>
      <c r="B56" s="2">
        <v>5.8000000000000003E-2</v>
      </c>
      <c r="C56" s="2">
        <f t="shared" si="0"/>
        <v>110.78672403196066</v>
      </c>
      <c r="D56" s="2">
        <f t="shared" si="1"/>
        <v>6.041666666666667E-4</v>
      </c>
      <c r="E56" s="2">
        <f t="shared" si="2"/>
        <v>110.85365767772997</v>
      </c>
      <c r="F56" s="2">
        <f t="shared" si="3"/>
        <v>-1.3726389744158382E-4</v>
      </c>
    </row>
    <row r="57" spans="1:6" x14ac:dyDescent="0.15">
      <c r="A57" s="2">
        <v>21.59</v>
      </c>
      <c r="B57" s="2">
        <v>5.8000000000000003E-2</v>
      </c>
      <c r="C57" s="2">
        <f t="shared" si="0"/>
        <v>110.5818479819709</v>
      </c>
      <c r="D57" s="2">
        <f t="shared" si="1"/>
        <v>6.041666666666667E-4</v>
      </c>
      <c r="E57" s="2">
        <f t="shared" si="2"/>
        <v>110.64865784846</v>
      </c>
      <c r="F57" s="2">
        <f t="shared" si="3"/>
        <v>-1.3589311957953128E-4</v>
      </c>
    </row>
    <row r="58" spans="1:6" x14ac:dyDescent="0.15">
      <c r="A58" s="2">
        <v>21.62</v>
      </c>
      <c r="B58" s="2">
        <v>5.3999999999999999E-2</v>
      </c>
      <c r="C58" s="2">
        <f t="shared" si="0"/>
        <v>110.73550501946322</v>
      </c>
      <c r="D58" s="2">
        <f t="shared" si="1"/>
        <v>5.6249999999999996E-4</v>
      </c>
      <c r="E58" s="2">
        <f t="shared" si="2"/>
        <v>110.79779374103667</v>
      </c>
      <c r="F58" s="2">
        <f t="shared" si="3"/>
        <v>-1.7853272584346044E-4</v>
      </c>
    </row>
    <row r="59" spans="1:6" x14ac:dyDescent="0.15">
      <c r="A59" s="2">
        <v>21.61</v>
      </c>
      <c r="B59" s="2">
        <v>0.05</v>
      </c>
      <c r="C59" s="2">
        <f t="shared" si="0"/>
        <v>110.68428600696578</v>
      </c>
      <c r="D59" s="2">
        <f t="shared" si="1"/>
        <v>5.2083333333333333E-4</v>
      </c>
      <c r="E59" s="2">
        <f t="shared" si="2"/>
        <v>110.7419340725944</v>
      </c>
      <c r="F59" s="2">
        <f t="shared" si="3"/>
        <v>-2.1980331694560038E-4</v>
      </c>
    </row>
    <row r="60" spans="1:6" x14ac:dyDescent="0.15">
      <c r="A60" s="2">
        <v>21.59</v>
      </c>
      <c r="B60" s="2">
        <v>5.3999999999999999E-2</v>
      </c>
      <c r="C60" s="2">
        <f t="shared" si="0"/>
        <v>110.5818479819709</v>
      </c>
      <c r="D60" s="2">
        <f t="shared" si="1"/>
        <v>5.6249999999999996E-4</v>
      </c>
      <c r="E60" s="2">
        <f t="shared" si="2"/>
        <v>110.64405027146076</v>
      </c>
      <c r="F60" s="2">
        <f t="shared" si="3"/>
        <v>-1.7750468525786422E-4</v>
      </c>
    </row>
    <row r="61" spans="1:6" x14ac:dyDescent="0.15">
      <c r="A61" s="2">
        <v>21.63</v>
      </c>
      <c r="B61" s="2">
        <v>4.5999999999999999E-2</v>
      </c>
      <c r="C61" s="2">
        <f t="shared" si="0"/>
        <v>110.78672403196066</v>
      </c>
      <c r="D61" s="2">
        <f t="shared" si="1"/>
        <v>4.7916666666666664E-4</v>
      </c>
      <c r="E61" s="2">
        <f t="shared" si="2"/>
        <v>110.83980933722596</v>
      </c>
      <c r="F61" s="2">
        <f t="shared" si="3"/>
        <v>-2.6210362585615403E-4</v>
      </c>
    </row>
    <row r="62" spans="1:6" x14ac:dyDescent="0.15">
      <c r="A62" s="2">
        <v>21.62</v>
      </c>
      <c r="B62" s="2">
        <v>5.3999999999999999E-2</v>
      </c>
      <c r="C62" s="2">
        <f t="shared" si="0"/>
        <v>110.73550501946322</v>
      </c>
      <c r="D62" s="2">
        <f t="shared" si="1"/>
        <v>5.6249999999999996E-4</v>
      </c>
      <c r="E62" s="2">
        <f t="shared" si="2"/>
        <v>110.79779374103667</v>
      </c>
      <c r="F62" s="2">
        <f t="shared" si="3"/>
        <v>-1.7853272584346044E-4</v>
      </c>
    </row>
    <row r="63" spans="1:6" x14ac:dyDescent="0.15">
      <c r="A63" s="2">
        <v>21.83</v>
      </c>
      <c r="B63" s="2">
        <v>6.6000000000000003E-2</v>
      </c>
      <c r="C63" s="2">
        <f t="shared" si="0"/>
        <v>111.81110428190944</v>
      </c>
      <c r="D63" s="2">
        <f t="shared" si="1"/>
        <v>6.8750000000000007E-4</v>
      </c>
      <c r="E63" s="2">
        <f t="shared" si="2"/>
        <v>111.88797441610325</v>
      </c>
      <c r="F63" s="2">
        <f t="shared" si="3"/>
        <v>-6.0900542271722985E-5</v>
      </c>
    </row>
    <row r="64" spans="1:6" x14ac:dyDescent="0.15">
      <c r="A64" s="2">
        <v>22.28</v>
      </c>
      <c r="B64" s="2">
        <v>6.2E-2</v>
      </c>
      <c r="C64" s="2">
        <f t="shared" si="0"/>
        <v>114.1159598442942</v>
      </c>
      <c r="D64" s="2">
        <f t="shared" si="1"/>
        <v>6.4583333333333333E-4</v>
      </c>
      <c r="E64" s="2">
        <f t="shared" si="2"/>
        <v>114.18965973502696</v>
      </c>
      <c r="F64" s="2">
        <f t="shared" si="3"/>
        <v>-1.1793019068873231E-4</v>
      </c>
    </row>
    <row r="65" spans="1:6" x14ac:dyDescent="0.15">
      <c r="A65" s="2">
        <v>23.04</v>
      </c>
      <c r="B65" s="2">
        <v>6.9000000000000006E-2</v>
      </c>
      <c r="C65" s="2">
        <f t="shared" si="0"/>
        <v>118.00860479409957</v>
      </c>
      <c r="D65" s="2">
        <f t="shared" si="1"/>
        <v>7.187500000000001E-4</v>
      </c>
      <c r="E65" s="2">
        <f t="shared" si="2"/>
        <v>118.09342347879534</v>
      </c>
      <c r="F65" s="2">
        <f t="shared" si="3"/>
        <v>-7.1166642333104243E-5</v>
      </c>
    </row>
    <row r="66" spans="1:6" x14ac:dyDescent="0.15">
      <c r="A66" s="2">
        <v>24.45</v>
      </c>
      <c r="B66" s="2">
        <v>0.05</v>
      </c>
      <c r="C66" s="2">
        <f t="shared" si="0"/>
        <v>125.23048555623846</v>
      </c>
      <c r="D66" s="2">
        <f t="shared" si="1"/>
        <v>5.2083333333333333E-4</v>
      </c>
      <c r="E66" s="2">
        <f t="shared" si="2"/>
        <v>125.29570976746567</v>
      </c>
      <c r="F66" s="2">
        <f t="shared" si="3"/>
        <v>-3.1712043961274351E-4</v>
      </c>
    </row>
    <row r="67" spans="1:6" x14ac:dyDescent="0.15">
      <c r="A67" s="2">
        <v>24.96</v>
      </c>
      <c r="B67" s="2">
        <v>6.6000000000000003E-2</v>
      </c>
      <c r="C67" s="2">
        <f t="shared" ref="C67:C130" si="4">A67*1000/195.24</f>
        <v>127.84265519360787</v>
      </c>
      <c r="D67" s="2">
        <f t="shared" ref="D67:D130" si="5">B67/96</f>
        <v>6.8750000000000007E-4</v>
      </c>
      <c r="E67" s="2">
        <f t="shared" ref="E67:E130" si="6">C67*(1+D67)</f>
        <v>127.93054701905346</v>
      </c>
      <c r="F67" s="2">
        <f t="shared" ref="F67:F130" si="7">LN(1+D67)-E67/149550</f>
        <v>-1.6817284319415845E-4</v>
      </c>
    </row>
    <row r="68" spans="1:6" x14ac:dyDescent="0.15">
      <c r="A68" s="2">
        <v>26.84</v>
      </c>
      <c r="B68" s="2">
        <v>8.5000000000000006E-2</v>
      </c>
      <c r="C68" s="2">
        <f t="shared" si="4"/>
        <v>137.4718295431264</v>
      </c>
      <c r="D68" s="2">
        <f t="shared" si="5"/>
        <v>8.8541666666666673E-4</v>
      </c>
      <c r="E68" s="2">
        <f t="shared" si="6"/>
        <v>137.59354939220106</v>
      </c>
      <c r="F68" s="2">
        <f t="shared" si="7"/>
        <v>-3.5025564169235144E-5</v>
      </c>
    </row>
    <row r="69" spans="1:6" x14ac:dyDescent="0.15">
      <c r="A69" s="2">
        <v>27.99</v>
      </c>
      <c r="B69" s="2">
        <v>6.6000000000000003E-2</v>
      </c>
      <c r="C69" s="2">
        <f t="shared" si="4"/>
        <v>143.3620159803319</v>
      </c>
      <c r="D69" s="2">
        <f t="shared" si="5"/>
        <v>6.8750000000000007E-4</v>
      </c>
      <c r="E69" s="2">
        <f t="shared" si="6"/>
        <v>143.46057736631838</v>
      </c>
      <c r="F69" s="2">
        <f t="shared" si="7"/>
        <v>-2.7201791405517416E-4</v>
      </c>
    </row>
    <row r="70" spans="1:6" x14ac:dyDescent="0.15">
      <c r="A70" s="2">
        <v>29.240000000000002</v>
      </c>
      <c r="B70" s="2">
        <v>6.2E-2</v>
      </c>
      <c r="C70" s="2">
        <f t="shared" si="4"/>
        <v>149.76439254251179</v>
      </c>
      <c r="D70" s="2">
        <f t="shared" si="5"/>
        <v>6.4583333333333333E-4</v>
      </c>
      <c r="E70" s="2">
        <f t="shared" si="6"/>
        <v>149.86111537936213</v>
      </c>
      <c r="F70" s="2">
        <f t="shared" si="7"/>
        <v>-3.5645547082470799E-4</v>
      </c>
    </row>
    <row r="71" spans="1:6" x14ac:dyDescent="0.15">
      <c r="A71" s="2">
        <v>30.47</v>
      </c>
      <c r="B71" s="2">
        <v>6.9000000000000006E-2</v>
      </c>
      <c r="C71" s="2">
        <f t="shared" si="4"/>
        <v>156.06433107969679</v>
      </c>
      <c r="D71" s="2">
        <f t="shared" si="5"/>
        <v>7.187500000000001E-4</v>
      </c>
      <c r="E71" s="2">
        <f t="shared" si="6"/>
        <v>156.17650231766032</v>
      </c>
      <c r="F71" s="2">
        <f t="shared" si="7"/>
        <v>-3.2581778802929259E-4</v>
      </c>
    </row>
    <row r="72" spans="1:6" x14ac:dyDescent="0.15">
      <c r="A72" s="2">
        <v>31.09</v>
      </c>
      <c r="B72" s="2">
        <v>6.6000000000000003E-2</v>
      </c>
      <c r="C72" s="2">
        <f t="shared" si="4"/>
        <v>159.23990985453798</v>
      </c>
      <c r="D72" s="2">
        <f t="shared" si="5"/>
        <v>6.8750000000000007E-4</v>
      </c>
      <c r="E72" s="2">
        <f t="shared" si="6"/>
        <v>159.34938729256297</v>
      </c>
      <c r="F72" s="2">
        <f t="shared" si="7"/>
        <v>-3.7826204595918349E-4</v>
      </c>
    </row>
    <row r="73" spans="1:6" x14ac:dyDescent="0.15">
      <c r="A73" s="2">
        <v>32.78</v>
      </c>
      <c r="B73" s="2">
        <v>5.3999999999999999E-2</v>
      </c>
      <c r="C73" s="2">
        <f t="shared" si="4"/>
        <v>167.89592296660518</v>
      </c>
      <c r="D73" s="2">
        <f t="shared" si="5"/>
        <v>5.6249999999999996E-4</v>
      </c>
      <c r="E73" s="2">
        <f t="shared" si="6"/>
        <v>167.99036442327392</v>
      </c>
      <c r="F73" s="2">
        <f t="shared" si="7"/>
        <v>-5.6096382368523421E-4</v>
      </c>
    </row>
    <row r="74" spans="1:6" x14ac:dyDescent="0.15">
      <c r="A74" s="2">
        <v>34.22</v>
      </c>
      <c r="B74" s="2">
        <v>6.6000000000000003E-2</v>
      </c>
      <c r="C74" s="2">
        <f t="shared" si="4"/>
        <v>175.27146076623643</v>
      </c>
      <c r="D74" s="2">
        <f t="shared" si="5"/>
        <v>6.8750000000000007E-4</v>
      </c>
      <c r="E74" s="2">
        <f t="shared" si="6"/>
        <v>175.3919598955132</v>
      </c>
      <c r="F74" s="2">
        <f t="shared" si="7"/>
        <v>-4.8553434688161895E-4</v>
      </c>
    </row>
    <row r="75" spans="1:6" x14ac:dyDescent="0.15">
      <c r="A75" s="2">
        <v>35.01</v>
      </c>
      <c r="B75" s="2">
        <v>7.6999999999999999E-2</v>
      </c>
      <c r="C75" s="2">
        <f t="shared" si="4"/>
        <v>179.31776275353411</v>
      </c>
      <c r="D75" s="2">
        <f t="shared" si="5"/>
        <v>8.0208333333333336E-4</v>
      </c>
      <c r="E75" s="2">
        <f t="shared" si="6"/>
        <v>179.46159054240934</v>
      </c>
      <c r="F75" s="2">
        <f t="shared" si="7"/>
        <v>-3.9824879912605062E-4</v>
      </c>
    </row>
    <row r="76" spans="1:6" x14ac:dyDescent="0.15">
      <c r="A76" s="2">
        <v>36.480000000000004</v>
      </c>
      <c r="B76" s="2">
        <v>0.112</v>
      </c>
      <c r="C76" s="2">
        <f t="shared" si="4"/>
        <v>186.84695759065767</v>
      </c>
      <c r="D76" s="2">
        <f t="shared" si="5"/>
        <v>1.1666666666666668E-3</v>
      </c>
      <c r="E76" s="2">
        <f t="shared" si="6"/>
        <v>187.06494570784679</v>
      </c>
      <c r="F76" s="2">
        <f t="shared" si="7"/>
        <v>-8.4865554666752356E-5</v>
      </c>
    </row>
    <row r="77" spans="1:6" x14ac:dyDescent="0.15">
      <c r="A77" s="2">
        <v>38.67</v>
      </c>
      <c r="B77" s="2">
        <v>6.9000000000000006E-2</v>
      </c>
      <c r="C77" s="2">
        <f t="shared" si="4"/>
        <v>198.0639213275968</v>
      </c>
      <c r="D77" s="2">
        <f t="shared" si="5"/>
        <v>7.187500000000001E-4</v>
      </c>
      <c r="E77" s="2">
        <f t="shared" si="6"/>
        <v>198.20627977105104</v>
      </c>
      <c r="F77" s="2">
        <f t="shared" si="7"/>
        <v>-6.0685942930907002E-4</v>
      </c>
    </row>
    <row r="78" spans="1:6" x14ac:dyDescent="0.15">
      <c r="A78" s="2">
        <v>39.28</v>
      </c>
      <c r="B78" s="2">
        <v>6.9000000000000006E-2</v>
      </c>
      <c r="C78" s="2">
        <f t="shared" si="4"/>
        <v>201.18828108994057</v>
      </c>
      <c r="D78" s="2">
        <f t="shared" si="5"/>
        <v>7.187500000000001E-4</v>
      </c>
      <c r="E78" s="2">
        <f t="shared" si="6"/>
        <v>201.33288516697399</v>
      </c>
      <c r="F78" s="2">
        <f t="shared" si="7"/>
        <v>-6.2776618555061446E-4</v>
      </c>
    </row>
    <row r="79" spans="1:6" x14ac:dyDescent="0.15">
      <c r="A79" s="2">
        <v>41.45</v>
      </c>
      <c r="B79" s="2">
        <v>7.2999999999999995E-2</v>
      </c>
      <c r="C79" s="2">
        <f t="shared" si="4"/>
        <v>212.30280680188486</v>
      </c>
      <c r="D79" s="2">
        <f t="shared" si="5"/>
        <v>7.6041666666666662E-4</v>
      </c>
      <c r="E79" s="2">
        <f t="shared" si="6"/>
        <v>212.46424539455711</v>
      </c>
      <c r="F79" s="2">
        <f t="shared" si="7"/>
        <v>-6.6056267735591665E-4</v>
      </c>
    </row>
    <row r="80" spans="1:6" x14ac:dyDescent="0.15">
      <c r="A80" s="2">
        <v>42.95</v>
      </c>
      <c r="B80" s="2">
        <v>9.2999999999999999E-2</v>
      </c>
      <c r="C80" s="2">
        <f t="shared" si="4"/>
        <v>219.98565867650072</v>
      </c>
      <c r="D80" s="2">
        <f t="shared" si="5"/>
        <v>9.6874999999999999E-4</v>
      </c>
      <c r="E80" s="2">
        <f t="shared" si="6"/>
        <v>220.19876978334358</v>
      </c>
      <c r="F80" s="2">
        <f t="shared" si="7"/>
        <v>-5.041279610840994E-4</v>
      </c>
    </row>
    <row r="81" spans="1:6" x14ac:dyDescent="0.15">
      <c r="A81" s="2">
        <v>43.7</v>
      </c>
      <c r="B81" s="2">
        <v>0.127</v>
      </c>
      <c r="C81" s="2">
        <f t="shared" si="4"/>
        <v>223.82708461380864</v>
      </c>
      <c r="D81" s="2">
        <f t="shared" si="5"/>
        <v>1.3229166666666667E-3</v>
      </c>
      <c r="E81" s="2">
        <f t="shared" si="6"/>
        <v>224.12318919449564</v>
      </c>
      <c r="F81" s="2">
        <f t="shared" si="7"/>
        <v>-1.7660816287130431E-4</v>
      </c>
    </row>
    <row r="82" spans="1:6" x14ac:dyDescent="0.15">
      <c r="A82" s="2">
        <v>45.64</v>
      </c>
      <c r="B82" s="2">
        <v>0.13100000000000001</v>
      </c>
      <c r="C82" s="2">
        <f t="shared" si="4"/>
        <v>233.76357303831182</v>
      </c>
      <c r="D82" s="2">
        <f t="shared" si="5"/>
        <v>1.3645833333333333E-3</v>
      </c>
      <c r="E82" s="2">
        <f t="shared" si="6"/>
        <v>234.08256291402034</v>
      </c>
      <c r="F82" s="2">
        <f t="shared" si="7"/>
        <v>-2.0159302227860292E-4</v>
      </c>
    </row>
    <row r="83" spans="1:6" x14ac:dyDescent="0.15">
      <c r="A83" s="2">
        <v>48.04</v>
      </c>
      <c r="B83" s="2">
        <v>8.5000000000000006E-2</v>
      </c>
      <c r="C83" s="2">
        <f t="shared" si="4"/>
        <v>246.05613603769717</v>
      </c>
      <c r="D83" s="2">
        <f t="shared" si="5"/>
        <v>8.8541666666666673E-4</v>
      </c>
      <c r="E83" s="2">
        <f t="shared" si="6"/>
        <v>246.27399824148057</v>
      </c>
      <c r="F83" s="2">
        <f t="shared" si="7"/>
        <v>-7.6174203925636003E-4</v>
      </c>
    </row>
    <row r="84" spans="1:6" x14ac:dyDescent="0.15">
      <c r="A84" s="2">
        <v>48.22</v>
      </c>
      <c r="B84" s="2">
        <v>9.6000000000000002E-2</v>
      </c>
      <c r="C84" s="2">
        <f t="shared" si="4"/>
        <v>246.97807826265108</v>
      </c>
      <c r="D84" s="2">
        <f t="shared" si="5"/>
        <v>1E-3</v>
      </c>
      <c r="E84" s="2">
        <f t="shared" si="6"/>
        <v>247.22505634091371</v>
      </c>
      <c r="F84" s="2">
        <f t="shared" si="7"/>
        <v>-6.5362608845394689E-4</v>
      </c>
    </row>
    <row r="85" spans="1:6" x14ac:dyDescent="0.15">
      <c r="A85" s="2">
        <v>50.4</v>
      </c>
      <c r="B85" s="2">
        <v>0.13900000000000001</v>
      </c>
      <c r="C85" s="2">
        <f t="shared" si="4"/>
        <v>258.14382298709279</v>
      </c>
      <c r="D85" s="2">
        <f t="shared" si="5"/>
        <v>1.4479166666666668E-3</v>
      </c>
      <c r="E85" s="2">
        <f t="shared" si="6"/>
        <v>258.5175937307929</v>
      </c>
      <c r="F85" s="2">
        <f t="shared" si="7"/>
        <v>-2.8176708840851601E-4</v>
      </c>
    </row>
    <row r="86" spans="1:6" x14ac:dyDescent="0.15">
      <c r="A86" s="2">
        <v>52.769999999999996</v>
      </c>
      <c r="B86" s="2">
        <v>0.1</v>
      </c>
      <c r="C86" s="2">
        <f t="shared" si="4"/>
        <v>270.28272894898583</v>
      </c>
      <c r="D86" s="2">
        <f t="shared" si="5"/>
        <v>1.0416666666666667E-3</v>
      </c>
      <c r="E86" s="2">
        <f t="shared" si="6"/>
        <v>270.5642734583077</v>
      </c>
      <c r="F86" s="2">
        <f t="shared" si="7"/>
        <v>-7.6806488281856169E-4</v>
      </c>
    </row>
    <row r="87" spans="1:6" x14ac:dyDescent="0.15">
      <c r="A87" s="2">
        <v>54.71</v>
      </c>
      <c r="B87" s="2">
        <v>0.12</v>
      </c>
      <c r="C87" s="2">
        <f t="shared" si="4"/>
        <v>280.21921737348902</v>
      </c>
      <c r="D87" s="2">
        <f t="shared" si="5"/>
        <v>1.25E-3</v>
      </c>
      <c r="E87" s="2">
        <f t="shared" si="6"/>
        <v>280.56949139520589</v>
      </c>
      <c r="F87" s="2">
        <f t="shared" si="7"/>
        <v>-6.2687215018800081E-4</v>
      </c>
    </row>
    <row r="88" spans="1:6" x14ac:dyDescent="0.15">
      <c r="A88" s="2">
        <v>55.86</v>
      </c>
      <c r="B88" s="2">
        <v>0.193</v>
      </c>
      <c r="C88" s="2">
        <f t="shared" si="4"/>
        <v>286.10940381069452</v>
      </c>
      <c r="D88" s="2">
        <f t="shared" si="5"/>
        <v>2.0104166666666669E-3</v>
      </c>
      <c r="E88" s="2">
        <f t="shared" si="6"/>
        <v>286.6846029246056</v>
      </c>
      <c r="F88" s="2">
        <f t="shared" si="7"/>
        <v>9.1416852495850368E-5</v>
      </c>
    </row>
    <row r="89" spans="1:6" x14ac:dyDescent="0.15">
      <c r="A89" s="2">
        <v>58.47</v>
      </c>
      <c r="B89" s="2">
        <v>0.112</v>
      </c>
      <c r="C89" s="2">
        <f t="shared" si="4"/>
        <v>299.47756607252609</v>
      </c>
      <c r="D89" s="2">
        <f t="shared" si="5"/>
        <v>1.1666666666666668E-3</v>
      </c>
      <c r="E89" s="2">
        <f t="shared" si="6"/>
        <v>299.82695656627737</v>
      </c>
      <c r="F89" s="2">
        <f t="shared" si="7"/>
        <v>-8.3887432001901311E-4</v>
      </c>
    </row>
    <row r="90" spans="1:6" x14ac:dyDescent="0.15">
      <c r="A90" s="2">
        <v>60.48</v>
      </c>
      <c r="B90" s="2">
        <v>0.20799999999999999</v>
      </c>
      <c r="C90" s="2">
        <f t="shared" si="4"/>
        <v>309.77258758451137</v>
      </c>
      <c r="D90" s="2">
        <f t="shared" si="5"/>
        <v>2.1666666666666666E-3</v>
      </c>
      <c r="E90" s="2">
        <f t="shared" si="6"/>
        <v>310.44376152427782</v>
      </c>
      <c r="F90" s="2">
        <f t="shared" si="7"/>
        <v>8.8470194643890197E-5</v>
      </c>
    </row>
    <row r="91" spans="1:6" x14ac:dyDescent="0.15">
      <c r="A91" s="2">
        <v>61.14</v>
      </c>
      <c r="B91" s="2">
        <v>0.11600000000000001</v>
      </c>
      <c r="C91" s="2">
        <f t="shared" si="4"/>
        <v>313.15304240934233</v>
      </c>
      <c r="D91" s="2">
        <f t="shared" si="5"/>
        <v>1.2083333333333334E-3</v>
      </c>
      <c r="E91" s="2">
        <f t="shared" si="6"/>
        <v>313.53143566892027</v>
      </c>
      <c r="F91" s="2">
        <f t="shared" si="7"/>
        <v>-8.888951821690045E-4</v>
      </c>
    </row>
    <row r="92" spans="1:6" x14ac:dyDescent="0.15">
      <c r="A92" s="2">
        <v>64.539999999999992</v>
      </c>
      <c r="B92" s="2">
        <v>0.127</v>
      </c>
      <c r="C92" s="2">
        <f t="shared" si="4"/>
        <v>330.56750665847159</v>
      </c>
      <c r="D92" s="2">
        <f t="shared" si="5"/>
        <v>1.3229166666666667E-3</v>
      </c>
      <c r="E92" s="2">
        <f t="shared" si="6"/>
        <v>331.00481992248848</v>
      </c>
      <c r="F92" s="2">
        <f t="shared" si="7"/>
        <v>-8.9129643253357685E-4</v>
      </c>
    </row>
    <row r="93" spans="1:6" x14ac:dyDescent="0.15">
      <c r="A93" s="2">
        <v>64.58</v>
      </c>
      <c r="B93" s="2">
        <v>0.123</v>
      </c>
      <c r="C93" s="2">
        <f t="shared" si="4"/>
        <v>330.77238270846135</v>
      </c>
      <c r="D93" s="2">
        <f t="shared" si="5"/>
        <v>1.2812500000000001E-3</v>
      </c>
      <c r="E93" s="2">
        <f t="shared" si="6"/>
        <v>331.19618482380656</v>
      </c>
      <c r="F93" s="2">
        <f t="shared" si="7"/>
        <v>-9.3418852110801272E-4</v>
      </c>
    </row>
    <row r="94" spans="1:6" x14ac:dyDescent="0.15">
      <c r="A94" s="2">
        <v>67.849999999999994</v>
      </c>
      <c r="B94" s="2">
        <v>0.20799999999999999</v>
      </c>
      <c r="C94" s="2">
        <f t="shared" si="4"/>
        <v>347.52099979512394</v>
      </c>
      <c r="D94" s="2">
        <f t="shared" si="5"/>
        <v>2.1666666666666666E-3</v>
      </c>
      <c r="E94" s="2">
        <f t="shared" si="6"/>
        <v>348.27396196134669</v>
      </c>
      <c r="F94" s="2">
        <f t="shared" si="7"/>
        <v>-1.6449002225392894E-4</v>
      </c>
    </row>
    <row r="95" spans="1:6" x14ac:dyDescent="0.15">
      <c r="A95" s="2">
        <v>70.31</v>
      </c>
      <c r="B95" s="2">
        <v>0.13100000000000001</v>
      </c>
      <c r="C95" s="2">
        <f t="shared" si="4"/>
        <v>360.12087686949394</v>
      </c>
      <c r="D95" s="2">
        <f t="shared" si="5"/>
        <v>1.3645833333333333E-3</v>
      </c>
      <c r="E95" s="2">
        <f t="shared" si="6"/>
        <v>360.61229181605546</v>
      </c>
      <c r="F95" s="2">
        <f t="shared" si="7"/>
        <v>-1.0476627574978281E-3</v>
      </c>
    </row>
    <row r="96" spans="1:6" x14ac:dyDescent="0.15">
      <c r="A96" s="2">
        <v>72.52000000000001</v>
      </c>
      <c r="B96" s="2">
        <v>0.13100000000000001</v>
      </c>
      <c r="C96" s="2">
        <f t="shared" si="4"/>
        <v>371.44027863142804</v>
      </c>
      <c r="D96" s="2">
        <f t="shared" si="5"/>
        <v>1.3645833333333333E-3</v>
      </c>
      <c r="E96" s="2">
        <f t="shared" si="6"/>
        <v>371.94713984497719</v>
      </c>
      <c r="F96" s="2">
        <f t="shared" si="7"/>
        <v>-1.1234557901218451E-3</v>
      </c>
    </row>
    <row r="97" spans="1:6" x14ac:dyDescent="0.15">
      <c r="A97" s="2">
        <v>73.44</v>
      </c>
      <c r="B97" s="2">
        <v>0.27800000000000002</v>
      </c>
      <c r="C97" s="2">
        <f t="shared" si="4"/>
        <v>376.15242778119239</v>
      </c>
      <c r="D97" s="2">
        <f t="shared" si="5"/>
        <v>2.8958333333333336E-3</v>
      </c>
      <c r="E97" s="2">
        <f t="shared" si="6"/>
        <v>377.24170251997543</v>
      </c>
      <c r="F97" s="2">
        <f t="shared" si="7"/>
        <v>3.6913626499454448E-4</v>
      </c>
    </row>
    <row r="98" spans="1:6" x14ac:dyDescent="0.15">
      <c r="A98" s="2">
        <v>75.92</v>
      </c>
      <c r="B98" s="2">
        <v>0.154</v>
      </c>
      <c r="C98" s="2">
        <f t="shared" si="4"/>
        <v>388.85474288055724</v>
      </c>
      <c r="D98" s="2">
        <f t="shared" si="5"/>
        <v>1.6041666666666667E-3</v>
      </c>
      <c r="E98" s="2">
        <f t="shared" si="6"/>
        <v>389.47853069726148</v>
      </c>
      <c r="F98" s="2">
        <f t="shared" si="7"/>
        <v>-1.0014551819308203E-3</v>
      </c>
    </row>
    <row r="99" spans="1:6" x14ac:dyDescent="0.15">
      <c r="A99" s="2">
        <v>78.05</v>
      </c>
      <c r="B99" s="2">
        <v>0.16200000000000001</v>
      </c>
      <c r="C99" s="2">
        <f t="shared" si="4"/>
        <v>399.76439254251176</v>
      </c>
      <c r="D99" s="2">
        <f t="shared" si="5"/>
        <v>1.6875E-3</v>
      </c>
      <c r="E99" s="2">
        <f t="shared" si="6"/>
        <v>400.4389949549273</v>
      </c>
      <c r="F99" s="2">
        <f t="shared" si="7"/>
        <v>-9.9154840657706702E-4</v>
      </c>
    </row>
    <row r="100" spans="1:6" x14ac:dyDescent="0.15">
      <c r="A100" s="2">
        <v>79.289999999999992</v>
      </c>
      <c r="B100" s="2">
        <v>0.16200000000000001</v>
      </c>
      <c r="C100" s="2">
        <f t="shared" si="4"/>
        <v>406.11555009219416</v>
      </c>
      <c r="D100" s="2">
        <f t="shared" si="5"/>
        <v>1.6875E-3</v>
      </c>
      <c r="E100" s="2">
        <f t="shared" si="6"/>
        <v>406.80087008297477</v>
      </c>
      <c r="F100" s="2">
        <f t="shared" si="7"/>
        <v>-1.0340885277943686E-3</v>
      </c>
    </row>
    <row r="101" spans="1:6" x14ac:dyDescent="0.15">
      <c r="A101" s="2">
        <v>82.37</v>
      </c>
      <c r="B101" s="2">
        <v>0.28899999999999998</v>
      </c>
      <c r="C101" s="2">
        <f t="shared" si="4"/>
        <v>421.89100594140541</v>
      </c>
      <c r="D101" s="2">
        <f t="shared" si="5"/>
        <v>3.0104166666666664E-3</v>
      </c>
      <c r="E101" s="2">
        <f t="shared" si="6"/>
        <v>423.16107365720819</v>
      </c>
      <c r="F101" s="2">
        <f t="shared" si="7"/>
        <v>1.7633192408857568E-4</v>
      </c>
    </row>
    <row r="102" spans="1:6" x14ac:dyDescent="0.15">
      <c r="A102" s="2">
        <v>81.599999999999994</v>
      </c>
      <c r="B102" s="2">
        <v>0.17399999999999999</v>
      </c>
      <c r="C102" s="2">
        <f t="shared" si="4"/>
        <v>417.94714197910264</v>
      </c>
      <c r="D102" s="2">
        <f t="shared" si="5"/>
        <v>1.8124999999999999E-3</v>
      </c>
      <c r="E102" s="2">
        <f t="shared" si="6"/>
        <v>418.70467117393974</v>
      </c>
      <c r="F102" s="2">
        <f t="shared" si="7"/>
        <v>-9.8890436182756344E-4</v>
      </c>
    </row>
    <row r="103" spans="1:6" x14ac:dyDescent="0.15">
      <c r="A103" s="2">
        <v>86.59</v>
      </c>
      <c r="B103" s="2">
        <v>0.18099999999999999</v>
      </c>
      <c r="C103" s="2">
        <f t="shared" si="4"/>
        <v>443.50542921532468</v>
      </c>
      <c r="D103" s="2">
        <f t="shared" si="5"/>
        <v>1.8854166666666665E-3</v>
      </c>
      <c r="E103" s="2">
        <f t="shared" si="6"/>
        <v>444.34162174332442</v>
      </c>
      <c r="F103" s="2">
        <f t="shared" si="7"/>
        <v>-1.0875495518438319E-3</v>
      </c>
    </row>
    <row r="104" spans="1:6" x14ac:dyDescent="0.15">
      <c r="A104" s="2">
        <v>88.759999999999991</v>
      </c>
      <c r="B104" s="2">
        <v>0.193</v>
      </c>
      <c r="C104" s="2">
        <f t="shared" si="4"/>
        <v>454.61995492726891</v>
      </c>
      <c r="D104" s="2">
        <f t="shared" si="5"/>
        <v>2.0104166666666669E-3</v>
      </c>
      <c r="E104" s="2">
        <f t="shared" si="6"/>
        <v>455.53393046165388</v>
      </c>
      <c r="F104" s="2">
        <f t="shared" si="7"/>
        <v>-1.0376324790791966E-3</v>
      </c>
    </row>
    <row r="105" spans="1:6" x14ac:dyDescent="0.15">
      <c r="A105" s="2">
        <v>91.43</v>
      </c>
      <c r="B105" s="2">
        <v>0.193</v>
      </c>
      <c r="C105" s="2">
        <f t="shared" si="4"/>
        <v>468.29543126408521</v>
      </c>
      <c r="D105" s="2">
        <f t="shared" si="5"/>
        <v>2.0104166666666669E-3</v>
      </c>
      <c r="E105" s="2">
        <f t="shared" si="6"/>
        <v>469.23690020402233</v>
      </c>
      <c r="F105" s="2">
        <f t="shared" si="7"/>
        <v>-1.1292604947419748E-3</v>
      </c>
    </row>
    <row r="106" spans="1:6" x14ac:dyDescent="0.15">
      <c r="A106" s="2">
        <v>92.12</v>
      </c>
      <c r="B106" s="2">
        <v>0.20499999999999999</v>
      </c>
      <c r="C106" s="2">
        <f t="shared" si="4"/>
        <v>471.82954312640851</v>
      </c>
      <c r="D106" s="2">
        <f t="shared" si="5"/>
        <v>2.1354166666666665E-3</v>
      </c>
      <c r="E106" s="2">
        <f t="shared" si="6"/>
        <v>472.83709579662639</v>
      </c>
      <c r="F106" s="2">
        <f t="shared" si="7"/>
        <v>-1.028592597675839E-3</v>
      </c>
    </row>
    <row r="107" spans="1:6" x14ac:dyDescent="0.15">
      <c r="A107" s="2">
        <v>95.240000000000009</v>
      </c>
      <c r="B107" s="2">
        <v>0.21199999999999999</v>
      </c>
      <c r="C107" s="2">
        <f t="shared" si="4"/>
        <v>487.80987502560959</v>
      </c>
      <c r="D107" s="2">
        <f t="shared" si="5"/>
        <v>2.2083333333333334E-3</v>
      </c>
      <c r="E107" s="2">
        <f t="shared" si="6"/>
        <v>488.8871218329578</v>
      </c>
      <c r="F107" s="2">
        <f t="shared" si="7"/>
        <v>-1.0631560936525345E-3</v>
      </c>
    </row>
    <row r="108" spans="1:6" x14ac:dyDescent="0.15">
      <c r="A108" s="2">
        <v>98.360000000000014</v>
      </c>
      <c r="B108" s="2">
        <v>0.20499999999999999</v>
      </c>
      <c r="C108" s="2">
        <f t="shared" si="4"/>
        <v>503.79020692481055</v>
      </c>
      <c r="D108" s="2">
        <f t="shared" si="5"/>
        <v>2.1354166666666665E-3</v>
      </c>
      <c r="E108" s="2">
        <f t="shared" si="6"/>
        <v>504.86600892918125</v>
      </c>
      <c r="F108" s="2">
        <f t="shared" si="7"/>
        <v>-1.2427611910061959E-3</v>
      </c>
    </row>
    <row r="109" spans="1:6" x14ac:dyDescent="0.15">
      <c r="A109" s="2">
        <v>99.15</v>
      </c>
      <c r="B109" s="2">
        <v>0.20499999999999999</v>
      </c>
      <c r="C109" s="2">
        <f t="shared" si="4"/>
        <v>507.83650891210817</v>
      </c>
      <c r="D109" s="2">
        <f t="shared" si="5"/>
        <v>2.1354166666666665E-3</v>
      </c>
      <c r="E109" s="2">
        <f t="shared" si="6"/>
        <v>508.92095145718093</v>
      </c>
      <c r="F109" s="2">
        <f t="shared" si="7"/>
        <v>-1.2698754840720578E-3</v>
      </c>
    </row>
    <row r="110" spans="1:6" x14ac:dyDescent="0.15">
      <c r="A110" s="2">
        <v>102.93</v>
      </c>
      <c r="B110" s="2">
        <v>0.216</v>
      </c>
      <c r="C110" s="2">
        <f t="shared" si="4"/>
        <v>527.1972956361401</v>
      </c>
      <c r="D110" s="2">
        <f t="shared" si="5"/>
        <v>2.2499999999999998E-3</v>
      </c>
      <c r="E110" s="2">
        <f t="shared" si="6"/>
        <v>528.38348955132142</v>
      </c>
      <c r="F110" s="2">
        <f t="shared" si="7"/>
        <v>-1.2856835247250526E-3</v>
      </c>
    </row>
    <row r="111" spans="1:6" x14ac:dyDescent="0.15">
      <c r="A111" s="2">
        <v>106.38</v>
      </c>
      <c r="B111" s="2">
        <v>0.42799999999999999</v>
      </c>
      <c r="C111" s="2">
        <f t="shared" si="4"/>
        <v>544.86785494775654</v>
      </c>
      <c r="D111" s="2">
        <f t="shared" si="5"/>
        <v>4.4583333333333332E-3</v>
      </c>
      <c r="E111" s="2">
        <f t="shared" si="6"/>
        <v>547.29705746773186</v>
      </c>
      <c r="F111" s="2">
        <f t="shared" si="7"/>
        <v>7.8879847832830129E-4</v>
      </c>
    </row>
    <row r="112" spans="1:6" x14ac:dyDescent="0.15">
      <c r="A112" s="2">
        <v>106.24000000000001</v>
      </c>
      <c r="B112" s="2">
        <v>0.24299999999999999</v>
      </c>
      <c r="C112" s="2">
        <f t="shared" si="4"/>
        <v>544.15078877279257</v>
      </c>
      <c r="D112" s="2">
        <f t="shared" si="5"/>
        <v>2.5312500000000001E-3</v>
      </c>
      <c r="E112" s="2">
        <f t="shared" si="6"/>
        <v>545.5281704568738</v>
      </c>
      <c r="F112" s="2">
        <f t="shared" si="7"/>
        <v>-1.1197460807285402E-3</v>
      </c>
    </row>
    <row r="113" spans="1:6" x14ac:dyDescent="0.15">
      <c r="A113" s="2">
        <v>109.41999999999999</v>
      </c>
      <c r="B113" s="2">
        <v>0.27800000000000002</v>
      </c>
      <c r="C113" s="2">
        <f t="shared" si="4"/>
        <v>560.43843474697803</v>
      </c>
      <c r="D113" s="2">
        <f t="shared" si="5"/>
        <v>2.8958333333333336E-3</v>
      </c>
      <c r="E113" s="2">
        <f t="shared" si="6"/>
        <v>562.06137104759944</v>
      </c>
      <c r="F113" s="2">
        <f t="shared" si="7"/>
        <v>-8.6670237444125622E-4</v>
      </c>
    </row>
    <row r="114" spans="1:6" x14ac:dyDescent="0.15">
      <c r="A114" s="2">
        <v>111.86000000000001</v>
      </c>
      <c r="B114" s="2">
        <v>0.36299999999999999</v>
      </c>
      <c r="C114" s="2">
        <f t="shared" si="4"/>
        <v>572.93587379635323</v>
      </c>
      <c r="D114" s="2">
        <f t="shared" si="5"/>
        <v>3.7812499999999999E-3</v>
      </c>
      <c r="E114" s="2">
        <f t="shared" si="6"/>
        <v>575.10228756914569</v>
      </c>
      <c r="F114" s="2">
        <f t="shared" si="7"/>
        <v>-7.1432861663310327E-5</v>
      </c>
    </row>
    <row r="115" spans="1:6" x14ac:dyDescent="0.15">
      <c r="A115" s="2">
        <v>112.83000000000001</v>
      </c>
      <c r="B115" s="2">
        <v>0.45200000000000001</v>
      </c>
      <c r="C115" s="2">
        <f t="shared" si="4"/>
        <v>577.90411800860488</v>
      </c>
      <c r="D115" s="2">
        <f t="shared" si="5"/>
        <v>4.7083333333333335E-3</v>
      </c>
      <c r="E115" s="2">
        <f t="shared" si="6"/>
        <v>580.62508323089537</v>
      </c>
      <c r="F115" s="2">
        <f t="shared" si="7"/>
        <v>8.1480246941987222E-4</v>
      </c>
    </row>
    <row r="116" spans="1:6" x14ac:dyDescent="0.15">
      <c r="A116" s="2">
        <v>117.43</v>
      </c>
      <c r="B116" s="2">
        <v>0.27400000000000002</v>
      </c>
      <c r="C116" s="2">
        <f t="shared" si="4"/>
        <v>601.46486375742677</v>
      </c>
      <c r="D116" s="2">
        <f t="shared" si="5"/>
        <v>2.8541666666666667E-3</v>
      </c>
      <c r="E116" s="2">
        <f t="shared" si="6"/>
        <v>603.18154472273443</v>
      </c>
      <c r="F116" s="2">
        <f t="shared" si="7"/>
        <v>-1.1832089621364034E-3</v>
      </c>
    </row>
    <row r="117" spans="1:6" x14ac:dyDescent="0.15">
      <c r="A117" s="2">
        <v>117.72</v>
      </c>
      <c r="B117" s="2">
        <v>0.255</v>
      </c>
      <c r="C117" s="2">
        <f t="shared" si="4"/>
        <v>602.95021511985249</v>
      </c>
      <c r="D117" s="2">
        <f t="shared" si="5"/>
        <v>2.6562500000000002E-3</v>
      </c>
      <c r="E117" s="2">
        <f t="shared" si="6"/>
        <v>604.55180162876457</v>
      </c>
      <c r="F117" s="2">
        <f t="shared" si="7"/>
        <v>-1.3897443597270798E-3</v>
      </c>
    </row>
    <row r="118" spans="1:6" x14ac:dyDescent="0.15">
      <c r="A118" s="2">
        <v>121.97</v>
      </c>
      <c r="B118" s="2">
        <v>0.27800000000000002</v>
      </c>
      <c r="C118" s="2">
        <f t="shared" si="4"/>
        <v>624.7182954312641</v>
      </c>
      <c r="D118" s="2">
        <f t="shared" si="5"/>
        <v>2.8958333333333336E-3</v>
      </c>
      <c r="E118" s="2">
        <f t="shared" si="6"/>
        <v>626.5273754951171</v>
      </c>
      <c r="F118" s="2">
        <f t="shared" si="7"/>
        <v>-1.2977689371127215E-3</v>
      </c>
    </row>
    <row r="119" spans="1:6" x14ac:dyDescent="0.15">
      <c r="A119" s="2">
        <v>124.11000000000001</v>
      </c>
      <c r="B119" s="2">
        <v>0.29299999999999998</v>
      </c>
      <c r="C119" s="2">
        <f t="shared" si="4"/>
        <v>635.67916410571604</v>
      </c>
      <c r="D119" s="2">
        <f t="shared" si="5"/>
        <v>3.0520833333333333E-3</v>
      </c>
      <c r="E119" s="2">
        <f t="shared" si="6"/>
        <v>637.61930988783035</v>
      </c>
      <c r="F119" s="2">
        <f t="shared" si="7"/>
        <v>-1.2161509754341319E-3</v>
      </c>
    </row>
    <row r="120" spans="1:6" x14ac:dyDescent="0.15">
      <c r="A120" s="2">
        <v>124.80000000000001</v>
      </c>
      <c r="B120" s="2">
        <v>0.29299999999999998</v>
      </c>
      <c r="C120" s="2">
        <f t="shared" si="4"/>
        <v>639.2132759680394</v>
      </c>
      <c r="D120" s="2">
        <f t="shared" si="5"/>
        <v>3.0520833333333333E-3</v>
      </c>
      <c r="E120" s="2">
        <f t="shared" si="6"/>
        <v>641.16420815406684</v>
      </c>
      <c r="F120" s="2">
        <f t="shared" si="7"/>
        <v>-1.2398547418415971E-3</v>
      </c>
    </row>
    <row r="121" spans="1:6" x14ac:dyDescent="0.15">
      <c r="A121" s="2">
        <v>128.11000000000001</v>
      </c>
      <c r="B121" s="2">
        <v>0.45900000000000002</v>
      </c>
      <c r="C121" s="2">
        <f t="shared" si="4"/>
        <v>656.16676910469175</v>
      </c>
      <c r="D121" s="2">
        <f t="shared" si="5"/>
        <v>4.7812499999999999E-3</v>
      </c>
      <c r="E121" s="2">
        <f t="shared" si="6"/>
        <v>659.30406646947358</v>
      </c>
      <c r="F121" s="2">
        <f t="shared" si="7"/>
        <v>3.6126992601781364E-4</v>
      </c>
    </row>
    <row r="122" spans="1:6" x14ac:dyDescent="0.15">
      <c r="A122" s="2">
        <v>131.94</v>
      </c>
      <c r="B122" s="2">
        <v>0.309</v>
      </c>
      <c r="C122" s="2">
        <f t="shared" si="4"/>
        <v>675.78365089121075</v>
      </c>
      <c r="D122" s="2">
        <f t="shared" si="5"/>
        <v>3.2187499999999998E-3</v>
      </c>
      <c r="E122" s="2">
        <f t="shared" si="6"/>
        <v>677.95882951751685</v>
      </c>
      <c r="F122" s="2">
        <f t="shared" si="7"/>
        <v>-1.3197445933893349E-3</v>
      </c>
    </row>
    <row r="123" spans="1:6" x14ac:dyDescent="0.15">
      <c r="A123" s="2">
        <v>135.03</v>
      </c>
      <c r="B123" s="2">
        <v>0.313</v>
      </c>
      <c r="C123" s="2">
        <f t="shared" si="4"/>
        <v>691.61032575291949</v>
      </c>
      <c r="D123" s="2">
        <f t="shared" si="5"/>
        <v>3.2604166666666667E-3</v>
      </c>
      <c r="E123" s="2">
        <f t="shared" si="6"/>
        <v>693.86526358584319</v>
      </c>
      <c r="F123" s="2">
        <f t="shared" si="7"/>
        <v>-1.3845744532081112E-3</v>
      </c>
    </row>
    <row r="124" spans="1:6" x14ac:dyDescent="0.15">
      <c r="A124" s="2">
        <v>135.78</v>
      </c>
      <c r="B124" s="2">
        <v>0.48199999999999998</v>
      </c>
      <c r="C124" s="2">
        <f t="shared" si="4"/>
        <v>695.45175169022741</v>
      </c>
      <c r="D124" s="2">
        <f t="shared" si="5"/>
        <v>5.0208333333333329E-3</v>
      </c>
      <c r="E124" s="2">
        <f t="shared" si="6"/>
        <v>698.94349902683871</v>
      </c>
      <c r="F124" s="2">
        <f t="shared" si="7"/>
        <v>3.3462672146636861E-4</v>
      </c>
    </row>
    <row r="125" spans="1:6" x14ac:dyDescent="0.15">
      <c r="A125" s="2">
        <v>139.16</v>
      </c>
      <c r="B125" s="2">
        <v>0.33200000000000002</v>
      </c>
      <c r="C125" s="2">
        <f t="shared" si="4"/>
        <v>712.76377791436175</v>
      </c>
      <c r="D125" s="2">
        <f t="shared" si="5"/>
        <v>3.4583333333333337E-3</v>
      </c>
      <c r="E125" s="2">
        <f t="shared" si="6"/>
        <v>715.22875264631557</v>
      </c>
      <c r="F125" s="2">
        <f t="shared" si="7"/>
        <v>-1.3301722519641827E-3</v>
      </c>
    </row>
    <row r="126" spans="1:6" x14ac:dyDescent="0.15">
      <c r="A126" s="2">
        <v>141.94999999999999</v>
      </c>
      <c r="B126" s="2">
        <v>0.33200000000000002</v>
      </c>
      <c r="C126" s="2">
        <f t="shared" si="4"/>
        <v>727.05388240114723</v>
      </c>
      <c r="D126" s="2">
        <f t="shared" si="5"/>
        <v>3.4583333333333337E-3</v>
      </c>
      <c r="E126" s="2">
        <f t="shared" si="6"/>
        <v>729.5682770777845</v>
      </c>
      <c r="F126" s="2">
        <f t="shared" si="7"/>
        <v>-1.4260567349562857E-3</v>
      </c>
    </row>
    <row r="127" spans="1:6" x14ac:dyDescent="0.15">
      <c r="A127" s="2">
        <v>143.24</v>
      </c>
      <c r="B127" s="2">
        <v>0.34300000000000003</v>
      </c>
      <c r="C127" s="2">
        <f t="shared" si="4"/>
        <v>733.66113501331688</v>
      </c>
      <c r="D127" s="2">
        <f t="shared" si="5"/>
        <v>3.5729166666666669E-3</v>
      </c>
      <c r="E127" s="2">
        <f t="shared" si="6"/>
        <v>736.28244511029152</v>
      </c>
      <c r="F127" s="2">
        <f t="shared" si="7"/>
        <v>-1.3567706299247996E-3</v>
      </c>
    </row>
    <row r="128" spans="1:6" x14ac:dyDescent="0.15">
      <c r="A128" s="2">
        <v>146.66999999999999</v>
      </c>
      <c r="B128" s="2">
        <v>0.35099999999999998</v>
      </c>
      <c r="C128" s="2">
        <f t="shared" si="4"/>
        <v>751.22925629993847</v>
      </c>
      <c r="D128" s="2">
        <f t="shared" si="5"/>
        <v>3.6562499999999998E-3</v>
      </c>
      <c r="E128" s="2">
        <f t="shared" si="6"/>
        <v>753.97593826828506</v>
      </c>
      <c r="F128" s="2">
        <f t="shared" si="7"/>
        <v>-1.3920489826956543E-3</v>
      </c>
    </row>
    <row r="129" spans="1:6" x14ac:dyDescent="0.15">
      <c r="A129" s="2">
        <v>149.67000000000002</v>
      </c>
      <c r="B129" s="2">
        <v>0.64100000000000001</v>
      </c>
      <c r="C129" s="2">
        <f t="shared" si="4"/>
        <v>766.59496004917037</v>
      </c>
      <c r="D129" s="2">
        <f t="shared" si="5"/>
        <v>6.6770833333333335E-3</v>
      </c>
      <c r="E129" s="2">
        <f t="shared" si="6"/>
        <v>771.7135784803321</v>
      </c>
      <c r="F129" s="2">
        <f t="shared" si="7"/>
        <v>1.4946524436713262E-3</v>
      </c>
    </row>
    <row r="130" spans="1:6" x14ac:dyDescent="0.15">
      <c r="A130" s="2">
        <v>151.62</v>
      </c>
      <c r="B130" s="2">
        <v>0.36299999999999999</v>
      </c>
      <c r="C130" s="2">
        <f t="shared" si="4"/>
        <v>776.58266748617086</v>
      </c>
      <c r="D130" s="2">
        <f t="shared" si="5"/>
        <v>3.7812499999999999E-3</v>
      </c>
      <c r="E130" s="2">
        <f t="shared" si="6"/>
        <v>779.51912069760294</v>
      </c>
      <c r="F130" s="2">
        <f t="shared" si="7"/>
        <v>-1.4383123877646626E-3</v>
      </c>
    </row>
    <row r="131" spans="1:6" x14ac:dyDescent="0.15">
      <c r="A131" s="2">
        <v>152.88</v>
      </c>
      <c r="B131" s="2">
        <v>0.65200000000000002</v>
      </c>
      <c r="C131" s="2">
        <f t="shared" ref="C131:C194" si="8">A131*1000/195.24</f>
        <v>783.03626306084811</v>
      </c>
      <c r="D131" s="2">
        <f t="shared" ref="D131:D194" si="9">B131/96</f>
        <v>6.7916666666666672E-3</v>
      </c>
      <c r="E131" s="2">
        <f t="shared" ref="E131:E194" si="10">C131*(1+D131)</f>
        <v>788.35438434746982</v>
      </c>
      <c r="F131" s="2">
        <f t="shared" ref="F131:F194" si="11">LN(1+D131)-E131/149550</f>
        <v>1.4971967684408519E-3</v>
      </c>
    </row>
    <row r="132" spans="1:6" x14ac:dyDescent="0.15">
      <c r="A132" s="2">
        <v>156.17000000000002</v>
      </c>
      <c r="B132" s="2">
        <v>0.57099999999999995</v>
      </c>
      <c r="C132" s="2">
        <f t="shared" si="8"/>
        <v>799.88731817250573</v>
      </c>
      <c r="D132" s="2">
        <f t="shared" si="9"/>
        <v>5.9479166666666665E-3</v>
      </c>
      <c r="E132" s="2">
        <f t="shared" si="10"/>
        <v>804.64498128371929</v>
      </c>
      <c r="F132" s="2">
        <f t="shared" si="11"/>
        <v>5.4985644132348258E-4</v>
      </c>
    </row>
    <row r="133" spans="1:6" x14ac:dyDescent="0.15">
      <c r="A133" s="2">
        <v>160.32</v>
      </c>
      <c r="B133" s="2">
        <v>0.38200000000000001</v>
      </c>
      <c r="C133" s="2">
        <f t="shared" si="8"/>
        <v>821.14320835894284</v>
      </c>
      <c r="D133" s="2">
        <f t="shared" si="9"/>
        <v>3.9791666666666664E-3</v>
      </c>
      <c r="E133" s="2">
        <f t="shared" si="10"/>
        <v>824.4106740422045</v>
      </c>
      <c r="F133" s="2">
        <f t="shared" si="11"/>
        <v>-1.5413382650020903E-3</v>
      </c>
    </row>
    <row r="134" spans="1:6" x14ac:dyDescent="0.15">
      <c r="A134" s="2">
        <v>163.67000000000002</v>
      </c>
      <c r="B134" s="2">
        <v>0.60599999999999998</v>
      </c>
      <c r="C134" s="2">
        <f t="shared" si="8"/>
        <v>838.30157754558502</v>
      </c>
      <c r="D134" s="2">
        <f t="shared" si="9"/>
        <v>6.3124999999999995E-3</v>
      </c>
      <c r="E134" s="2">
        <f t="shared" si="10"/>
        <v>843.59335625384142</v>
      </c>
      <c r="F134" s="2">
        <f t="shared" si="11"/>
        <v>6.5178127963108623E-4</v>
      </c>
    </row>
    <row r="135" spans="1:6" x14ac:dyDescent="0.15">
      <c r="A135" s="2">
        <v>161.82</v>
      </c>
      <c r="B135" s="2">
        <v>0.42799999999999999</v>
      </c>
      <c r="C135" s="2">
        <f t="shared" si="8"/>
        <v>828.82606023355868</v>
      </c>
      <c r="D135" s="2">
        <f t="shared" si="9"/>
        <v>4.4583333333333332E-3</v>
      </c>
      <c r="E135" s="2">
        <f t="shared" si="10"/>
        <v>832.52124308543318</v>
      </c>
      <c r="F135" s="2">
        <f t="shared" si="11"/>
        <v>-1.1184177411147035E-3</v>
      </c>
    </row>
    <row r="136" spans="1:6" x14ac:dyDescent="0.15">
      <c r="A136" s="2">
        <v>166.24</v>
      </c>
      <c r="B136" s="2">
        <v>0.60599999999999998</v>
      </c>
      <c r="C136" s="2">
        <f t="shared" si="8"/>
        <v>851.46486375742677</v>
      </c>
      <c r="D136" s="2">
        <f t="shared" si="9"/>
        <v>6.3124999999999995E-3</v>
      </c>
      <c r="E136" s="2">
        <f t="shared" si="10"/>
        <v>856.83973570989542</v>
      </c>
      <c r="F136" s="2">
        <f t="shared" si="11"/>
        <v>5.6320635849398115E-4</v>
      </c>
    </row>
    <row r="137" spans="1:6" x14ac:dyDescent="0.15">
      <c r="A137" s="2">
        <v>171.24</v>
      </c>
      <c r="B137" s="2">
        <v>0.502</v>
      </c>
      <c r="C137" s="2">
        <f t="shared" si="8"/>
        <v>877.0743700061463</v>
      </c>
      <c r="D137" s="2">
        <f t="shared" si="9"/>
        <v>5.2291666666666667E-3</v>
      </c>
      <c r="E137" s="2">
        <f t="shared" si="10"/>
        <v>881.66073806597001</v>
      </c>
      <c r="F137" s="2">
        <f t="shared" si="11"/>
        <v>-6.7988247641810606E-4</v>
      </c>
    </row>
    <row r="138" spans="1:6" x14ac:dyDescent="0.15">
      <c r="A138" s="2">
        <v>173.5</v>
      </c>
      <c r="B138" s="2">
        <v>0.46300000000000002</v>
      </c>
      <c r="C138" s="2">
        <f t="shared" si="8"/>
        <v>888.64986683056748</v>
      </c>
      <c r="D138" s="2">
        <f t="shared" si="9"/>
        <v>4.8229166666666672E-3</v>
      </c>
      <c r="E138" s="2">
        <f t="shared" si="10"/>
        <v>892.93575108413575</v>
      </c>
      <c r="F138" s="2">
        <f t="shared" si="11"/>
        <v>-1.1594937957448816E-3</v>
      </c>
    </row>
    <row r="139" spans="1:6" x14ac:dyDescent="0.15">
      <c r="A139" s="2">
        <v>178.05</v>
      </c>
      <c r="B139" s="2">
        <v>0.46300000000000002</v>
      </c>
      <c r="C139" s="2">
        <f t="shared" si="8"/>
        <v>911.95451751690223</v>
      </c>
      <c r="D139" s="2">
        <f t="shared" si="9"/>
        <v>4.8229166666666672E-3</v>
      </c>
      <c r="E139" s="2">
        <f t="shared" si="10"/>
        <v>916.35279815867648</v>
      </c>
      <c r="F139" s="2">
        <f t="shared" si="11"/>
        <v>-1.3160771931005535E-3</v>
      </c>
    </row>
    <row r="140" spans="1:6" x14ac:dyDescent="0.15">
      <c r="A140" s="2">
        <v>178</v>
      </c>
      <c r="B140" s="2">
        <v>0.46700000000000003</v>
      </c>
      <c r="C140" s="2">
        <f t="shared" si="8"/>
        <v>911.69842245441498</v>
      </c>
      <c r="D140" s="2">
        <f t="shared" si="9"/>
        <v>4.8645833333333336E-3</v>
      </c>
      <c r="E140" s="2">
        <f t="shared" si="10"/>
        <v>916.13345540531304</v>
      </c>
      <c r="F140" s="2">
        <f t="shared" si="11"/>
        <v>-1.2731446913994788E-3</v>
      </c>
    </row>
    <row r="141" spans="1:6" x14ac:dyDescent="0.15">
      <c r="A141" s="2">
        <v>182.36</v>
      </c>
      <c r="B141" s="2">
        <v>0.46700000000000003</v>
      </c>
      <c r="C141" s="2">
        <f t="shared" si="8"/>
        <v>934.02991190329851</v>
      </c>
      <c r="D141" s="2">
        <f t="shared" si="9"/>
        <v>4.8645833333333336E-3</v>
      </c>
      <c r="E141" s="2">
        <f t="shared" si="10"/>
        <v>938.57357824557812</v>
      </c>
      <c r="F141" s="2">
        <f t="shared" si="11"/>
        <v>-1.4231956632501314E-3</v>
      </c>
    </row>
    <row r="142" spans="1:6" x14ac:dyDescent="0.15">
      <c r="A142" s="2">
        <v>185.82</v>
      </c>
      <c r="B142" s="2">
        <v>0.47099999999999997</v>
      </c>
      <c r="C142" s="2">
        <f t="shared" si="8"/>
        <v>951.75169022741238</v>
      </c>
      <c r="D142" s="2">
        <f t="shared" si="9"/>
        <v>4.90625E-3</v>
      </c>
      <c r="E142" s="2">
        <f t="shared" si="10"/>
        <v>956.42122195759055</v>
      </c>
      <c r="F142" s="2">
        <f t="shared" si="11"/>
        <v>-1.5010738843381109E-3</v>
      </c>
    </row>
    <row r="143" spans="1:6" x14ac:dyDescent="0.15">
      <c r="A143" s="2">
        <v>189.45000000000002</v>
      </c>
      <c r="B143" s="2">
        <v>0.47099999999999997</v>
      </c>
      <c r="C143" s="2">
        <f t="shared" si="8"/>
        <v>970.34419176398285</v>
      </c>
      <c r="D143" s="2">
        <f t="shared" si="9"/>
        <v>4.90625E-3</v>
      </c>
      <c r="E143" s="2">
        <f t="shared" si="10"/>
        <v>975.10494295482476</v>
      </c>
      <c r="F143" s="2">
        <f t="shared" si="11"/>
        <v>-1.6260068231360664E-3</v>
      </c>
    </row>
    <row r="144" spans="1:6" x14ac:dyDescent="0.15">
      <c r="A144" s="2">
        <v>192.69</v>
      </c>
      <c r="B144" s="2">
        <v>0.46700000000000003</v>
      </c>
      <c r="C144" s="2">
        <f t="shared" si="8"/>
        <v>986.93915181315299</v>
      </c>
      <c r="D144" s="2">
        <f t="shared" si="9"/>
        <v>4.8645833333333336E-3</v>
      </c>
      <c r="E144" s="2">
        <f t="shared" si="10"/>
        <v>991.74019956207746</v>
      </c>
      <c r="F144" s="2">
        <f t="shared" si="11"/>
        <v>-1.7787063373825244E-3</v>
      </c>
    </row>
    <row r="145" spans="1:6" x14ac:dyDescent="0.15">
      <c r="A145" s="2">
        <v>194.97</v>
      </c>
      <c r="B145" s="2">
        <v>0.46700000000000003</v>
      </c>
      <c r="C145" s="2">
        <f t="shared" si="8"/>
        <v>998.61708666256914</v>
      </c>
      <c r="D145" s="2">
        <f t="shared" si="9"/>
        <v>4.8645833333333336E-3</v>
      </c>
      <c r="E145" s="2">
        <f t="shared" si="10"/>
        <v>1003.4749426987298</v>
      </c>
      <c r="F145" s="2">
        <f t="shared" si="11"/>
        <v>-1.8571733593594712E-3</v>
      </c>
    </row>
    <row r="146" spans="1:6" x14ac:dyDescent="0.15">
      <c r="A146" s="2">
        <v>190.55</v>
      </c>
      <c r="B146" s="2">
        <v>0.47099999999999997</v>
      </c>
      <c r="C146" s="2">
        <f t="shared" si="8"/>
        <v>975.97828313870104</v>
      </c>
      <c r="D146" s="2">
        <f t="shared" si="9"/>
        <v>4.90625E-3</v>
      </c>
      <c r="E146" s="2">
        <f t="shared" si="10"/>
        <v>980.76667659035024</v>
      </c>
      <c r="F146" s="2">
        <f t="shared" si="11"/>
        <v>-1.6638652894384763E-3</v>
      </c>
    </row>
    <row r="147" spans="1:6" x14ac:dyDescent="0.15">
      <c r="A147" s="2">
        <v>195.13</v>
      </c>
      <c r="B147" s="2">
        <v>0.47899999999999998</v>
      </c>
      <c r="C147" s="2">
        <f t="shared" si="8"/>
        <v>999.43659086252808</v>
      </c>
      <c r="D147" s="2">
        <f t="shared" si="9"/>
        <v>4.9895833333333328E-3</v>
      </c>
      <c r="E147" s="2">
        <f t="shared" si="10"/>
        <v>1004.4233630190192</v>
      </c>
      <c r="F147" s="2">
        <f t="shared" si="11"/>
        <v>-1.7391280525931958E-3</v>
      </c>
    </row>
    <row r="148" spans="1:6" x14ac:dyDescent="0.15">
      <c r="A148" s="2">
        <v>199.77</v>
      </c>
      <c r="B148" s="2">
        <v>0.73699999999999999</v>
      </c>
      <c r="C148" s="2">
        <f t="shared" si="8"/>
        <v>1023.2022126613398</v>
      </c>
      <c r="D148" s="2">
        <f t="shared" si="9"/>
        <v>7.6770833333333335E-3</v>
      </c>
      <c r="E148" s="2">
        <f t="shared" si="10"/>
        <v>1031.0574213147918</v>
      </c>
      <c r="F148" s="2">
        <f t="shared" si="11"/>
        <v>7.533651488273287E-4</v>
      </c>
    </row>
    <row r="149" spans="1:6" x14ac:dyDescent="0.15">
      <c r="A149" s="2">
        <v>204.44</v>
      </c>
      <c r="B149" s="2">
        <v>0.55200000000000005</v>
      </c>
      <c r="C149" s="2">
        <f t="shared" si="8"/>
        <v>1047.1214914976438</v>
      </c>
      <c r="D149" s="2">
        <f t="shared" si="9"/>
        <v>5.7500000000000008E-3</v>
      </c>
      <c r="E149" s="2">
        <f t="shared" si="10"/>
        <v>1053.1424400737551</v>
      </c>
      <c r="F149" s="2">
        <f t="shared" si="11"/>
        <v>-1.3085439802151605E-3</v>
      </c>
    </row>
    <row r="150" spans="1:6" x14ac:dyDescent="0.15">
      <c r="A150" s="2">
        <v>208.48000000000002</v>
      </c>
      <c r="B150" s="2">
        <v>0.55200000000000005</v>
      </c>
      <c r="C150" s="2">
        <f t="shared" si="8"/>
        <v>1067.8139725466094</v>
      </c>
      <c r="D150" s="2">
        <f t="shared" si="9"/>
        <v>5.7500000000000008E-3</v>
      </c>
      <c r="E150" s="2">
        <f t="shared" si="10"/>
        <v>1073.9539028887523</v>
      </c>
      <c r="F150" s="2">
        <f t="shared" si="11"/>
        <v>-1.4477045473498791E-3</v>
      </c>
    </row>
    <row r="151" spans="1:6" x14ac:dyDescent="0.15">
      <c r="A151" s="2">
        <v>212.28</v>
      </c>
      <c r="B151" s="2">
        <v>0.78700000000000003</v>
      </c>
      <c r="C151" s="2">
        <f t="shared" si="8"/>
        <v>1087.2771972956361</v>
      </c>
      <c r="D151" s="2">
        <f t="shared" si="9"/>
        <v>8.1979166666666676E-3</v>
      </c>
      <c r="E151" s="2">
        <f t="shared" si="10"/>
        <v>1096.1906051526325</v>
      </c>
      <c r="F151" s="2">
        <f t="shared" si="11"/>
        <v>8.3456912618274336E-4</v>
      </c>
    </row>
    <row r="152" spans="1:6" x14ac:dyDescent="0.15">
      <c r="A152" s="2">
        <v>209.72</v>
      </c>
      <c r="B152" s="2">
        <v>0.59799999999999998</v>
      </c>
      <c r="C152" s="2">
        <f t="shared" si="8"/>
        <v>1074.1651300962917</v>
      </c>
      <c r="D152" s="2">
        <f t="shared" si="9"/>
        <v>6.2291666666666667E-3</v>
      </c>
      <c r="E152" s="2">
        <f t="shared" si="10"/>
        <v>1080.8562837191832</v>
      </c>
      <c r="F152" s="2">
        <f t="shared" si="11"/>
        <v>-1.0175451277595138E-3</v>
      </c>
    </row>
    <row r="153" spans="1:6" x14ac:dyDescent="0.15">
      <c r="A153" s="2">
        <v>214.69</v>
      </c>
      <c r="B153" s="2">
        <v>0.60599999999999998</v>
      </c>
      <c r="C153" s="2">
        <f t="shared" si="8"/>
        <v>1099.6209793075188</v>
      </c>
      <c r="D153" s="2">
        <f t="shared" si="9"/>
        <v>6.3124999999999995E-3</v>
      </c>
      <c r="E153" s="2">
        <f t="shared" si="10"/>
        <v>1106.5623367393976</v>
      </c>
      <c r="F153" s="2">
        <f t="shared" si="11"/>
        <v>-1.1066204621646755E-3</v>
      </c>
    </row>
    <row r="154" spans="1:6" x14ac:dyDescent="0.15">
      <c r="A154" s="2">
        <v>217.64000000000001</v>
      </c>
      <c r="B154" s="2">
        <v>0.60599999999999998</v>
      </c>
      <c r="C154" s="2">
        <f t="shared" si="8"/>
        <v>1114.7305879942635</v>
      </c>
      <c r="D154" s="2">
        <f t="shared" si="9"/>
        <v>6.3124999999999995E-3</v>
      </c>
      <c r="E154" s="2">
        <f t="shared" si="10"/>
        <v>1121.7673248309773</v>
      </c>
      <c r="F154" s="2">
        <f t="shared" si="11"/>
        <v>-1.2082920642481239E-3</v>
      </c>
    </row>
    <row r="155" spans="1:6" x14ac:dyDescent="0.15">
      <c r="A155" s="2">
        <v>221.69</v>
      </c>
      <c r="B155" s="2">
        <v>0.60199999999999998</v>
      </c>
      <c r="C155" s="2">
        <f t="shared" si="8"/>
        <v>1135.4742880557262</v>
      </c>
      <c r="D155" s="2">
        <f t="shared" si="9"/>
        <v>6.2708333333333331E-3</v>
      </c>
      <c r="E155" s="2">
        <f t="shared" si="10"/>
        <v>1142.594658070409</v>
      </c>
      <c r="F155" s="2">
        <f t="shared" si="11"/>
        <v>-1.3889649055362809E-3</v>
      </c>
    </row>
    <row r="156" spans="1:6" x14ac:dyDescent="0.15">
      <c r="A156" s="2">
        <v>225.78</v>
      </c>
      <c r="B156" s="2">
        <v>0.61699999999999999</v>
      </c>
      <c r="C156" s="2">
        <f t="shared" si="8"/>
        <v>1156.4228641671789</v>
      </c>
      <c r="D156" s="2">
        <f t="shared" si="9"/>
        <v>6.4270833333333333E-3</v>
      </c>
      <c r="E156" s="2">
        <f t="shared" si="10"/>
        <v>1163.8552902837532</v>
      </c>
      <c r="F156" s="2">
        <f t="shared" si="11"/>
        <v>-1.3758647115852405E-3</v>
      </c>
    </row>
    <row r="157" spans="1:6" x14ac:dyDescent="0.15">
      <c r="A157" s="2">
        <v>229.26000000000002</v>
      </c>
      <c r="B157" s="2">
        <v>0.84899999999999998</v>
      </c>
      <c r="C157" s="2">
        <f t="shared" si="8"/>
        <v>1174.2470805162877</v>
      </c>
      <c r="D157" s="2">
        <f t="shared" si="9"/>
        <v>8.8437499999999992E-3</v>
      </c>
      <c r="E157" s="2">
        <f t="shared" si="10"/>
        <v>1184.6318281346037</v>
      </c>
      <c r="F157" s="2">
        <f t="shared" si="11"/>
        <v>8.8356363739330521E-4</v>
      </c>
    </row>
    <row r="158" spans="1:6" x14ac:dyDescent="0.15">
      <c r="A158" s="2">
        <v>230.69</v>
      </c>
      <c r="B158" s="2">
        <v>0.749</v>
      </c>
      <c r="C158" s="2">
        <f t="shared" si="8"/>
        <v>1181.5713993034215</v>
      </c>
      <c r="D158" s="2">
        <f t="shared" si="9"/>
        <v>7.8020833333333336E-3</v>
      </c>
      <c r="E158" s="2">
        <f t="shared" si="10"/>
        <v>1190.7901178250702</v>
      </c>
      <c r="F158" s="2">
        <f t="shared" si="11"/>
        <v>-1.9068377892479758E-4</v>
      </c>
    </row>
    <row r="159" spans="1:6" x14ac:dyDescent="0.15">
      <c r="A159" s="2">
        <v>223.78</v>
      </c>
      <c r="B159" s="2">
        <v>0.72199999999999998</v>
      </c>
      <c r="C159" s="2">
        <f t="shared" si="8"/>
        <v>1146.179061667691</v>
      </c>
      <c r="D159" s="2">
        <f t="shared" si="9"/>
        <v>7.5208333333333334E-3</v>
      </c>
      <c r="E159" s="2">
        <f t="shared" si="10"/>
        <v>1154.7992833606502</v>
      </c>
      <c r="F159" s="2">
        <f t="shared" si="11"/>
        <v>-2.2913449979076669E-4</v>
      </c>
    </row>
    <row r="160" spans="1:6" x14ac:dyDescent="0.15">
      <c r="A160" s="2">
        <v>223.51000000000002</v>
      </c>
      <c r="B160" s="2">
        <v>0.94199999999999995</v>
      </c>
      <c r="C160" s="2">
        <f t="shared" si="8"/>
        <v>1144.7961483302604</v>
      </c>
      <c r="D160" s="2">
        <f t="shared" si="9"/>
        <v>9.8125E-3</v>
      </c>
      <c r="E160" s="2">
        <f t="shared" si="10"/>
        <v>1156.029460535751</v>
      </c>
      <c r="F160" s="2">
        <f t="shared" si="11"/>
        <v>2.034616824984091E-3</v>
      </c>
    </row>
    <row r="161" spans="1:6" x14ac:dyDescent="0.15">
      <c r="A161" s="2">
        <v>223.37</v>
      </c>
      <c r="B161" s="2">
        <v>0.82599999999999996</v>
      </c>
      <c r="C161" s="2">
        <f t="shared" si="8"/>
        <v>1144.079082155296</v>
      </c>
      <c r="D161" s="2">
        <f t="shared" si="9"/>
        <v>8.6041666666666662E-3</v>
      </c>
      <c r="E161" s="2">
        <f t="shared" si="10"/>
        <v>1153.9229292580073</v>
      </c>
      <c r="F161" s="2">
        <f t="shared" si="11"/>
        <v>8.5139436014843202E-4</v>
      </c>
    </row>
    <row r="162" spans="1:6" x14ac:dyDescent="0.15">
      <c r="A162" s="2">
        <v>222.08</v>
      </c>
      <c r="B162" s="2">
        <v>1.1499999999999999</v>
      </c>
      <c r="C162" s="2">
        <f t="shared" si="8"/>
        <v>1137.4718295431264</v>
      </c>
      <c r="D162" s="2">
        <f t="shared" si="9"/>
        <v>1.1979166666666666E-2</v>
      </c>
      <c r="E162" s="2">
        <f t="shared" si="10"/>
        <v>1151.0977941678618</v>
      </c>
      <c r="F162" s="2">
        <f t="shared" si="11"/>
        <v>4.2109078315883536E-3</v>
      </c>
    </row>
    <row r="163" spans="1:6" x14ac:dyDescent="0.15">
      <c r="A163" s="2">
        <v>221.82</v>
      </c>
      <c r="B163" s="2">
        <v>0.876</v>
      </c>
      <c r="C163" s="2">
        <f t="shared" si="8"/>
        <v>1136.1401352181929</v>
      </c>
      <c r="D163" s="2">
        <f t="shared" si="9"/>
        <v>9.1249999999999994E-3</v>
      </c>
      <c r="E163" s="2">
        <f t="shared" si="10"/>
        <v>1146.5074139520589</v>
      </c>
      <c r="F163" s="2">
        <f t="shared" si="11"/>
        <v>1.417236827645987E-3</v>
      </c>
    </row>
    <row r="164" spans="1:6" x14ac:dyDescent="0.15">
      <c r="A164" s="2">
        <v>221.97</v>
      </c>
      <c r="B164" s="2">
        <v>0.89900000000000002</v>
      </c>
      <c r="C164" s="2">
        <f t="shared" si="8"/>
        <v>1136.9084204056546</v>
      </c>
      <c r="D164" s="2">
        <f t="shared" si="9"/>
        <v>9.3645833333333341E-3</v>
      </c>
      <c r="E164" s="2">
        <f t="shared" si="10"/>
        <v>1147.5550940509117</v>
      </c>
      <c r="F164" s="2">
        <f t="shared" si="11"/>
        <v>1.6476200021520752E-3</v>
      </c>
    </row>
    <row r="165" spans="1:6" x14ac:dyDescent="0.15">
      <c r="A165" s="2">
        <v>221.53</v>
      </c>
      <c r="B165" s="2">
        <v>1.123</v>
      </c>
      <c r="C165" s="2">
        <f t="shared" si="8"/>
        <v>1134.6547838557672</v>
      </c>
      <c r="D165" s="2">
        <f t="shared" si="9"/>
        <v>1.1697916666666667E-2</v>
      </c>
      <c r="E165" s="2">
        <f t="shared" si="10"/>
        <v>1147.9278809627465</v>
      </c>
      <c r="F165" s="2">
        <f t="shared" si="11"/>
        <v>3.9541448070721406E-3</v>
      </c>
    </row>
    <row r="166" spans="1:6" x14ac:dyDescent="0.15">
      <c r="A166" s="2">
        <v>222.12</v>
      </c>
      <c r="B166" s="2">
        <v>1.2310000000000001</v>
      </c>
      <c r="C166" s="2">
        <f t="shared" si="8"/>
        <v>1137.6767055931161</v>
      </c>
      <c r="D166" s="2">
        <f t="shared" si="9"/>
        <v>1.2822916666666668E-2</v>
      </c>
      <c r="E166" s="2">
        <f t="shared" si="10"/>
        <v>1152.2650391825446</v>
      </c>
      <c r="F166" s="2">
        <f t="shared" si="11"/>
        <v>5.036517619733308E-3</v>
      </c>
    </row>
    <row r="167" spans="1:6" x14ac:dyDescent="0.15">
      <c r="A167" s="2">
        <v>221.91</v>
      </c>
      <c r="B167" s="2">
        <v>1.0269999999999999</v>
      </c>
      <c r="C167" s="2">
        <f t="shared" si="8"/>
        <v>1136.6011063306698</v>
      </c>
      <c r="D167" s="2">
        <f t="shared" si="9"/>
        <v>1.0697916666666666E-2</v>
      </c>
      <c r="E167" s="2">
        <f t="shared" si="10"/>
        <v>1148.7603702494366</v>
      </c>
      <c r="F167" s="2">
        <f t="shared" si="11"/>
        <v>2.9596520099372838E-3</v>
      </c>
    </row>
    <row r="168" spans="1:6" x14ac:dyDescent="0.15">
      <c r="A168" s="2">
        <v>222.28</v>
      </c>
      <c r="B168" s="2">
        <v>1.115</v>
      </c>
      <c r="C168" s="2">
        <f t="shared" si="8"/>
        <v>1138.4962097930752</v>
      </c>
      <c r="D168" s="2">
        <f t="shared" si="9"/>
        <v>1.1614583333333333E-2</v>
      </c>
      <c r="E168" s="2">
        <f t="shared" si="10"/>
        <v>1151.7193688964012</v>
      </c>
      <c r="F168" s="2">
        <f t="shared" si="11"/>
        <v>3.8464189918106613E-3</v>
      </c>
    </row>
    <row r="169" spans="1:6" x14ac:dyDescent="0.15">
      <c r="A169" s="2">
        <v>221.86</v>
      </c>
      <c r="B169" s="2">
        <v>1.123</v>
      </c>
      <c r="C169" s="2">
        <f t="shared" si="8"/>
        <v>1136.3450112681826</v>
      </c>
      <c r="D169" s="2">
        <f t="shared" si="9"/>
        <v>1.1697916666666667E-2</v>
      </c>
      <c r="E169" s="2">
        <f t="shared" si="10"/>
        <v>1149.63788051458</v>
      </c>
      <c r="F169" s="2">
        <f t="shared" si="11"/>
        <v>3.9427105071601814E-3</v>
      </c>
    </row>
    <row r="170" spans="1:6" x14ac:dyDescent="0.15">
      <c r="A170" s="2">
        <v>221.87</v>
      </c>
      <c r="B170" s="2">
        <v>1.169</v>
      </c>
      <c r="C170" s="2">
        <f t="shared" si="8"/>
        <v>1136.3962302806801</v>
      </c>
      <c r="D170" s="2">
        <f t="shared" si="9"/>
        <v>1.2177083333333333E-2</v>
      </c>
      <c r="E170" s="2">
        <f t="shared" si="10"/>
        <v>1150.2342218764936</v>
      </c>
      <c r="F170" s="2">
        <f t="shared" si="11"/>
        <v>4.4122370364038663E-3</v>
      </c>
    </row>
    <row r="171" spans="1:6" x14ac:dyDescent="0.15">
      <c r="A171" s="2">
        <v>221.96</v>
      </c>
      <c r="B171" s="2">
        <v>1.3160000000000001</v>
      </c>
      <c r="C171" s="2">
        <f t="shared" si="8"/>
        <v>1136.8572013931571</v>
      </c>
      <c r="D171" s="2">
        <f t="shared" si="9"/>
        <v>1.3708333333333335E-2</v>
      </c>
      <c r="E171" s="2">
        <f t="shared" si="10"/>
        <v>1152.4416188622552</v>
      </c>
      <c r="F171" s="2">
        <f t="shared" si="11"/>
        <v>5.90916176935238E-3</v>
      </c>
    </row>
    <row r="172" spans="1:6" x14ac:dyDescent="0.15">
      <c r="A172" s="2">
        <v>222.3</v>
      </c>
      <c r="B172" s="2">
        <v>1.2769999999999999</v>
      </c>
      <c r="C172" s="2">
        <f t="shared" si="8"/>
        <v>1138.59864781807</v>
      </c>
      <c r="D172" s="2">
        <f t="shared" si="9"/>
        <v>1.3302083333333332E-2</v>
      </c>
      <c r="E172" s="2">
        <f t="shared" si="10"/>
        <v>1153.7443819145667</v>
      </c>
      <c r="F172" s="2">
        <f t="shared" si="11"/>
        <v>5.4996139253411756E-3</v>
      </c>
    </row>
    <row r="173" spans="1:6" x14ac:dyDescent="0.15">
      <c r="A173" s="2">
        <v>222.22</v>
      </c>
      <c r="B173" s="2">
        <v>1.3120000000000001</v>
      </c>
      <c r="C173" s="2">
        <f t="shared" si="8"/>
        <v>1138.1888957180904</v>
      </c>
      <c r="D173" s="2">
        <f t="shared" si="9"/>
        <v>1.3666666666666667E-2</v>
      </c>
      <c r="E173" s="2">
        <f t="shared" si="10"/>
        <v>1153.7441439595709</v>
      </c>
      <c r="F173" s="2">
        <f t="shared" si="11"/>
        <v>5.8593480848941398E-3</v>
      </c>
    </row>
    <row r="174" spans="1:6" x14ac:dyDescent="0.15">
      <c r="A174" s="2">
        <v>221.75</v>
      </c>
      <c r="B174" s="2">
        <v>1.347</v>
      </c>
      <c r="C174" s="2">
        <f t="shared" si="8"/>
        <v>1135.7816021307108</v>
      </c>
      <c r="D174" s="2">
        <f t="shared" si="9"/>
        <v>1.403125E-2</v>
      </c>
      <c r="E174" s="2">
        <f t="shared" si="10"/>
        <v>1151.7180377356071</v>
      </c>
      <c r="F174" s="2">
        <f t="shared" si="11"/>
        <v>6.2324993112030892E-3</v>
      </c>
    </row>
    <row r="175" spans="1:6" x14ac:dyDescent="0.15">
      <c r="A175" s="2">
        <v>222.20000000000002</v>
      </c>
      <c r="B175" s="2">
        <v>1.4239999999999999</v>
      </c>
      <c r="C175" s="2">
        <f t="shared" si="8"/>
        <v>1138.0864576930958</v>
      </c>
      <c r="D175" s="2">
        <f t="shared" si="9"/>
        <v>1.4833333333333332E-2</v>
      </c>
      <c r="E175" s="2">
        <f t="shared" si="10"/>
        <v>1154.96807348221</v>
      </c>
      <c r="F175" s="2">
        <f t="shared" si="11"/>
        <v>7.0014393737600142E-3</v>
      </c>
    </row>
    <row r="176" spans="1:6" x14ac:dyDescent="0.15">
      <c r="A176" s="2">
        <v>222</v>
      </c>
      <c r="B176" s="2">
        <v>1.6859999999999999</v>
      </c>
      <c r="C176" s="2">
        <f t="shared" si="8"/>
        <v>1137.0620774431468</v>
      </c>
      <c r="D176" s="2">
        <f t="shared" si="9"/>
        <v>1.7562499999999998E-2</v>
      </c>
      <c r="E176" s="2">
        <f t="shared" si="10"/>
        <v>1157.031730178242</v>
      </c>
      <c r="F176" s="2">
        <f t="shared" si="11"/>
        <v>9.6733063763414437E-3</v>
      </c>
    </row>
    <row r="177" spans="1:6" x14ac:dyDescent="0.15">
      <c r="A177" s="2">
        <v>221.69</v>
      </c>
      <c r="B177" s="2">
        <v>1.4590000000000001</v>
      </c>
      <c r="C177" s="2">
        <f t="shared" si="8"/>
        <v>1135.4742880557262</v>
      </c>
      <c r="D177" s="2">
        <f t="shared" si="9"/>
        <v>1.5197916666666667E-2</v>
      </c>
      <c r="E177" s="2">
        <f t="shared" si="10"/>
        <v>1152.7311316627399</v>
      </c>
      <c r="F177" s="2">
        <f t="shared" si="11"/>
        <v>7.3755870694399272E-3</v>
      </c>
    </row>
    <row r="178" spans="1:6" x14ac:dyDescent="0.15">
      <c r="A178" s="2">
        <v>222.14000000000001</v>
      </c>
      <c r="B178" s="2">
        <v>1.5669999999999999</v>
      </c>
      <c r="C178" s="2">
        <f t="shared" si="8"/>
        <v>1137.7791436181112</v>
      </c>
      <c r="D178" s="2">
        <f t="shared" si="9"/>
        <v>1.6322916666666666E-2</v>
      </c>
      <c r="E178" s="2">
        <f t="shared" si="10"/>
        <v>1156.3510177644612</v>
      </c>
      <c r="F178" s="2">
        <f t="shared" si="11"/>
        <v>8.4589266281486809E-3</v>
      </c>
    </row>
    <row r="179" spans="1:6" x14ac:dyDescent="0.15">
      <c r="A179" s="2">
        <v>221.72</v>
      </c>
      <c r="B179" s="2">
        <v>1.5940000000000001</v>
      </c>
      <c r="C179" s="2">
        <f t="shared" si="8"/>
        <v>1135.6279450932186</v>
      </c>
      <c r="D179" s="2">
        <f t="shared" si="9"/>
        <v>1.6604166666666666E-2</v>
      </c>
      <c r="E179" s="2">
        <f t="shared" si="10"/>
        <v>1154.4841007648706</v>
      </c>
      <c r="F179" s="2">
        <f t="shared" si="11"/>
        <v>8.7481048204245473E-3</v>
      </c>
    </row>
    <row r="180" spans="1:6" x14ac:dyDescent="0.15">
      <c r="A180" s="2">
        <v>222.03</v>
      </c>
      <c r="B180" s="2">
        <v>1.6859999999999999</v>
      </c>
      <c r="C180" s="2">
        <f t="shared" si="8"/>
        <v>1137.2157344806392</v>
      </c>
      <c r="D180" s="2">
        <f t="shared" si="9"/>
        <v>1.7562499999999998E-2</v>
      </c>
      <c r="E180" s="2">
        <f t="shared" si="10"/>
        <v>1157.1880858174554</v>
      </c>
      <c r="F180" s="2">
        <f t="shared" si="11"/>
        <v>9.6722608688910028E-3</v>
      </c>
    </row>
    <row r="181" spans="1:6" x14ac:dyDescent="0.15">
      <c r="A181" s="2">
        <v>221.69</v>
      </c>
      <c r="B181" s="2">
        <v>1.69</v>
      </c>
      <c r="C181" s="2">
        <f t="shared" si="8"/>
        <v>1135.4742880557262</v>
      </c>
      <c r="D181" s="2">
        <f t="shared" si="9"/>
        <v>1.7604166666666667E-2</v>
      </c>
      <c r="E181" s="2">
        <f t="shared" si="10"/>
        <v>1155.463366668374</v>
      </c>
      <c r="F181" s="2">
        <f t="shared" si="11"/>
        <v>9.7247402821478181E-3</v>
      </c>
    </row>
    <row r="182" spans="1:6" x14ac:dyDescent="0.15">
      <c r="A182" s="2">
        <v>222.05</v>
      </c>
      <c r="B182" s="2">
        <v>1.7370000000000001</v>
      </c>
      <c r="C182" s="2">
        <f t="shared" si="8"/>
        <v>1137.318172505634</v>
      </c>
      <c r="D182" s="2">
        <f t="shared" si="9"/>
        <v>1.8093750000000002E-2</v>
      </c>
      <c r="E182" s="2">
        <f t="shared" si="10"/>
        <v>1157.8965231894078</v>
      </c>
      <c r="F182" s="2">
        <f t="shared" si="11"/>
        <v>1.0189468458109727E-2</v>
      </c>
    </row>
    <row r="183" spans="1:6" x14ac:dyDescent="0.15">
      <c r="A183" s="2">
        <v>221.64000000000001</v>
      </c>
      <c r="B183" s="2">
        <v>1.968</v>
      </c>
      <c r="C183" s="2">
        <f t="shared" si="8"/>
        <v>1135.2181929932392</v>
      </c>
      <c r="D183" s="2">
        <f t="shared" si="9"/>
        <v>2.0500000000000001E-2</v>
      </c>
      <c r="E183" s="2">
        <f t="shared" si="10"/>
        <v>1158.4901659496006</v>
      </c>
      <c r="F183" s="2">
        <f t="shared" si="11"/>
        <v>1.2546195972880411E-2</v>
      </c>
    </row>
    <row r="184" spans="1:6" x14ac:dyDescent="0.15">
      <c r="A184" s="2">
        <v>221.91</v>
      </c>
      <c r="B184" s="2">
        <v>1.903</v>
      </c>
      <c r="C184" s="2">
        <f t="shared" si="8"/>
        <v>1136.6011063306698</v>
      </c>
      <c r="D184" s="2">
        <f t="shared" si="9"/>
        <v>1.9822916666666666E-2</v>
      </c>
      <c r="E184" s="2">
        <f t="shared" si="10"/>
        <v>1159.1318553447038</v>
      </c>
      <c r="F184" s="2">
        <f t="shared" si="11"/>
        <v>1.1878203016327287E-2</v>
      </c>
    </row>
    <row r="185" spans="1:6" x14ac:dyDescent="0.15">
      <c r="A185" s="2">
        <v>221.6</v>
      </c>
      <c r="B185" s="2">
        <v>1.891</v>
      </c>
      <c r="C185" s="2">
        <f t="shared" si="8"/>
        <v>1135.0133169432493</v>
      </c>
      <c r="D185" s="2">
        <f t="shared" si="9"/>
        <v>1.9697916666666666E-2</v>
      </c>
      <c r="E185" s="2">
        <f t="shared" si="10"/>
        <v>1157.3707146759543</v>
      </c>
      <c r="F185" s="2">
        <f t="shared" si="11"/>
        <v>1.1767401471392134E-2</v>
      </c>
    </row>
    <row r="186" spans="1:6" x14ac:dyDescent="0.15">
      <c r="A186" s="2">
        <v>221.9</v>
      </c>
      <c r="B186" s="2">
        <v>1.9450000000000001</v>
      </c>
      <c r="C186" s="2">
        <f t="shared" si="8"/>
        <v>1136.5498873181725</v>
      </c>
      <c r="D186" s="2">
        <f t="shared" si="9"/>
        <v>2.0260416666666666E-2</v>
      </c>
      <c r="E186" s="2">
        <f t="shared" si="10"/>
        <v>1159.5768615976917</v>
      </c>
      <c r="F186" s="2">
        <f t="shared" si="11"/>
        <v>1.2304131435680654E-2</v>
      </c>
    </row>
    <row r="187" spans="1:6" x14ac:dyDescent="0.15">
      <c r="A187" s="2">
        <v>221.51000000000002</v>
      </c>
      <c r="B187" s="2">
        <v>1.9910000000000001</v>
      </c>
      <c r="C187" s="2">
        <f t="shared" si="8"/>
        <v>1134.5523458307725</v>
      </c>
      <c r="D187" s="2">
        <f t="shared" si="9"/>
        <v>2.0739583333333336E-2</v>
      </c>
      <c r="E187" s="2">
        <f t="shared" si="10"/>
        <v>1158.0824887531585</v>
      </c>
      <c r="F187" s="2">
        <f t="shared" si="11"/>
        <v>1.278366498196307E-2</v>
      </c>
    </row>
    <row r="188" spans="1:6" x14ac:dyDescent="0.15">
      <c r="A188" s="2">
        <v>221.51000000000002</v>
      </c>
      <c r="B188" s="2">
        <v>2.173</v>
      </c>
      <c r="C188" s="2">
        <f t="shared" si="8"/>
        <v>1134.5523458307725</v>
      </c>
      <c r="D188" s="2">
        <f t="shared" si="9"/>
        <v>2.2635416666666668E-2</v>
      </c>
      <c r="E188" s="2">
        <f t="shared" si="10"/>
        <v>1160.2334109087963</v>
      </c>
      <c r="F188" s="2">
        <f t="shared" si="11"/>
        <v>1.4624873105899902E-2</v>
      </c>
    </row>
    <row r="189" spans="1:6" x14ac:dyDescent="0.15">
      <c r="A189" s="2">
        <v>221.37</v>
      </c>
      <c r="B189" s="2">
        <v>2.3039999999999998</v>
      </c>
      <c r="C189" s="2">
        <f t="shared" si="8"/>
        <v>1133.8352796558081</v>
      </c>
      <c r="D189" s="2">
        <f t="shared" si="9"/>
        <v>2.3999999999999997E-2</v>
      </c>
      <c r="E189" s="2">
        <f t="shared" si="10"/>
        <v>1161.0473263675476</v>
      </c>
      <c r="F189" s="2">
        <f t="shared" si="11"/>
        <v>1.5952920289214776E-2</v>
      </c>
    </row>
    <row r="190" spans="1:6" x14ac:dyDescent="0.15">
      <c r="A190" s="2">
        <v>221.31</v>
      </c>
      <c r="B190" s="2">
        <v>2.1379999999999999</v>
      </c>
      <c r="C190" s="2">
        <f t="shared" si="8"/>
        <v>1133.5279655808235</v>
      </c>
      <c r="D190" s="2">
        <f t="shared" si="9"/>
        <v>2.2270833333333333E-2</v>
      </c>
      <c r="E190" s="2">
        <f t="shared" si="10"/>
        <v>1158.7725779809464</v>
      </c>
      <c r="F190" s="2">
        <f t="shared" si="11"/>
        <v>1.4278064228935128E-2</v>
      </c>
    </row>
    <row r="191" spans="1:6" x14ac:dyDescent="0.15">
      <c r="A191" s="2">
        <v>221.44</v>
      </c>
      <c r="B191" s="2">
        <v>2.1920000000000002</v>
      </c>
      <c r="C191" s="2">
        <f t="shared" si="8"/>
        <v>1134.1938127432902</v>
      </c>
      <c r="D191" s="2">
        <f t="shared" si="9"/>
        <v>2.2833333333333334E-2</v>
      </c>
      <c r="E191" s="2">
        <f t="shared" si="10"/>
        <v>1160.0912381342619</v>
      </c>
      <c r="F191" s="2">
        <f t="shared" si="11"/>
        <v>1.4819340951661399E-2</v>
      </c>
    </row>
    <row r="192" spans="1:6" x14ac:dyDescent="0.15">
      <c r="A192" s="2">
        <v>221.19</v>
      </c>
      <c r="B192" s="2">
        <v>2.2069999999999999</v>
      </c>
      <c r="C192" s="2">
        <f t="shared" si="8"/>
        <v>1132.9133374308542</v>
      </c>
      <c r="D192" s="2">
        <f t="shared" si="9"/>
        <v>2.2989583333333331E-2</v>
      </c>
      <c r="E192" s="2">
        <f t="shared" si="10"/>
        <v>1158.9585430111656</v>
      </c>
      <c r="F192" s="2">
        <f t="shared" si="11"/>
        <v>1.4979665243433684E-2</v>
      </c>
    </row>
    <row r="193" spans="1:6" x14ac:dyDescent="0.15">
      <c r="A193" s="2">
        <v>221.6</v>
      </c>
      <c r="B193" s="2">
        <v>2.2650000000000001</v>
      </c>
      <c r="C193" s="2">
        <f t="shared" si="8"/>
        <v>1135.0133169432493</v>
      </c>
      <c r="D193" s="2">
        <f t="shared" si="9"/>
        <v>2.359375E-2</v>
      </c>
      <c r="E193" s="2">
        <f t="shared" si="10"/>
        <v>1161.792537389879</v>
      </c>
      <c r="F193" s="2">
        <f t="shared" si="11"/>
        <v>1.5551130033462059E-2</v>
      </c>
    </row>
    <row r="194" spans="1:6" x14ac:dyDescent="0.15">
      <c r="A194" s="2">
        <v>221.16</v>
      </c>
      <c r="B194" s="2">
        <v>2.3119999999999998</v>
      </c>
      <c r="C194" s="2">
        <f t="shared" si="8"/>
        <v>1132.759680393362</v>
      </c>
      <c r="D194" s="2">
        <f t="shared" si="9"/>
        <v>2.4083333333333332E-2</v>
      </c>
      <c r="E194" s="2">
        <f t="shared" si="10"/>
        <v>1160.0403093628354</v>
      </c>
      <c r="F194" s="2">
        <f t="shared" si="11"/>
        <v>1.6041030833999485E-2</v>
      </c>
    </row>
    <row r="195" spans="1:6" x14ac:dyDescent="0.15">
      <c r="A195" s="2">
        <v>221.52</v>
      </c>
      <c r="B195" s="2">
        <v>2.3540000000000001</v>
      </c>
      <c r="C195" s="2">
        <f t="shared" ref="C195:C258" si="12">A195*1000/195.24</f>
        <v>1134.6035648432699</v>
      </c>
      <c r="D195" s="2">
        <f t="shared" ref="D195:D258" si="13">B195/96</f>
        <v>2.4520833333333335E-2</v>
      </c>
      <c r="E195" s="2">
        <f t="shared" ref="E195:E258" si="14">C195*(1+D195)</f>
        <v>1162.4249897561974</v>
      </c>
      <c r="F195" s="2">
        <f t="shared" ref="F195:F258" si="15">LN(1+D195)-E195/149550</f>
        <v>1.6452205226017133E-2</v>
      </c>
    </row>
    <row r="196" spans="1:6" x14ac:dyDescent="0.15">
      <c r="A196" s="2">
        <v>221.16</v>
      </c>
      <c r="B196" s="2">
        <v>2.516</v>
      </c>
      <c r="C196" s="2">
        <f t="shared" si="12"/>
        <v>1132.759680393362</v>
      </c>
      <c r="D196" s="2">
        <f t="shared" si="13"/>
        <v>2.6208333333333333E-2</v>
      </c>
      <c r="E196" s="2">
        <f t="shared" si="14"/>
        <v>1162.4474236836716</v>
      </c>
      <c r="F196" s="2">
        <f t="shared" si="15"/>
        <v>1.8097811670629033E-2</v>
      </c>
    </row>
    <row r="197" spans="1:6" x14ac:dyDescent="0.15">
      <c r="A197" s="2">
        <v>221.68</v>
      </c>
      <c r="B197" s="2">
        <v>2.4580000000000002</v>
      </c>
      <c r="C197" s="2">
        <f t="shared" si="12"/>
        <v>1135.4230690432289</v>
      </c>
      <c r="D197" s="2">
        <f t="shared" si="13"/>
        <v>2.5604166666666667E-2</v>
      </c>
      <c r="E197" s="2">
        <f t="shared" si="14"/>
        <v>1164.49463054019</v>
      </c>
      <c r="F197" s="2">
        <f t="shared" si="15"/>
        <v>1.7495212329059446E-2</v>
      </c>
    </row>
    <row r="198" spans="1:6" x14ac:dyDescent="0.15">
      <c r="A198" s="2">
        <v>221.66</v>
      </c>
      <c r="B198" s="2">
        <v>2.5049999999999999</v>
      </c>
      <c r="C198" s="2">
        <f t="shared" si="12"/>
        <v>1135.3206310182338</v>
      </c>
      <c r="D198" s="2">
        <f t="shared" si="13"/>
        <v>2.6093749999999999E-2</v>
      </c>
      <c r="E198" s="2">
        <f t="shared" si="14"/>
        <v>1164.945403733866</v>
      </c>
      <c r="F198" s="2">
        <f t="shared" si="15"/>
        <v>1.7969445136530288E-2</v>
      </c>
    </row>
    <row r="199" spans="1:6" x14ac:dyDescent="0.15">
      <c r="A199" s="2">
        <v>221.34</v>
      </c>
      <c r="B199" s="2">
        <v>2.5430000000000001</v>
      </c>
      <c r="C199" s="2">
        <f t="shared" si="12"/>
        <v>1133.6816226183159</v>
      </c>
      <c r="D199" s="2">
        <f t="shared" si="13"/>
        <v>2.6489583333333334E-2</v>
      </c>
      <c r="E199" s="2">
        <f t="shared" si="14"/>
        <v>1163.7123764341325</v>
      </c>
      <c r="F199" s="2">
        <f t="shared" si="15"/>
        <v>1.8363382884173503E-2</v>
      </c>
    </row>
    <row r="200" spans="1:6" x14ac:dyDescent="0.15">
      <c r="A200" s="2">
        <v>221.82</v>
      </c>
      <c r="B200" s="2">
        <v>2.605</v>
      </c>
      <c r="C200" s="2">
        <f t="shared" si="12"/>
        <v>1136.1401352181929</v>
      </c>
      <c r="D200" s="2">
        <f t="shared" si="13"/>
        <v>2.7135416666666665E-2</v>
      </c>
      <c r="E200" s="2">
        <f t="shared" si="14"/>
        <v>1166.9697711790616</v>
      </c>
      <c r="F200" s="2">
        <f t="shared" si="15"/>
        <v>1.8970570695372488E-2</v>
      </c>
    </row>
    <row r="201" spans="1:6" x14ac:dyDescent="0.15">
      <c r="A201" s="2">
        <v>221.48000000000002</v>
      </c>
      <c r="B201" s="2">
        <v>2.64</v>
      </c>
      <c r="C201" s="2">
        <f t="shared" si="12"/>
        <v>1134.3986887932801</v>
      </c>
      <c r="D201" s="2">
        <f t="shared" si="13"/>
        <v>2.75E-2</v>
      </c>
      <c r="E201" s="2">
        <f t="shared" si="14"/>
        <v>1165.5946527350955</v>
      </c>
      <c r="F201" s="2">
        <f t="shared" si="15"/>
        <v>1.933465433084651E-2</v>
      </c>
    </row>
    <row r="202" spans="1:6" x14ac:dyDescent="0.15">
      <c r="A202" s="2">
        <v>221.91</v>
      </c>
      <c r="B202" s="2">
        <v>2.6739999999999999</v>
      </c>
      <c r="C202" s="2">
        <f t="shared" si="12"/>
        <v>1136.6011063306698</v>
      </c>
      <c r="D202" s="2">
        <f t="shared" si="13"/>
        <v>2.7854166666666666E-2</v>
      </c>
      <c r="E202" s="2">
        <f t="shared" si="14"/>
        <v>1168.2601829799221</v>
      </c>
      <c r="F202" s="2">
        <f t="shared" si="15"/>
        <v>1.9661459020466773E-2</v>
      </c>
    </row>
    <row r="203" spans="1:6" x14ac:dyDescent="0.15">
      <c r="A203" s="2">
        <v>221.56</v>
      </c>
      <c r="B203" s="2">
        <v>2.74</v>
      </c>
      <c r="C203" s="2">
        <f t="shared" si="12"/>
        <v>1134.8084408932596</v>
      </c>
      <c r="D203" s="2">
        <f t="shared" si="13"/>
        <v>2.854166666666667E-2</v>
      </c>
      <c r="E203" s="2">
        <f t="shared" si="14"/>
        <v>1167.1977651437546</v>
      </c>
      <c r="F203" s="2">
        <f t="shared" si="15"/>
        <v>2.0337208730692349E-2</v>
      </c>
    </row>
    <row r="204" spans="1:6" x14ac:dyDescent="0.15">
      <c r="A204" s="2">
        <v>222.07</v>
      </c>
      <c r="B204" s="2">
        <v>2.794</v>
      </c>
      <c r="C204" s="2">
        <f t="shared" si="12"/>
        <v>1137.4206105306289</v>
      </c>
      <c r="D204" s="2">
        <f t="shared" si="13"/>
        <v>2.9104166666666667E-2</v>
      </c>
      <c r="E204" s="2">
        <f t="shared" si="14"/>
        <v>1170.5242895496142</v>
      </c>
      <c r="F204" s="2">
        <f t="shared" si="15"/>
        <v>2.0861706504740955E-2</v>
      </c>
    </row>
    <row r="205" spans="1:6" x14ac:dyDescent="0.15">
      <c r="A205" s="2">
        <v>221.61</v>
      </c>
      <c r="B205" s="2">
        <v>2.8250000000000002</v>
      </c>
      <c r="C205" s="2">
        <f t="shared" si="12"/>
        <v>1135.0645359557468</v>
      </c>
      <c r="D205" s="2">
        <f t="shared" si="13"/>
        <v>2.9427083333333336E-2</v>
      </c>
      <c r="E205" s="2">
        <f t="shared" si="14"/>
        <v>1168.4661746440281</v>
      </c>
      <c r="F205" s="2">
        <f t="shared" si="15"/>
        <v>2.1189203574866075E-2</v>
      </c>
    </row>
    <row r="206" spans="1:6" x14ac:dyDescent="0.15">
      <c r="A206" s="2">
        <v>222.20000000000002</v>
      </c>
      <c r="B206" s="2">
        <v>2.887</v>
      </c>
      <c r="C206" s="2">
        <f t="shared" si="12"/>
        <v>1138.0864576930958</v>
      </c>
      <c r="D206" s="2">
        <f t="shared" si="13"/>
        <v>3.0072916666666668E-2</v>
      </c>
      <c r="E206" s="2">
        <f t="shared" si="14"/>
        <v>1172.3120368947621</v>
      </c>
      <c r="F206" s="2">
        <f t="shared" si="15"/>
        <v>2.1790662245695973E-2</v>
      </c>
    </row>
    <row r="207" spans="1:6" x14ac:dyDescent="0.15">
      <c r="A207" s="2">
        <v>221.93</v>
      </c>
      <c r="B207" s="2">
        <v>2.956</v>
      </c>
      <c r="C207" s="2">
        <f t="shared" si="12"/>
        <v>1136.7035443556647</v>
      </c>
      <c r="D207" s="2">
        <f t="shared" si="13"/>
        <v>3.0791666666666665E-2</v>
      </c>
      <c r="E207" s="2">
        <f t="shared" si="14"/>
        <v>1171.704540992283</v>
      </c>
      <c r="F207" s="2">
        <f t="shared" si="15"/>
        <v>2.2492247216354691E-2</v>
      </c>
    </row>
    <row r="208" spans="1:6" x14ac:dyDescent="0.15">
      <c r="A208" s="2">
        <v>221.82</v>
      </c>
      <c r="B208" s="2">
        <v>2.9870000000000001</v>
      </c>
      <c r="C208" s="2">
        <f t="shared" si="12"/>
        <v>1136.1401352181929</v>
      </c>
      <c r="D208" s="2">
        <f t="shared" si="13"/>
        <v>3.1114583333333334E-2</v>
      </c>
      <c r="E208" s="2">
        <f t="shared" si="14"/>
        <v>1171.4906621337839</v>
      </c>
      <c r="F208" s="2">
        <f t="shared" si="15"/>
        <v>2.2806898851372659E-2</v>
      </c>
    </row>
    <row r="209" spans="1:6" x14ac:dyDescent="0.15">
      <c r="A209" s="2">
        <v>221.91</v>
      </c>
      <c r="B209" s="2">
        <v>3.0569999999999999</v>
      </c>
      <c r="C209" s="2">
        <f t="shared" si="12"/>
        <v>1136.6011063306698</v>
      </c>
      <c r="D209" s="2">
        <f t="shared" si="13"/>
        <v>3.1843749999999997E-2</v>
      </c>
      <c r="E209" s="2">
        <f t="shared" si="14"/>
        <v>1172.794747810387</v>
      </c>
      <c r="F209" s="2">
        <f t="shared" si="15"/>
        <v>2.3505092431262736E-2</v>
      </c>
    </row>
    <row r="210" spans="1:6" x14ac:dyDescent="0.15">
      <c r="A210" s="2">
        <v>221.78</v>
      </c>
      <c r="B210" s="2">
        <v>3.2570000000000001</v>
      </c>
      <c r="C210" s="2">
        <f t="shared" si="12"/>
        <v>1135.9352591682032</v>
      </c>
      <c r="D210" s="2">
        <f t="shared" si="13"/>
        <v>3.3927083333333337E-2</v>
      </c>
      <c r="E210" s="2">
        <f t="shared" si="14"/>
        <v>1174.4742293672743</v>
      </c>
      <c r="F210" s="2">
        <f t="shared" si="15"/>
        <v>2.551086621880292E-2</v>
      </c>
    </row>
    <row r="211" spans="1:6" x14ac:dyDescent="0.15">
      <c r="A211" s="2">
        <v>222.24</v>
      </c>
      <c r="B211" s="2">
        <v>3.2029999999999998</v>
      </c>
      <c r="C211" s="2">
        <f t="shared" si="12"/>
        <v>1138.2913337430855</v>
      </c>
      <c r="D211" s="2">
        <f t="shared" si="13"/>
        <v>3.3364583333333329E-2</v>
      </c>
      <c r="E211" s="2">
        <f t="shared" si="14"/>
        <v>1176.2699498053678</v>
      </c>
      <c r="F211" s="2">
        <f t="shared" si="15"/>
        <v>2.4954668448268758E-2</v>
      </c>
    </row>
    <row r="212" spans="1:6" x14ac:dyDescent="0.15">
      <c r="A212" s="2">
        <v>221.84</v>
      </c>
      <c r="B212" s="2">
        <v>3.157</v>
      </c>
      <c r="C212" s="2">
        <f t="shared" si="12"/>
        <v>1136.2425732431877</v>
      </c>
      <c r="D212" s="2">
        <f t="shared" si="13"/>
        <v>3.2885416666666667E-2</v>
      </c>
      <c r="E212" s="2">
        <f t="shared" si="14"/>
        <v>1173.6083836986957</v>
      </c>
      <c r="F212" s="2">
        <f t="shared" si="15"/>
        <v>2.4508662419369512E-2</v>
      </c>
    </row>
    <row r="213" spans="1:6" x14ac:dyDescent="0.15">
      <c r="A213" s="2">
        <v>222.28</v>
      </c>
      <c r="B213" s="2">
        <v>3.3340000000000001</v>
      </c>
      <c r="C213" s="2">
        <f t="shared" si="12"/>
        <v>1138.4962097930752</v>
      </c>
      <c r="D213" s="2">
        <f t="shared" si="13"/>
        <v>3.4729166666666665E-2</v>
      </c>
      <c r="E213" s="2">
        <f t="shared" si="14"/>
        <v>1178.0352344123473</v>
      </c>
      <c r="F213" s="2">
        <f t="shared" si="15"/>
        <v>2.6262517927430763E-2</v>
      </c>
    </row>
    <row r="214" spans="1:6" x14ac:dyDescent="0.15">
      <c r="A214" s="2">
        <v>222.24</v>
      </c>
      <c r="B214" s="2">
        <v>3.2730000000000001</v>
      </c>
      <c r="C214" s="2">
        <f t="shared" si="12"/>
        <v>1138.2913337430855</v>
      </c>
      <c r="D214" s="2">
        <f t="shared" si="13"/>
        <v>3.4093749999999999E-2</v>
      </c>
      <c r="E214" s="2">
        <f t="shared" si="14"/>
        <v>1177.099953902889</v>
      </c>
      <c r="F214" s="2">
        <f t="shared" si="15"/>
        <v>2.5654493424007073E-2</v>
      </c>
    </row>
    <row r="215" spans="1:6" x14ac:dyDescent="0.15">
      <c r="A215" s="2">
        <v>221.69</v>
      </c>
      <c r="B215" s="2">
        <v>3.589</v>
      </c>
      <c r="C215" s="2">
        <f t="shared" si="12"/>
        <v>1135.4742880557262</v>
      </c>
      <c r="D215" s="2">
        <f t="shared" si="13"/>
        <v>3.7385416666666664E-2</v>
      </c>
      <c r="E215" s="2">
        <f t="shared" si="14"/>
        <v>1177.9244674289764</v>
      </c>
      <c r="F215" s="2">
        <f t="shared" si="15"/>
        <v>2.8827066096166198E-2</v>
      </c>
    </row>
    <row r="216" spans="1:6" x14ac:dyDescent="0.15">
      <c r="A216" s="2">
        <v>222.23000000000002</v>
      </c>
      <c r="B216" s="2">
        <v>3.3460000000000001</v>
      </c>
      <c r="C216" s="2">
        <f t="shared" si="12"/>
        <v>1138.2401147305882</v>
      </c>
      <c r="D216" s="2">
        <f t="shared" si="13"/>
        <v>3.4854166666666665E-2</v>
      </c>
      <c r="E216" s="2">
        <f t="shared" si="14"/>
        <v>1177.9125253960938</v>
      </c>
      <c r="F216" s="2">
        <f t="shared" si="15"/>
        <v>2.6384135711179688E-2</v>
      </c>
    </row>
    <row r="217" spans="1:6" x14ac:dyDescent="0.15">
      <c r="A217" s="2">
        <v>221.64000000000001</v>
      </c>
      <c r="B217" s="2">
        <v>3.5619999999999998</v>
      </c>
      <c r="C217" s="2">
        <f t="shared" si="12"/>
        <v>1135.2181929932392</v>
      </c>
      <c r="D217" s="2">
        <f t="shared" si="13"/>
        <v>3.7104166666666667E-2</v>
      </c>
      <c r="E217" s="2">
        <f t="shared" si="14"/>
        <v>1177.3395180290925</v>
      </c>
      <c r="F217" s="2">
        <f t="shared" si="15"/>
        <v>2.8559826455212892E-2</v>
      </c>
    </row>
    <row r="218" spans="1:6" x14ac:dyDescent="0.15">
      <c r="A218" s="2">
        <v>222.16</v>
      </c>
      <c r="B218" s="2">
        <v>3.4769999999999999</v>
      </c>
      <c r="C218" s="2">
        <f t="shared" si="12"/>
        <v>1137.8815816431058</v>
      </c>
      <c r="D218" s="2">
        <f t="shared" si="13"/>
        <v>3.6218750000000001E-2</v>
      </c>
      <c r="E218" s="2">
        <f t="shared" si="14"/>
        <v>1179.094230178242</v>
      </c>
      <c r="F218" s="2">
        <f t="shared" si="15"/>
        <v>2.7693989152880214E-2</v>
      </c>
    </row>
    <row r="219" spans="1:6" x14ac:dyDescent="0.15">
      <c r="A219" s="2">
        <v>221.70000000000002</v>
      </c>
      <c r="B219" s="2">
        <v>3.512</v>
      </c>
      <c r="C219" s="2">
        <f t="shared" si="12"/>
        <v>1135.5255070682238</v>
      </c>
      <c r="D219" s="2">
        <f t="shared" si="13"/>
        <v>3.6583333333333336E-2</v>
      </c>
      <c r="E219" s="2">
        <f t="shared" si="14"/>
        <v>1177.0668152018031</v>
      </c>
      <c r="F219" s="2">
        <f t="shared" si="15"/>
        <v>2.8059324165659497E-2</v>
      </c>
    </row>
    <row r="220" spans="1:6" x14ac:dyDescent="0.15">
      <c r="A220" s="2">
        <v>222.04000000000002</v>
      </c>
      <c r="B220" s="2">
        <v>3.5230000000000001</v>
      </c>
      <c r="C220" s="2">
        <f t="shared" si="12"/>
        <v>1137.2669534931367</v>
      </c>
      <c r="D220" s="2">
        <f t="shared" si="13"/>
        <v>3.669791666666667E-2</v>
      </c>
      <c r="E220" s="2">
        <f t="shared" si="14"/>
        <v>1179.0022813801818</v>
      </c>
      <c r="F220" s="2">
        <f t="shared" si="15"/>
        <v>2.8156915555400085E-2</v>
      </c>
    </row>
    <row r="221" spans="1:6" x14ac:dyDescent="0.15">
      <c r="A221" s="2">
        <v>221.65</v>
      </c>
      <c r="B221" s="2">
        <v>3.77</v>
      </c>
      <c r="C221" s="2">
        <f t="shared" si="12"/>
        <v>1135.2694120057365</v>
      </c>
      <c r="D221" s="2">
        <f t="shared" si="13"/>
        <v>3.9270833333333331E-2</v>
      </c>
      <c r="E221" s="2">
        <f t="shared" si="14"/>
        <v>1179.8523878730452</v>
      </c>
      <c r="F221" s="2">
        <f t="shared" si="15"/>
        <v>3.0629994819846074E-2</v>
      </c>
    </row>
    <row r="222" spans="1:6" x14ac:dyDescent="0.15">
      <c r="A222" s="2">
        <v>222.06</v>
      </c>
      <c r="B222" s="2">
        <v>3.6549999999999998</v>
      </c>
      <c r="C222" s="2">
        <f t="shared" si="12"/>
        <v>1137.3693915181316</v>
      </c>
      <c r="D222" s="2">
        <f t="shared" si="13"/>
        <v>3.8072916666666665E-2</v>
      </c>
      <c r="E222" s="2">
        <f t="shared" si="14"/>
        <v>1180.6723615806188</v>
      </c>
      <c r="F222" s="2">
        <f t="shared" si="15"/>
        <v>2.9471195968926792E-2</v>
      </c>
    </row>
    <row r="223" spans="1:6" x14ac:dyDescent="0.15">
      <c r="A223" s="2">
        <v>221.64000000000001</v>
      </c>
      <c r="B223" s="2">
        <v>3.6859999999999999</v>
      </c>
      <c r="C223" s="2">
        <f t="shared" si="12"/>
        <v>1135.2181929932392</v>
      </c>
      <c r="D223" s="2">
        <f t="shared" si="13"/>
        <v>3.839583333333333E-2</v>
      </c>
      <c r="E223" s="2">
        <f t="shared" si="14"/>
        <v>1178.8058415283756</v>
      </c>
      <c r="F223" s="2">
        <f t="shared" si="15"/>
        <v>2.9794701707982645E-2</v>
      </c>
    </row>
    <row r="224" spans="1:6" x14ac:dyDescent="0.15">
      <c r="A224" s="2">
        <v>222.1</v>
      </c>
      <c r="B224" s="2">
        <v>3.7549999999999999</v>
      </c>
      <c r="C224" s="2">
        <f t="shared" si="12"/>
        <v>1137.5742675681213</v>
      </c>
      <c r="D224" s="2">
        <f t="shared" si="13"/>
        <v>3.9114583333333335E-2</v>
      </c>
      <c r="E224" s="2">
        <f t="shared" si="14"/>
        <v>1182.0700110547702</v>
      </c>
      <c r="F224" s="2">
        <f t="shared" si="15"/>
        <v>3.0464809080988493E-2</v>
      </c>
    </row>
    <row r="225" spans="1:6" x14ac:dyDescent="0.15">
      <c r="A225" s="2">
        <v>222.09</v>
      </c>
      <c r="B225" s="2">
        <v>3.8359999999999999</v>
      </c>
      <c r="C225" s="2">
        <f t="shared" si="12"/>
        <v>1137.5230485556237</v>
      </c>
      <c r="D225" s="2">
        <f t="shared" si="13"/>
        <v>3.9958333333333332E-2</v>
      </c>
      <c r="E225" s="2">
        <f t="shared" si="14"/>
        <v>1182.9765737041589</v>
      </c>
      <c r="F225" s="2">
        <f t="shared" si="15"/>
        <v>3.1270407033123504E-2</v>
      </c>
    </row>
    <row r="226" spans="1:6" x14ac:dyDescent="0.15">
      <c r="A226" s="2">
        <v>221.67000000000002</v>
      </c>
      <c r="B226" s="2">
        <v>3.8479999999999999</v>
      </c>
      <c r="C226" s="2">
        <f t="shared" si="12"/>
        <v>1135.3718500307316</v>
      </c>
      <c r="D226" s="2">
        <f t="shared" si="13"/>
        <v>4.0083333333333332E-2</v>
      </c>
      <c r="E226" s="2">
        <f t="shared" si="14"/>
        <v>1180.8813383527965</v>
      </c>
      <c r="F226" s="2">
        <f t="shared" si="15"/>
        <v>3.1404607199785363E-2</v>
      </c>
    </row>
    <row r="227" spans="1:6" x14ac:dyDescent="0.15">
      <c r="A227" s="2">
        <v>222.02</v>
      </c>
      <c r="B227" s="2">
        <v>3.9129999999999998</v>
      </c>
      <c r="C227" s="2">
        <f t="shared" si="12"/>
        <v>1137.1645154681416</v>
      </c>
      <c r="D227" s="2">
        <f t="shared" si="13"/>
        <v>4.0760416666666667E-2</v>
      </c>
      <c r="E227" s="2">
        <f t="shared" si="14"/>
        <v>1183.5158149371712</v>
      </c>
      <c r="F227" s="2">
        <f t="shared" si="15"/>
        <v>3.2037768876774786E-2</v>
      </c>
    </row>
    <row r="228" spans="1:6" x14ac:dyDescent="0.15">
      <c r="A228" s="2">
        <v>221.68</v>
      </c>
      <c r="B228" s="2">
        <v>3.9359999999999999</v>
      </c>
      <c r="C228" s="2">
        <f t="shared" si="12"/>
        <v>1135.4230690432289</v>
      </c>
      <c r="D228" s="2">
        <f t="shared" si="13"/>
        <v>4.1000000000000002E-2</v>
      </c>
      <c r="E228" s="2">
        <f t="shared" si="14"/>
        <v>1181.9754148740012</v>
      </c>
      <c r="F228" s="2">
        <f t="shared" si="15"/>
        <v>3.2278242893453615E-2</v>
      </c>
    </row>
    <row r="229" spans="1:6" x14ac:dyDescent="0.15">
      <c r="A229" s="2">
        <v>222</v>
      </c>
      <c r="B229" s="2">
        <v>4.218</v>
      </c>
      <c r="C229" s="2">
        <f t="shared" si="12"/>
        <v>1137.0620774431468</v>
      </c>
      <c r="D229" s="2">
        <f t="shared" si="13"/>
        <v>4.3937499999999997E-2</v>
      </c>
      <c r="E229" s="2">
        <f t="shared" si="14"/>
        <v>1187.0217424708051</v>
      </c>
      <c r="F229" s="2">
        <f t="shared" si="15"/>
        <v>3.5062331614429759E-2</v>
      </c>
    </row>
    <row r="230" spans="1:6" x14ac:dyDescent="0.15">
      <c r="A230" s="2">
        <v>221.67000000000002</v>
      </c>
      <c r="B230" s="2">
        <v>4.0369999999999999</v>
      </c>
      <c r="C230" s="2">
        <f t="shared" si="12"/>
        <v>1135.3718500307316</v>
      </c>
      <c r="D230" s="2">
        <f t="shared" si="13"/>
        <v>4.205208333333333E-2</v>
      </c>
      <c r="E230" s="2">
        <f t="shared" si="14"/>
        <v>1183.1166016825448</v>
      </c>
      <c r="F230" s="2">
        <f t="shared" si="15"/>
        <v>3.3280748543286255E-2</v>
      </c>
    </row>
    <row r="231" spans="1:6" x14ac:dyDescent="0.15">
      <c r="A231" s="2">
        <v>221.96</v>
      </c>
      <c r="B231" s="2">
        <v>4.3029999999999999</v>
      </c>
      <c r="C231" s="2">
        <f t="shared" si="12"/>
        <v>1136.8572013931571</v>
      </c>
      <c r="D231" s="2">
        <f t="shared" si="13"/>
        <v>4.4822916666666664E-2</v>
      </c>
      <c r="E231" s="2">
        <f t="shared" si="14"/>
        <v>1187.8144569931026</v>
      </c>
      <c r="F231" s="2">
        <f t="shared" si="15"/>
        <v>3.5904822502864975E-2</v>
      </c>
    </row>
    <row r="232" spans="1:6" x14ac:dyDescent="0.15">
      <c r="A232" s="2">
        <v>221.86</v>
      </c>
      <c r="B232" s="2">
        <v>4.3609999999999998</v>
      </c>
      <c r="C232" s="2">
        <f t="shared" si="12"/>
        <v>1136.3450112681826</v>
      </c>
      <c r="D232" s="2">
        <f t="shared" si="13"/>
        <v>4.5427083333333333E-2</v>
      </c>
      <c r="E232" s="2">
        <f t="shared" si="14"/>
        <v>1187.9658507904799</v>
      </c>
      <c r="F232" s="2">
        <f t="shared" si="15"/>
        <v>3.6481890961831367E-2</v>
      </c>
    </row>
    <row r="233" spans="1:6" x14ac:dyDescent="0.15">
      <c r="A233" s="2">
        <v>221.66</v>
      </c>
      <c r="B233" s="2">
        <v>4.1829999999999998</v>
      </c>
      <c r="C233" s="2">
        <f t="shared" si="12"/>
        <v>1135.3206310182338</v>
      </c>
      <c r="D233" s="2">
        <f t="shared" si="13"/>
        <v>4.3572916666666663E-2</v>
      </c>
      <c r="E233" s="2">
        <f t="shared" si="14"/>
        <v>1184.7898622635389</v>
      </c>
      <c r="F233" s="2">
        <f t="shared" si="15"/>
        <v>3.4727955929986697E-2</v>
      </c>
    </row>
    <row r="234" spans="1:6" x14ac:dyDescent="0.15">
      <c r="A234" s="2">
        <v>221.77</v>
      </c>
      <c r="B234" s="2">
        <v>4.2839999999999998</v>
      </c>
      <c r="C234" s="2">
        <f t="shared" si="12"/>
        <v>1135.8840401557056</v>
      </c>
      <c r="D234" s="2">
        <f t="shared" si="13"/>
        <v>4.4624999999999998E-2</v>
      </c>
      <c r="E234" s="2">
        <f t="shared" si="14"/>
        <v>1186.5728654476538</v>
      </c>
      <c r="F234" s="2">
        <f t="shared" si="15"/>
        <v>3.57236807039054E-2</v>
      </c>
    </row>
    <row r="235" spans="1:6" x14ac:dyDescent="0.15">
      <c r="A235" s="2">
        <v>221.47</v>
      </c>
      <c r="B235" s="2">
        <v>4.2949999999999999</v>
      </c>
      <c r="C235" s="2">
        <f t="shared" si="12"/>
        <v>1134.3474697807826</v>
      </c>
      <c r="D235" s="2">
        <f t="shared" si="13"/>
        <v>4.4739583333333333E-2</v>
      </c>
      <c r="E235" s="2">
        <f t="shared" si="14"/>
        <v>1185.0977029339956</v>
      </c>
      <c r="F235" s="2">
        <f t="shared" si="15"/>
        <v>3.5843227182050984E-2</v>
      </c>
    </row>
    <row r="236" spans="1:6" x14ac:dyDescent="0.15">
      <c r="A236" s="2">
        <v>221.93</v>
      </c>
      <c r="B236" s="2">
        <v>4.2910000000000004</v>
      </c>
      <c r="C236" s="2">
        <f t="shared" si="12"/>
        <v>1136.7035443556647</v>
      </c>
      <c r="D236" s="2">
        <f t="shared" si="13"/>
        <v>4.4697916666666671E-2</v>
      </c>
      <c r="E236" s="2">
        <f t="shared" si="14"/>
        <v>1187.5118246559789</v>
      </c>
      <c r="F236" s="2">
        <f t="shared" si="15"/>
        <v>3.5787201467122248E-2</v>
      </c>
    </row>
    <row r="237" spans="1:6" x14ac:dyDescent="0.15">
      <c r="A237" s="2">
        <v>221.5</v>
      </c>
      <c r="B237" s="2">
        <v>4.5540000000000003</v>
      </c>
      <c r="C237" s="2">
        <f t="shared" si="12"/>
        <v>1134.501126818275</v>
      </c>
      <c r="D237" s="2">
        <f t="shared" si="13"/>
        <v>4.74375E-2</v>
      </c>
      <c r="E237" s="2">
        <f t="shared" si="14"/>
        <v>1188.319024021717</v>
      </c>
      <c r="F237" s="2">
        <f t="shared" si="15"/>
        <v>3.8400740441980781E-2</v>
      </c>
    </row>
    <row r="238" spans="1:6" x14ac:dyDescent="0.15">
      <c r="A238" s="2">
        <v>222.01000000000002</v>
      </c>
      <c r="B238" s="2">
        <v>4.3650000000000002</v>
      </c>
      <c r="C238" s="2">
        <f t="shared" si="12"/>
        <v>1137.1132964556443</v>
      </c>
      <c r="D238" s="2">
        <f t="shared" si="13"/>
        <v>4.5468750000000002E-2</v>
      </c>
      <c r="E238" s="2">
        <f t="shared" si="14"/>
        <v>1188.8164166538618</v>
      </c>
      <c r="F238" s="2">
        <f t="shared" si="15"/>
        <v>3.6516058785412329E-2</v>
      </c>
    </row>
    <row r="239" spans="1:6" x14ac:dyDescent="0.15">
      <c r="A239" s="2">
        <v>221.51000000000002</v>
      </c>
      <c r="B239" s="2">
        <v>4.6429999999999998</v>
      </c>
      <c r="C239" s="2">
        <f t="shared" si="12"/>
        <v>1134.5523458307725</v>
      </c>
      <c r="D239" s="2">
        <f t="shared" si="13"/>
        <v>4.8364583333333329E-2</v>
      </c>
      <c r="E239" s="2">
        <f t="shared" si="14"/>
        <v>1189.4244973067337</v>
      </c>
      <c r="F239" s="2">
        <f t="shared" si="15"/>
        <v>3.9278053542125622E-2</v>
      </c>
    </row>
    <row r="240" spans="1:6" x14ac:dyDescent="0.15">
      <c r="A240" s="2">
        <v>222</v>
      </c>
      <c r="B240" s="2">
        <v>4.5190000000000001</v>
      </c>
      <c r="C240" s="2">
        <f t="shared" si="12"/>
        <v>1137.0620774431468</v>
      </c>
      <c r="D240" s="2">
        <f t="shared" si="13"/>
        <v>4.7072916666666666E-2</v>
      </c>
      <c r="E240" s="2">
        <f t="shared" si="14"/>
        <v>1190.5869058594549</v>
      </c>
      <c r="F240" s="2">
        <f t="shared" si="15"/>
        <v>3.8037443461724489E-2</v>
      </c>
    </row>
    <row r="241" spans="1:6" x14ac:dyDescent="0.15">
      <c r="A241" s="2">
        <v>221.70000000000002</v>
      </c>
      <c r="B241" s="2">
        <v>4.6429999999999998</v>
      </c>
      <c r="C241" s="2">
        <f t="shared" si="12"/>
        <v>1135.5255070682238</v>
      </c>
      <c r="D241" s="2">
        <f t="shared" si="13"/>
        <v>4.8364583333333329E-2</v>
      </c>
      <c r="E241" s="2">
        <f t="shared" si="14"/>
        <v>1190.4447250819503</v>
      </c>
      <c r="F241" s="2">
        <f t="shared" si="15"/>
        <v>3.9271231557670816E-2</v>
      </c>
    </row>
    <row r="242" spans="1:6" x14ac:dyDescent="0.15">
      <c r="A242" s="2">
        <v>222.21</v>
      </c>
      <c r="B242" s="2">
        <v>4.6429999999999998</v>
      </c>
      <c r="C242" s="2">
        <f t="shared" si="12"/>
        <v>1138.1376767055931</v>
      </c>
      <c r="D242" s="2">
        <f t="shared" si="13"/>
        <v>4.8364583333333329E-2</v>
      </c>
      <c r="E242" s="2">
        <f t="shared" si="14"/>
        <v>1193.183231215427</v>
      </c>
      <c r="F242" s="2">
        <f t="shared" si="15"/>
        <v>3.9252919915186847E-2</v>
      </c>
    </row>
    <row r="243" spans="1:6" x14ac:dyDescent="0.15">
      <c r="A243" s="2">
        <v>222.27</v>
      </c>
      <c r="B243" s="2">
        <v>4.5810000000000004</v>
      </c>
      <c r="C243" s="2">
        <f t="shared" si="12"/>
        <v>1138.4449907805777</v>
      </c>
      <c r="D243" s="2">
        <f t="shared" si="13"/>
        <v>4.7718750000000004E-2</v>
      </c>
      <c r="E243" s="2">
        <f t="shared" si="14"/>
        <v>1192.7701626843884</v>
      </c>
      <c r="F243" s="2">
        <f t="shared" si="15"/>
        <v>3.8639453291647245E-2</v>
      </c>
    </row>
    <row r="244" spans="1:6" x14ac:dyDescent="0.15">
      <c r="A244" s="2">
        <v>221.87</v>
      </c>
      <c r="B244" s="2">
        <v>4.6040000000000001</v>
      </c>
      <c r="C244" s="2">
        <f t="shared" si="12"/>
        <v>1136.3962302806801</v>
      </c>
      <c r="D244" s="2">
        <f t="shared" si="13"/>
        <v>4.7958333333333332E-2</v>
      </c>
      <c r="E244" s="2">
        <f t="shared" si="14"/>
        <v>1190.8958994912243</v>
      </c>
      <c r="F244" s="2">
        <f t="shared" si="15"/>
        <v>3.8880631255391117E-2</v>
      </c>
    </row>
    <row r="245" spans="1:6" x14ac:dyDescent="0.15">
      <c r="A245" s="2">
        <v>222.5</v>
      </c>
      <c r="B245" s="2">
        <v>4.8120000000000003</v>
      </c>
      <c r="C245" s="2">
        <f t="shared" si="12"/>
        <v>1139.6230280680188</v>
      </c>
      <c r="D245" s="2">
        <f t="shared" si="13"/>
        <v>5.0125000000000003E-2</v>
      </c>
      <c r="E245" s="2">
        <f t="shared" si="14"/>
        <v>1196.7466323499282</v>
      </c>
      <c r="F245" s="2">
        <f t="shared" si="15"/>
        <v>4.0906886867033761E-2</v>
      </c>
    </row>
    <row r="246" spans="1:6" x14ac:dyDescent="0.15">
      <c r="A246" s="2">
        <v>222.37</v>
      </c>
      <c r="B246" s="2">
        <v>4.5919999999999996</v>
      </c>
      <c r="C246" s="2">
        <f t="shared" si="12"/>
        <v>1138.9571809055521</v>
      </c>
      <c r="D246" s="2">
        <f t="shared" si="13"/>
        <v>4.7833333333333332E-2</v>
      </c>
      <c r="E246" s="2">
        <f t="shared" si="14"/>
        <v>1193.4372993922011</v>
      </c>
      <c r="F246" s="2">
        <f t="shared" si="15"/>
        <v>3.8744350942563503E-2</v>
      </c>
    </row>
    <row r="247" spans="1:6" x14ac:dyDescent="0.15">
      <c r="A247" s="2">
        <v>222.84</v>
      </c>
      <c r="B247" s="2">
        <v>4.6929999999999996</v>
      </c>
      <c r="C247" s="2">
        <f t="shared" si="12"/>
        <v>1141.3644744929318</v>
      </c>
      <c r="D247" s="2">
        <f t="shared" si="13"/>
        <v>4.888541666666666E-2</v>
      </c>
      <c r="E247" s="2">
        <f t="shared" si="14"/>
        <v>1197.1605523970497</v>
      </c>
      <c r="F247" s="2">
        <f t="shared" si="15"/>
        <v>3.9723006828222523E-2</v>
      </c>
    </row>
    <row r="248" spans="1:6" x14ac:dyDescent="0.15">
      <c r="A248" s="2">
        <v>222.58</v>
      </c>
      <c r="B248" s="2">
        <v>4.6500000000000004</v>
      </c>
      <c r="C248" s="2">
        <f t="shared" si="12"/>
        <v>1140.0327801679982</v>
      </c>
      <c r="D248" s="2">
        <f t="shared" si="13"/>
        <v>4.8437500000000001E-2</v>
      </c>
      <c r="E248" s="2">
        <f t="shared" si="14"/>
        <v>1195.2531179573855</v>
      </c>
      <c r="F248" s="2">
        <f t="shared" si="15"/>
        <v>3.9308629504909098E-2</v>
      </c>
    </row>
    <row r="249" spans="1:6" x14ac:dyDescent="0.15">
      <c r="A249" s="2">
        <v>223.03</v>
      </c>
      <c r="B249" s="2">
        <v>4.6740000000000004</v>
      </c>
      <c r="C249" s="2">
        <f t="shared" si="12"/>
        <v>1142.337635730383</v>
      </c>
      <c r="D249" s="2">
        <f t="shared" si="13"/>
        <v>4.8687500000000002E-2</v>
      </c>
      <c r="E249" s="2">
        <f t="shared" si="14"/>
        <v>1197.9551993700061</v>
      </c>
      <c r="F249" s="2">
        <f t="shared" si="15"/>
        <v>3.9528983074399185E-2</v>
      </c>
    </row>
    <row r="250" spans="1:6" x14ac:dyDescent="0.15">
      <c r="A250" s="2">
        <v>223.24</v>
      </c>
      <c r="B250" s="2">
        <v>4.9400000000000004</v>
      </c>
      <c r="C250" s="2">
        <f t="shared" si="12"/>
        <v>1143.4132349928293</v>
      </c>
      <c r="D250" s="2">
        <f t="shared" si="13"/>
        <v>5.1458333333333335E-2</v>
      </c>
      <c r="E250" s="2">
        <f t="shared" si="14"/>
        <v>1202.2513743768354</v>
      </c>
      <c r="F250" s="2">
        <f t="shared" si="15"/>
        <v>4.2138962902141475E-2</v>
      </c>
    </row>
    <row r="251" spans="1:6" x14ac:dyDescent="0.15">
      <c r="A251" s="2">
        <v>222.86</v>
      </c>
      <c r="B251" s="2">
        <v>4.9320000000000004</v>
      </c>
      <c r="C251" s="2">
        <f t="shared" si="12"/>
        <v>1141.4669125179266</v>
      </c>
      <c r="D251" s="2">
        <f t="shared" si="13"/>
        <v>5.1375000000000004E-2</v>
      </c>
      <c r="E251" s="2">
        <f t="shared" si="14"/>
        <v>1200.1097751485352</v>
      </c>
      <c r="F251" s="2">
        <f t="shared" si="15"/>
        <v>4.2074025047381454E-2</v>
      </c>
    </row>
    <row r="252" spans="1:6" x14ac:dyDescent="0.15">
      <c r="A252" s="2">
        <v>223.49</v>
      </c>
      <c r="B252" s="2">
        <v>4.774</v>
      </c>
      <c r="C252" s="2">
        <f t="shared" si="12"/>
        <v>1144.6937103052653</v>
      </c>
      <c r="D252" s="2">
        <f t="shared" si="13"/>
        <v>4.9729166666666665E-2</v>
      </c>
      <c r="E252" s="2">
        <f t="shared" si="14"/>
        <v>1201.6183746073209</v>
      </c>
      <c r="F252" s="2">
        <f t="shared" si="15"/>
        <v>4.0497300544567426E-2</v>
      </c>
    </row>
    <row r="253" spans="1:6" x14ac:dyDescent="0.15">
      <c r="A253" s="2">
        <v>223.18</v>
      </c>
      <c r="B253" s="2">
        <v>5.0250000000000004</v>
      </c>
      <c r="C253" s="2">
        <f t="shared" si="12"/>
        <v>1143.1059209178447</v>
      </c>
      <c r="D253" s="2">
        <f t="shared" si="13"/>
        <v>5.2343750000000001E-2</v>
      </c>
      <c r="E253" s="2">
        <f t="shared" si="14"/>
        <v>1202.9403714658881</v>
      </c>
      <c r="F253" s="2">
        <f t="shared" si="15"/>
        <v>4.2976085819229376E-2</v>
      </c>
    </row>
    <row r="254" spans="1:6" x14ac:dyDescent="0.15">
      <c r="A254" s="2">
        <v>223.55</v>
      </c>
      <c r="B254" s="2">
        <v>4.8319999999999999</v>
      </c>
      <c r="C254" s="2">
        <f t="shared" si="12"/>
        <v>1145.0010243802499</v>
      </c>
      <c r="D254" s="2">
        <f t="shared" si="13"/>
        <v>5.0333333333333334E-2</v>
      </c>
      <c r="E254" s="2">
        <f t="shared" si="14"/>
        <v>1202.6327426073892</v>
      </c>
      <c r="F254" s="2">
        <f t="shared" si="15"/>
        <v>4.10658974597033E-2</v>
      </c>
    </row>
    <row r="255" spans="1:6" x14ac:dyDescent="0.15">
      <c r="A255" s="2">
        <v>223.34</v>
      </c>
      <c r="B255" s="2">
        <v>4.8860000000000001</v>
      </c>
      <c r="C255" s="2">
        <f t="shared" si="12"/>
        <v>1143.9254251178036</v>
      </c>
      <c r="D255" s="2">
        <f t="shared" si="13"/>
        <v>5.0895833333333335E-2</v>
      </c>
      <c r="E255" s="2">
        <f t="shared" si="14"/>
        <v>1202.1464629003617</v>
      </c>
      <c r="F255" s="2">
        <f t="shared" si="15"/>
        <v>4.1604549998280733E-2</v>
      </c>
    </row>
    <row r="256" spans="1:6" x14ac:dyDescent="0.15">
      <c r="A256" s="2">
        <v>223.74</v>
      </c>
      <c r="B256" s="2">
        <v>4.9169999999999998</v>
      </c>
      <c r="C256" s="2">
        <f t="shared" si="12"/>
        <v>1145.9741856177013</v>
      </c>
      <c r="D256" s="2">
        <f t="shared" si="13"/>
        <v>5.121875E-2</v>
      </c>
      <c r="E256" s="2">
        <f t="shared" si="14"/>
        <v>1204.669550937308</v>
      </c>
      <c r="F256" s="2">
        <f t="shared" si="15"/>
        <v>4.1894909118860041E-2</v>
      </c>
    </row>
    <row r="257" spans="1:6" x14ac:dyDescent="0.15">
      <c r="A257" s="2">
        <v>223.4</v>
      </c>
      <c r="B257" s="2">
        <v>5.2329999999999997</v>
      </c>
      <c r="C257" s="2">
        <f t="shared" si="12"/>
        <v>1144.2327391927884</v>
      </c>
      <c r="D257" s="2">
        <f t="shared" si="13"/>
        <v>5.4510416666666665E-2</v>
      </c>
      <c r="E257" s="2">
        <f t="shared" si="14"/>
        <v>1206.6053425698285</v>
      </c>
      <c r="F257" s="2">
        <f t="shared" si="15"/>
        <v>4.5008358849107408E-2</v>
      </c>
    </row>
    <row r="258" spans="1:6" x14ac:dyDescent="0.15">
      <c r="A258" s="2">
        <v>223.92000000000002</v>
      </c>
      <c r="B258" s="2">
        <v>5.0170000000000003</v>
      </c>
      <c r="C258" s="2">
        <f t="shared" si="12"/>
        <v>1146.8961278426552</v>
      </c>
      <c r="D258" s="2">
        <f t="shared" si="13"/>
        <v>5.226041666666667E-2</v>
      </c>
      <c r="E258" s="2">
        <f t="shared" si="14"/>
        <v>1206.8333973570991</v>
      </c>
      <c r="F258" s="2">
        <f t="shared" si="15"/>
        <v>4.2870862763202497E-2</v>
      </c>
    </row>
    <row r="259" spans="1:6" x14ac:dyDescent="0.15">
      <c r="A259" s="2">
        <v>223.53</v>
      </c>
      <c r="B259" s="2">
        <v>5.0519999999999996</v>
      </c>
      <c r="C259" s="2">
        <f t="shared" ref="C259:C322" si="16">A259*1000/195.24</f>
        <v>1144.898586355255</v>
      </c>
      <c r="D259" s="2">
        <f t="shared" ref="D259:D322" si="17">B259/96</f>
        <v>5.2624999999999998E-2</v>
      </c>
      <c r="E259" s="2">
        <f t="shared" ref="E259:E322" si="18">C259*(1+D259)</f>
        <v>1205.1488744622002</v>
      </c>
      <c r="F259" s="2">
        <f t="shared" ref="F259:F322" si="19">LN(1+D259)-E259/149550</f>
        <v>4.3228543034269873E-2</v>
      </c>
    </row>
    <row r="260" spans="1:6" x14ac:dyDescent="0.15">
      <c r="A260" s="2">
        <v>223.97</v>
      </c>
      <c r="B260" s="2">
        <v>5.0830000000000002</v>
      </c>
      <c r="C260" s="2">
        <f t="shared" si="16"/>
        <v>1147.1522229051423</v>
      </c>
      <c r="D260" s="2">
        <f t="shared" si="17"/>
        <v>5.2947916666666671E-2</v>
      </c>
      <c r="E260" s="2">
        <f t="shared" si="18"/>
        <v>1207.891543207505</v>
      </c>
      <c r="F260" s="2">
        <f t="shared" si="19"/>
        <v>4.3516929263061652E-2</v>
      </c>
    </row>
    <row r="261" spans="1:6" x14ac:dyDescent="0.15">
      <c r="A261" s="2">
        <v>224.08</v>
      </c>
      <c r="B261" s="2">
        <v>5.1369999999999996</v>
      </c>
      <c r="C261" s="2">
        <f t="shared" si="16"/>
        <v>1147.7156320426141</v>
      </c>
      <c r="D261" s="2">
        <f t="shared" si="17"/>
        <v>5.3510416666666664E-2</v>
      </c>
      <c r="E261" s="2">
        <f t="shared" si="18"/>
        <v>1209.1303737280609</v>
      </c>
      <c r="F261" s="2">
        <f t="shared" si="19"/>
        <v>4.404271735744214E-2</v>
      </c>
    </row>
    <row r="262" spans="1:6" x14ac:dyDescent="0.15">
      <c r="A262" s="2">
        <v>223.52</v>
      </c>
      <c r="B262" s="2">
        <v>5.21</v>
      </c>
      <c r="C262" s="2">
        <f t="shared" si="16"/>
        <v>1144.8473673427575</v>
      </c>
      <c r="D262" s="2">
        <f t="shared" si="17"/>
        <v>5.4270833333333331E-2</v>
      </c>
      <c r="E262" s="2">
        <f t="shared" si="18"/>
        <v>1206.9791880079217</v>
      </c>
      <c r="F262" s="2">
        <f t="shared" si="19"/>
        <v>4.4778634592499283E-2</v>
      </c>
    </row>
    <row r="263" spans="1:6" x14ac:dyDescent="0.15">
      <c r="A263" s="2">
        <v>224.11</v>
      </c>
      <c r="B263" s="2">
        <v>5.1870000000000003</v>
      </c>
      <c r="C263" s="2">
        <f t="shared" si="16"/>
        <v>1147.8692890801065</v>
      </c>
      <c r="D263" s="2">
        <f t="shared" si="17"/>
        <v>5.4031250000000003E-2</v>
      </c>
      <c r="E263" s="2">
        <f t="shared" si="18"/>
        <v>1209.8901016057159</v>
      </c>
      <c r="F263" s="2">
        <f t="shared" si="19"/>
        <v>4.4531894011427167E-2</v>
      </c>
    </row>
    <row r="264" spans="1:6" x14ac:dyDescent="0.15">
      <c r="A264" s="2">
        <v>223.71</v>
      </c>
      <c r="B264" s="2">
        <v>5.2720000000000002</v>
      </c>
      <c r="C264" s="2">
        <f t="shared" si="16"/>
        <v>1145.8205285802089</v>
      </c>
      <c r="D264" s="2">
        <f t="shared" si="17"/>
        <v>5.4916666666666669E-2</v>
      </c>
      <c r="E264" s="2">
        <f t="shared" si="18"/>
        <v>1208.7451726080722</v>
      </c>
      <c r="F264" s="2">
        <f t="shared" si="19"/>
        <v>4.5379226069579143E-2</v>
      </c>
    </row>
    <row r="265" spans="1:6" x14ac:dyDescent="0.15">
      <c r="A265" s="2">
        <v>224.14000000000001</v>
      </c>
      <c r="B265" s="2">
        <v>5.53</v>
      </c>
      <c r="C265" s="2">
        <f t="shared" si="16"/>
        <v>1148.0229461175988</v>
      </c>
      <c r="D265" s="2">
        <f t="shared" si="17"/>
        <v>5.7604166666666672E-2</v>
      </c>
      <c r="E265" s="2">
        <f t="shared" si="18"/>
        <v>1214.1538512429147</v>
      </c>
      <c r="F265" s="2">
        <f t="shared" si="19"/>
        <v>4.7887414691547767E-2</v>
      </c>
    </row>
    <row r="266" spans="1:6" x14ac:dyDescent="0.15">
      <c r="A266" s="2">
        <v>223.87</v>
      </c>
      <c r="B266" s="2">
        <v>5.3410000000000002</v>
      </c>
      <c r="C266" s="2">
        <f t="shared" si="16"/>
        <v>1146.640032780168</v>
      </c>
      <c r="D266" s="2">
        <f t="shared" si="17"/>
        <v>5.5635416666666666E-2</v>
      </c>
      <c r="E266" s="2">
        <f t="shared" si="18"/>
        <v>1210.433828770573</v>
      </c>
      <c r="F266" s="2">
        <f t="shared" si="19"/>
        <v>4.6049035923489065E-2</v>
      </c>
    </row>
    <row r="267" spans="1:6" x14ac:dyDescent="0.15">
      <c r="A267" s="2">
        <v>224.24</v>
      </c>
      <c r="B267" s="2">
        <v>5.3869999999999996</v>
      </c>
      <c r="C267" s="2">
        <f t="shared" si="16"/>
        <v>1148.5351362425731</v>
      </c>
      <c r="D267" s="2">
        <f t="shared" si="17"/>
        <v>5.6114583333333329E-2</v>
      </c>
      <c r="E267" s="2">
        <f t="shared" si="18"/>
        <v>1212.9847068565184</v>
      </c>
      <c r="F267" s="2">
        <f t="shared" si="19"/>
        <v>4.6485788937471004E-2</v>
      </c>
    </row>
    <row r="268" spans="1:6" x14ac:dyDescent="0.15">
      <c r="A268" s="2">
        <v>223.73000000000002</v>
      </c>
      <c r="B268" s="2">
        <v>5.5609999999999999</v>
      </c>
      <c r="C268" s="2">
        <f t="shared" si="16"/>
        <v>1145.922966605204</v>
      </c>
      <c r="D268" s="2">
        <f t="shared" si="17"/>
        <v>5.792708333333333E-2</v>
      </c>
      <c r="E268" s="2">
        <f t="shared" si="18"/>
        <v>1212.3029417853243</v>
      </c>
      <c r="F268" s="2">
        <f t="shared" si="19"/>
        <v>4.8205073088599545E-2</v>
      </c>
    </row>
    <row r="269" spans="1:6" x14ac:dyDescent="0.15">
      <c r="A269" s="2">
        <v>223.96</v>
      </c>
      <c r="B269" s="2">
        <v>5.5730000000000004</v>
      </c>
      <c r="C269" s="2">
        <f t="shared" si="16"/>
        <v>1147.1010038926449</v>
      </c>
      <c r="D269" s="2">
        <f t="shared" si="17"/>
        <v>5.8052083333333337E-2</v>
      </c>
      <c r="E269" s="2">
        <f t="shared" si="18"/>
        <v>1213.6926069623712</v>
      </c>
      <c r="F269" s="2">
        <f t="shared" si="19"/>
        <v>4.8313929388550454E-2</v>
      </c>
    </row>
    <row r="270" spans="1:6" x14ac:dyDescent="0.15">
      <c r="A270" s="2">
        <v>224.41</v>
      </c>
      <c r="B270" s="2">
        <v>5.5149999999999997</v>
      </c>
      <c r="C270" s="2">
        <f t="shared" si="16"/>
        <v>1149.4058594550297</v>
      </c>
      <c r="D270" s="2">
        <f t="shared" si="17"/>
        <v>5.7447916666666661E-2</v>
      </c>
      <c r="E270" s="2">
        <f t="shared" si="18"/>
        <v>1215.4368314851806</v>
      </c>
      <c r="F270" s="2">
        <f t="shared" si="19"/>
        <v>4.7731085254190578E-2</v>
      </c>
    </row>
    <row r="271" spans="1:6" x14ac:dyDescent="0.15">
      <c r="A271" s="2">
        <v>223.89000000000001</v>
      </c>
      <c r="B271" s="2">
        <v>5.6420000000000003</v>
      </c>
      <c r="C271" s="2">
        <f t="shared" si="16"/>
        <v>1146.7424708051631</v>
      </c>
      <c r="D271" s="2">
        <f t="shared" si="17"/>
        <v>5.8770833333333335E-2</v>
      </c>
      <c r="E271" s="2">
        <f t="shared" si="18"/>
        <v>1214.1374814331082</v>
      </c>
      <c r="F271" s="2">
        <f t="shared" si="19"/>
        <v>4.8990038389635754E-2</v>
      </c>
    </row>
    <row r="272" spans="1:6" x14ac:dyDescent="0.15">
      <c r="A272" s="2">
        <v>224.17000000000002</v>
      </c>
      <c r="B272" s="2">
        <v>5.6040000000000001</v>
      </c>
      <c r="C272" s="2">
        <f t="shared" si="16"/>
        <v>1148.1766031550912</v>
      </c>
      <c r="D272" s="2">
        <f t="shared" si="17"/>
        <v>5.8375000000000003E-2</v>
      </c>
      <c r="E272" s="2">
        <f t="shared" si="18"/>
        <v>1215.2014123642698</v>
      </c>
      <c r="F272" s="2">
        <f t="shared" si="19"/>
        <v>4.8608993071482691E-2</v>
      </c>
    </row>
    <row r="273" spans="1:6" x14ac:dyDescent="0.15">
      <c r="A273" s="2">
        <v>223.87</v>
      </c>
      <c r="B273" s="2">
        <v>5.9009999999999998</v>
      </c>
      <c r="C273" s="2">
        <f t="shared" si="16"/>
        <v>1146.640032780168</v>
      </c>
      <c r="D273" s="2">
        <f t="shared" si="17"/>
        <v>6.1468749999999996E-2</v>
      </c>
      <c r="E273" s="2">
        <f t="shared" si="18"/>
        <v>1217.122562295124</v>
      </c>
      <c r="F273" s="2">
        <f t="shared" si="19"/>
        <v>5.1514996141737518E-2</v>
      </c>
    </row>
    <row r="274" spans="1:6" x14ac:dyDescent="0.15">
      <c r="A274" s="2">
        <v>224.33</v>
      </c>
      <c r="B274" s="2">
        <v>5.681</v>
      </c>
      <c r="C274" s="2">
        <f t="shared" si="16"/>
        <v>1148.9961073550501</v>
      </c>
      <c r="D274" s="2">
        <f t="shared" si="17"/>
        <v>5.9177083333333332E-2</v>
      </c>
      <c r="E274" s="2">
        <f t="shared" si="18"/>
        <v>1216.9903457496755</v>
      </c>
      <c r="F274" s="2">
        <f t="shared" si="19"/>
        <v>4.9354588123050783E-2</v>
      </c>
    </row>
    <row r="275" spans="1:6" x14ac:dyDescent="0.15">
      <c r="A275" s="2">
        <v>224.02</v>
      </c>
      <c r="B275" s="2">
        <v>5.7389999999999999</v>
      </c>
      <c r="C275" s="2">
        <f t="shared" si="16"/>
        <v>1147.4083179676295</v>
      </c>
      <c r="D275" s="2">
        <f t="shared" si="17"/>
        <v>5.9781250000000001E-2</v>
      </c>
      <c r="E275" s="2">
        <f t="shared" si="18"/>
        <v>1216.0018214761317</v>
      </c>
      <c r="F275" s="2">
        <f t="shared" si="19"/>
        <v>4.9931446876738575E-2</v>
      </c>
    </row>
    <row r="276" spans="1:6" x14ac:dyDescent="0.15">
      <c r="A276" s="2">
        <v>224.22</v>
      </c>
      <c r="B276" s="2">
        <v>5.835</v>
      </c>
      <c r="C276" s="2">
        <f t="shared" si="16"/>
        <v>1148.4326982175783</v>
      </c>
      <c r="D276" s="2">
        <f t="shared" si="17"/>
        <v>6.0781250000000002E-2</v>
      </c>
      <c r="E276" s="2">
        <f t="shared" si="18"/>
        <v>1218.2358731561155</v>
      </c>
      <c r="F276" s="2">
        <f t="shared" si="19"/>
        <v>5.0859654434618623E-2</v>
      </c>
    </row>
    <row r="277" spans="1:6" x14ac:dyDescent="0.15">
      <c r="A277" s="2">
        <v>224.13</v>
      </c>
      <c r="B277" s="2">
        <v>5.8159999999999998</v>
      </c>
      <c r="C277" s="2">
        <f t="shared" si="16"/>
        <v>1147.9717271051013</v>
      </c>
      <c r="D277" s="2">
        <f t="shared" si="17"/>
        <v>6.0583333333333329E-2</v>
      </c>
      <c r="E277" s="2">
        <f t="shared" si="18"/>
        <v>1217.5196809055521</v>
      </c>
      <c r="F277" s="2">
        <f t="shared" si="19"/>
        <v>5.0677849684594226E-2</v>
      </c>
    </row>
    <row r="278" spans="1:6" x14ac:dyDescent="0.15">
      <c r="A278" s="2">
        <v>224.43</v>
      </c>
      <c r="B278" s="2">
        <v>5.8540000000000001</v>
      </c>
      <c r="C278" s="2">
        <f t="shared" si="16"/>
        <v>1149.5082974800246</v>
      </c>
      <c r="D278" s="2">
        <f t="shared" si="17"/>
        <v>6.0979166666666668E-2</v>
      </c>
      <c r="E278" s="2">
        <f t="shared" si="18"/>
        <v>1219.6043555367751</v>
      </c>
      <c r="F278" s="2">
        <f t="shared" si="19"/>
        <v>5.1037062687992477E-2</v>
      </c>
    </row>
    <row r="279" spans="1:6" x14ac:dyDescent="0.15">
      <c r="A279" s="2">
        <v>224.01000000000002</v>
      </c>
      <c r="B279" s="2">
        <v>5.8579999999999997</v>
      </c>
      <c r="C279" s="2">
        <f t="shared" si="16"/>
        <v>1147.3570989551322</v>
      </c>
      <c r="D279" s="2">
        <f t="shared" si="17"/>
        <v>6.102083333333333E-2</v>
      </c>
      <c r="E279" s="2">
        <f t="shared" si="18"/>
        <v>1217.3697852642902</v>
      </c>
      <c r="F279" s="2">
        <f t="shared" si="19"/>
        <v>5.1091275776897364E-2</v>
      </c>
    </row>
    <row r="280" spans="1:6" x14ac:dyDescent="0.15">
      <c r="A280" s="2">
        <v>224.38</v>
      </c>
      <c r="B280" s="2">
        <v>5.9470000000000001</v>
      </c>
      <c r="C280" s="2">
        <f t="shared" si="16"/>
        <v>1149.2522024175373</v>
      </c>
      <c r="D280" s="2">
        <f t="shared" si="17"/>
        <v>6.1947916666666665E-2</v>
      </c>
      <c r="E280" s="2">
        <f t="shared" si="18"/>
        <v>1220.4459820818822</v>
      </c>
      <c r="F280" s="2">
        <f t="shared" si="19"/>
        <v>5.1944090016406347E-2</v>
      </c>
    </row>
    <row r="281" spans="1:6" x14ac:dyDescent="0.15">
      <c r="A281" s="2">
        <v>224.09</v>
      </c>
      <c r="B281" s="2">
        <v>5.9859999999999998</v>
      </c>
      <c r="C281" s="2">
        <f t="shared" si="16"/>
        <v>1147.7668510551116</v>
      </c>
      <c r="D281" s="2">
        <f t="shared" si="17"/>
        <v>6.2354166666666662E-2</v>
      </c>
      <c r="E281" s="2">
        <f t="shared" si="18"/>
        <v>1219.3348965802772</v>
      </c>
      <c r="F281" s="2">
        <f t="shared" si="19"/>
        <v>5.2333998105456761E-2</v>
      </c>
    </row>
    <row r="282" spans="1:6" x14ac:dyDescent="0.15">
      <c r="A282" s="2">
        <v>224.46</v>
      </c>
      <c r="B282" s="2">
        <v>6.125</v>
      </c>
      <c r="C282" s="2">
        <f t="shared" si="16"/>
        <v>1149.661954517517</v>
      </c>
      <c r="D282" s="2">
        <f t="shared" si="17"/>
        <v>6.3802083333333329E-2</v>
      </c>
      <c r="E282" s="2">
        <f t="shared" si="18"/>
        <v>1223.0127823448063</v>
      </c>
      <c r="F282" s="2">
        <f t="shared" si="19"/>
        <v>5.3671409306146715E-2</v>
      </c>
    </row>
    <row r="283" spans="1:6" x14ac:dyDescent="0.15">
      <c r="A283" s="2">
        <v>224.46</v>
      </c>
      <c r="B283" s="2">
        <v>6.1669999999999998</v>
      </c>
      <c r="C283" s="2">
        <f t="shared" si="16"/>
        <v>1149.661954517517</v>
      </c>
      <c r="D283" s="2">
        <f t="shared" si="17"/>
        <v>6.4239583333333336E-2</v>
      </c>
      <c r="E283" s="2">
        <f t="shared" si="18"/>
        <v>1223.5157594499078</v>
      </c>
      <c r="F283" s="2">
        <f t="shared" si="19"/>
        <v>5.4079222201042249E-2</v>
      </c>
    </row>
    <row r="284" spans="1:6" x14ac:dyDescent="0.15">
      <c r="A284" s="2">
        <v>224.16</v>
      </c>
      <c r="B284" s="2">
        <v>6.1210000000000004</v>
      </c>
      <c r="C284" s="2">
        <f t="shared" si="16"/>
        <v>1148.1253841425937</v>
      </c>
      <c r="D284" s="2">
        <f t="shared" si="17"/>
        <v>6.3760416666666667E-2</v>
      </c>
      <c r="E284" s="2">
        <f t="shared" si="18"/>
        <v>1221.3303370211024</v>
      </c>
      <c r="F284" s="2">
        <f t="shared" si="19"/>
        <v>5.3643490904729474E-2</v>
      </c>
    </row>
    <row r="285" spans="1:6" x14ac:dyDescent="0.15">
      <c r="A285" s="2">
        <v>224.31</v>
      </c>
      <c r="B285" s="2">
        <v>6.1589999999999998</v>
      </c>
      <c r="C285" s="2">
        <f t="shared" si="16"/>
        <v>1148.8936693300552</v>
      </c>
      <c r="D285" s="2">
        <f t="shared" si="17"/>
        <v>6.4156249999999998E-2</v>
      </c>
      <c r="E285" s="2">
        <f t="shared" si="18"/>
        <v>1222.6023788030116</v>
      </c>
      <c r="F285" s="2">
        <f t="shared" si="19"/>
        <v>5.4007023491782581E-2</v>
      </c>
    </row>
    <row r="286" spans="1:6" x14ac:dyDescent="0.15">
      <c r="A286" s="2">
        <v>224.22</v>
      </c>
      <c r="B286" s="2">
        <v>6.2089999999999996</v>
      </c>
      <c r="C286" s="2">
        <f t="shared" si="16"/>
        <v>1148.4326982175783</v>
      </c>
      <c r="D286" s="2">
        <f t="shared" si="17"/>
        <v>6.4677083333333329E-2</v>
      </c>
      <c r="E286" s="2">
        <f t="shared" si="18"/>
        <v>1222.7099755429213</v>
      </c>
      <c r="F286" s="2">
        <f t="shared" si="19"/>
        <v>5.4495617426979573E-2</v>
      </c>
    </row>
    <row r="287" spans="1:6" x14ac:dyDescent="0.15">
      <c r="A287" s="2">
        <v>224.44</v>
      </c>
      <c r="B287" s="2">
        <v>6.2709999999999999</v>
      </c>
      <c r="C287" s="2">
        <f t="shared" si="16"/>
        <v>1149.5595164925219</v>
      </c>
      <c r="D287" s="2">
        <f t="shared" si="17"/>
        <v>6.5322916666666661E-2</v>
      </c>
      <c r="E287" s="2">
        <f t="shared" si="18"/>
        <v>1224.6520969917365</v>
      </c>
      <c r="F287" s="2">
        <f t="shared" si="19"/>
        <v>5.5089047285361369E-2</v>
      </c>
    </row>
    <row r="288" spans="1:6" x14ac:dyDescent="0.15">
      <c r="A288" s="2">
        <v>224.04000000000002</v>
      </c>
      <c r="B288" s="2">
        <v>6.4139999999999997</v>
      </c>
      <c r="C288" s="2">
        <f t="shared" si="16"/>
        <v>1147.5107559926246</v>
      </c>
      <c r="D288" s="2">
        <f t="shared" si="17"/>
        <v>6.6812499999999997E-2</v>
      </c>
      <c r="E288" s="2">
        <f t="shared" si="18"/>
        <v>1224.1788183773817</v>
      </c>
      <c r="F288" s="2">
        <f t="shared" si="19"/>
        <v>5.6489481171786808E-2</v>
      </c>
    </row>
    <row r="289" spans="1:6" x14ac:dyDescent="0.15">
      <c r="A289" s="2">
        <v>224.48000000000002</v>
      </c>
      <c r="B289" s="2">
        <v>6.3449999999999998</v>
      </c>
      <c r="C289" s="2">
        <f t="shared" si="16"/>
        <v>1149.7643925425118</v>
      </c>
      <c r="D289" s="2">
        <f t="shared" si="17"/>
        <v>6.6093749999999993E-2</v>
      </c>
      <c r="E289" s="2">
        <f t="shared" si="18"/>
        <v>1225.7566328621185</v>
      </c>
      <c r="F289" s="2">
        <f t="shared" si="19"/>
        <v>5.5804967682557702E-2</v>
      </c>
    </row>
    <row r="290" spans="1:6" x14ac:dyDescent="0.15">
      <c r="A290" s="2">
        <v>224.21</v>
      </c>
      <c r="B290" s="2">
        <v>6.3949999999999996</v>
      </c>
      <c r="C290" s="2">
        <f t="shared" si="16"/>
        <v>1148.381479205081</v>
      </c>
      <c r="D290" s="2">
        <f t="shared" si="17"/>
        <v>6.6614583333333324E-2</v>
      </c>
      <c r="E290" s="2">
        <f t="shared" si="18"/>
        <v>1224.8804329500445</v>
      </c>
      <c r="F290" s="2">
        <f t="shared" si="19"/>
        <v>5.6299250944812321E-2</v>
      </c>
    </row>
    <row r="291" spans="1:6" x14ac:dyDescent="0.15">
      <c r="A291" s="2">
        <v>224.48000000000002</v>
      </c>
      <c r="B291" s="2">
        <v>6.6459999999999999</v>
      </c>
      <c r="C291" s="2">
        <f t="shared" si="16"/>
        <v>1149.7643925425118</v>
      </c>
      <c r="D291" s="2">
        <f t="shared" si="17"/>
        <v>6.9229166666666661E-2</v>
      </c>
      <c r="E291" s="2">
        <f t="shared" si="18"/>
        <v>1229.361623301236</v>
      </c>
      <c r="F291" s="2">
        <f t="shared" si="19"/>
        <v>5.8717578501570965E-2</v>
      </c>
    </row>
    <row r="292" spans="1:6" x14ac:dyDescent="0.15">
      <c r="A292" s="2">
        <v>224.21</v>
      </c>
      <c r="B292" s="2">
        <v>6.5919999999999996</v>
      </c>
      <c r="C292" s="2">
        <f t="shared" si="16"/>
        <v>1148.381479205081</v>
      </c>
      <c r="D292" s="2">
        <f t="shared" si="17"/>
        <v>6.8666666666666668E-2</v>
      </c>
      <c r="E292" s="2">
        <f t="shared" si="18"/>
        <v>1227.2370074438297</v>
      </c>
      <c r="F292" s="2">
        <f t="shared" si="19"/>
        <v>5.8205566873689281E-2</v>
      </c>
    </row>
    <row r="293" spans="1:6" x14ac:dyDescent="0.15">
      <c r="A293" s="2">
        <v>224.39000000000001</v>
      </c>
      <c r="B293" s="2">
        <v>6.5259999999999998</v>
      </c>
      <c r="C293" s="2">
        <f t="shared" si="16"/>
        <v>1149.3034214300349</v>
      </c>
      <c r="D293" s="2">
        <f t="shared" si="17"/>
        <v>6.797916666666666E-2</v>
      </c>
      <c r="E293" s="2">
        <f t="shared" si="18"/>
        <v>1227.4321102659974</v>
      </c>
      <c r="F293" s="2">
        <f t="shared" si="19"/>
        <v>5.756073023648358E-2</v>
      </c>
    </row>
    <row r="294" spans="1:6" x14ac:dyDescent="0.15">
      <c r="A294" s="2">
        <v>224.61</v>
      </c>
      <c r="B294" s="2">
        <v>6.5839999999999996</v>
      </c>
      <c r="C294" s="2">
        <f t="shared" si="16"/>
        <v>1150.4302397049785</v>
      </c>
      <c r="D294" s="2">
        <f t="shared" si="17"/>
        <v>6.8583333333333329E-2</v>
      </c>
      <c r="E294" s="2">
        <f t="shared" si="18"/>
        <v>1229.3305803114115</v>
      </c>
      <c r="F294" s="2">
        <f t="shared" si="19"/>
        <v>5.8113585893515875E-2</v>
      </c>
    </row>
    <row r="295" spans="1:6" x14ac:dyDescent="0.15">
      <c r="A295" s="2">
        <v>224.1</v>
      </c>
      <c r="B295" s="2">
        <v>6.6109999999999998</v>
      </c>
      <c r="C295" s="2">
        <f t="shared" si="16"/>
        <v>1147.8180700676091</v>
      </c>
      <c r="D295" s="2">
        <f t="shared" si="17"/>
        <v>6.8864583333333326E-2</v>
      </c>
      <c r="E295" s="2">
        <f t="shared" si="18"/>
        <v>1226.8620832052857</v>
      </c>
      <c r="F295" s="2">
        <f t="shared" si="19"/>
        <v>5.8393256368028966E-2</v>
      </c>
    </row>
    <row r="296" spans="1:6" x14ac:dyDescent="0.15">
      <c r="A296" s="2">
        <v>224.48000000000002</v>
      </c>
      <c r="B296" s="2">
        <v>6.7880000000000003</v>
      </c>
      <c r="C296" s="2">
        <f t="shared" si="16"/>
        <v>1149.7643925425118</v>
      </c>
      <c r="D296" s="2">
        <f t="shared" si="17"/>
        <v>7.0708333333333331E-2</v>
      </c>
      <c r="E296" s="2">
        <f t="shared" si="18"/>
        <v>1231.0623164652052</v>
      </c>
      <c r="F296" s="2">
        <f t="shared" si="19"/>
        <v>6.0088645779970654E-2</v>
      </c>
    </row>
    <row r="297" spans="1:6" x14ac:dyDescent="0.15">
      <c r="A297" s="2">
        <v>224.15</v>
      </c>
      <c r="B297" s="2">
        <v>6.7069999999999999</v>
      </c>
      <c r="C297" s="2">
        <f t="shared" si="16"/>
        <v>1148.0741651300962</v>
      </c>
      <c r="D297" s="2">
        <f t="shared" si="17"/>
        <v>6.9864583333333327E-2</v>
      </c>
      <c r="E297" s="2">
        <f t="shared" si="18"/>
        <v>1228.2838883126749</v>
      </c>
      <c r="F297" s="2">
        <f t="shared" si="19"/>
        <v>5.9318883980349395E-2</v>
      </c>
    </row>
    <row r="298" spans="1:6" x14ac:dyDescent="0.15">
      <c r="A298" s="2">
        <v>224.42000000000002</v>
      </c>
      <c r="B298" s="2">
        <v>6.7110000000000003</v>
      </c>
      <c r="C298" s="2">
        <f t="shared" si="16"/>
        <v>1149.4570784675273</v>
      </c>
      <c r="D298" s="2">
        <f t="shared" si="17"/>
        <v>6.9906250000000003E-2</v>
      </c>
      <c r="E298" s="2">
        <f t="shared" si="18"/>
        <v>1229.8113123591479</v>
      </c>
      <c r="F298" s="2">
        <f t="shared" si="19"/>
        <v>5.9347615493454575E-2</v>
      </c>
    </row>
    <row r="299" spans="1:6" x14ac:dyDescent="0.15">
      <c r="A299" s="2">
        <v>224.35</v>
      </c>
      <c r="B299" s="2">
        <v>6.7770000000000001</v>
      </c>
      <c r="C299" s="2">
        <f t="shared" si="16"/>
        <v>1149.0985453800449</v>
      </c>
      <c r="D299" s="2">
        <f t="shared" si="17"/>
        <v>7.0593749999999997E-2</v>
      </c>
      <c r="E299" s="2">
        <f t="shared" si="18"/>
        <v>1230.2177208179676</v>
      </c>
      <c r="F299" s="2">
        <f t="shared" si="19"/>
        <v>5.9987271250462937E-2</v>
      </c>
    </row>
    <row r="300" spans="1:6" x14ac:dyDescent="0.15">
      <c r="A300" s="2">
        <v>224.48000000000002</v>
      </c>
      <c r="B300" s="2">
        <v>6.85</v>
      </c>
      <c r="C300" s="2">
        <f t="shared" si="16"/>
        <v>1149.7643925425118</v>
      </c>
      <c r="D300" s="2">
        <f t="shared" si="17"/>
        <v>7.1354166666666663E-2</v>
      </c>
      <c r="E300" s="2">
        <f t="shared" si="18"/>
        <v>1231.8048726353888</v>
      </c>
      <c r="F300" s="2">
        <f t="shared" si="19"/>
        <v>6.0686681918756841E-2</v>
      </c>
    </row>
    <row r="301" spans="1:6" x14ac:dyDescent="0.15">
      <c r="A301" s="2">
        <v>224.18</v>
      </c>
      <c r="B301" s="2">
        <v>6.8230000000000004</v>
      </c>
      <c r="C301" s="2">
        <f t="shared" si="16"/>
        <v>1148.2278221675886</v>
      </c>
      <c r="D301" s="2">
        <f t="shared" si="17"/>
        <v>7.1072916666666666E-2</v>
      </c>
      <c r="E301" s="2">
        <f t="shared" si="18"/>
        <v>1229.8357224868537</v>
      </c>
      <c r="F301" s="2">
        <f t="shared" si="19"/>
        <v>6.0437296393546162E-2</v>
      </c>
    </row>
    <row r="302" spans="1:6" x14ac:dyDescent="0.15">
      <c r="A302" s="2">
        <v>223.99</v>
      </c>
      <c r="B302" s="2">
        <v>6.9160000000000004</v>
      </c>
      <c r="C302" s="2">
        <f t="shared" si="16"/>
        <v>1147.2546609301371</v>
      </c>
      <c r="D302" s="2">
        <f t="shared" si="17"/>
        <v>7.2041666666666671E-2</v>
      </c>
      <c r="E302" s="2">
        <f t="shared" si="18"/>
        <v>1229.9047987946458</v>
      </c>
      <c r="F302" s="2">
        <f t="shared" si="19"/>
        <v>6.1340892614856528E-2</v>
      </c>
    </row>
    <row r="303" spans="1:6" x14ac:dyDescent="0.15">
      <c r="A303" s="2">
        <v>224.41</v>
      </c>
      <c r="B303" s="2">
        <v>7.2009999999999996</v>
      </c>
      <c r="C303" s="2">
        <f t="shared" si="16"/>
        <v>1149.4058594550297</v>
      </c>
      <c r="D303" s="2">
        <f t="shared" si="17"/>
        <v>7.5010416666666663E-2</v>
      </c>
      <c r="E303" s="2">
        <f t="shared" si="18"/>
        <v>1235.6232718918598</v>
      </c>
      <c r="F303" s="2">
        <f t="shared" si="19"/>
        <v>6.4068076149965167E-2</v>
      </c>
    </row>
    <row r="304" spans="1:6" x14ac:dyDescent="0.15">
      <c r="A304" s="2">
        <v>224.11</v>
      </c>
      <c r="B304" s="2">
        <v>7.024</v>
      </c>
      <c r="C304" s="2">
        <f t="shared" si="16"/>
        <v>1147.8692890801065</v>
      </c>
      <c r="D304" s="2">
        <f t="shared" si="17"/>
        <v>7.3166666666666672E-2</v>
      </c>
      <c r="E304" s="2">
        <f t="shared" si="18"/>
        <v>1231.8550587311342</v>
      </c>
      <c r="F304" s="2">
        <f t="shared" si="19"/>
        <v>6.2376701034904565E-2</v>
      </c>
    </row>
    <row r="305" spans="1:6" x14ac:dyDescent="0.15">
      <c r="A305" s="2">
        <v>224.1</v>
      </c>
      <c r="B305" s="2">
        <v>7.3170000000000002</v>
      </c>
      <c r="C305" s="2">
        <f t="shared" si="16"/>
        <v>1147.8180700676091</v>
      </c>
      <c r="D305" s="2">
        <f t="shared" si="17"/>
        <v>7.6218750000000002E-2</v>
      </c>
      <c r="E305" s="2">
        <f t="shared" si="18"/>
        <v>1235.3033285955748</v>
      </c>
      <c r="F305" s="2">
        <f t="shared" si="19"/>
        <v>6.5193604401839009E-2</v>
      </c>
    </row>
    <row r="306" spans="1:6" x14ac:dyDescent="0.15">
      <c r="A306" s="2">
        <v>223.84</v>
      </c>
      <c r="B306" s="2">
        <v>7.2169999999999996</v>
      </c>
      <c r="C306" s="2">
        <f t="shared" si="16"/>
        <v>1146.4863757426756</v>
      </c>
      <c r="D306" s="2">
        <f t="shared" si="17"/>
        <v>7.5177083333333325E-2</v>
      </c>
      <c r="E306" s="2">
        <f t="shared" si="18"/>
        <v>1232.675877552414</v>
      </c>
      <c r="F306" s="2">
        <f t="shared" si="19"/>
        <v>6.4242809811181412E-2</v>
      </c>
    </row>
    <row r="307" spans="1:6" x14ac:dyDescent="0.15">
      <c r="A307" s="2">
        <v>224.14000000000001</v>
      </c>
      <c r="B307" s="2">
        <v>7.2510000000000003</v>
      </c>
      <c r="C307" s="2">
        <f t="shared" si="16"/>
        <v>1148.0229461175988</v>
      </c>
      <c r="D307" s="2">
        <f t="shared" si="17"/>
        <v>7.5531250000000008E-2</v>
      </c>
      <c r="E307" s="2">
        <f t="shared" si="18"/>
        <v>1234.7345542665437</v>
      </c>
      <c r="F307" s="2">
        <f t="shared" si="19"/>
        <v>6.4558392863238764E-2</v>
      </c>
    </row>
    <row r="308" spans="1:6" x14ac:dyDescent="0.15">
      <c r="A308" s="2">
        <v>223.87</v>
      </c>
      <c r="B308" s="2">
        <v>7.2089999999999996</v>
      </c>
      <c r="C308" s="2">
        <f t="shared" si="16"/>
        <v>1146.640032780168</v>
      </c>
      <c r="D308" s="2">
        <f t="shared" si="17"/>
        <v>7.5093750000000001E-2</v>
      </c>
      <c r="E308" s="2">
        <f t="shared" si="18"/>
        <v>1232.7455327417538</v>
      </c>
      <c r="F308" s="2">
        <f t="shared" si="19"/>
        <v>6.4164834429881162E-2</v>
      </c>
    </row>
    <row r="309" spans="1:6" x14ac:dyDescent="0.15">
      <c r="A309" s="2">
        <v>224.01000000000002</v>
      </c>
      <c r="B309" s="2">
        <v>7.2590000000000003</v>
      </c>
      <c r="C309" s="2">
        <f t="shared" si="16"/>
        <v>1147.3570989551322</v>
      </c>
      <c r="D309" s="2">
        <f t="shared" si="17"/>
        <v>7.5614583333333332E-2</v>
      </c>
      <c r="E309" s="2">
        <f t="shared" si="18"/>
        <v>1234.1140279271665</v>
      </c>
      <c r="F309" s="2">
        <f t="shared" si="19"/>
        <v>6.4640020241638493E-2</v>
      </c>
    </row>
    <row r="310" spans="1:6" x14ac:dyDescent="0.15">
      <c r="A310" s="2">
        <v>223.65</v>
      </c>
      <c r="B310" s="2">
        <v>7.3129999999999997</v>
      </c>
      <c r="C310" s="2">
        <f t="shared" si="16"/>
        <v>1145.5132145052244</v>
      </c>
      <c r="D310" s="2">
        <f t="shared" si="17"/>
        <v>7.6177083333333326E-2</v>
      </c>
      <c r="E310" s="2">
        <f t="shared" si="18"/>
        <v>1232.7750701060233</v>
      </c>
      <c r="F310" s="2">
        <f t="shared" si="19"/>
        <v>6.5171793629268837E-2</v>
      </c>
    </row>
    <row r="311" spans="1:6" x14ac:dyDescent="0.15">
      <c r="A311" s="2">
        <v>223.86</v>
      </c>
      <c r="B311" s="2">
        <v>7.3209999999999997</v>
      </c>
      <c r="C311" s="2">
        <f t="shared" si="16"/>
        <v>1146.5888137676704</v>
      </c>
      <c r="D311" s="2">
        <f t="shared" si="17"/>
        <v>7.6260416666666664E-2</v>
      </c>
      <c r="E311" s="2">
        <f t="shared" si="18"/>
        <v>1234.0281544509321</v>
      </c>
      <c r="F311" s="2">
        <f t="shared" si="19"/>
        <v>6.5240846190602844E-2</v>
      </c>
    </row>
    <row r="312" spans="1:6" x14ac:dyDescent="0.15">
      <c r="A312" s="2">
        <v>223.95000000000002</v>
      </c>
      <c r="B312" s="2">
        <v>7.5490000000000004</v>
      </c>
      <c r="C312" s="2">
        <f t="shared" si="16"/>
        <v>1147.0497848801476</v>
      </c>
      <c r="D312" s="2">
        <f t="shared" si="17"/>
        <v>7.8635416666666666E-2</v>
      </c>
      <c r="E312" s="2">
        <f t="shared" si="18"/>
        <v>1237.2485226516085</v>
      </c>
      <c r="F312" s="2">
        <f t="shared" si="19"/>
        <v>6.7423596243593856E-2</v>
      </c>
    </row>
    <row r="313" spans="1:6" x14ac:dyDescent="0.15">
      <c r="A313" s="2">
        <v>223.39000000000001</v>
      </c>
      <c r="B313" s="2">
        <v>7.63</v>
      </c>
      <c r="C313" s="2">
        <f t="shared" si="16"/>
        <v>1144.181520180291</v>
      </c>
      <c r="D313" s="2">
        <f t="shared" si="17"/>
        <v>7.947916666666667E-2</v>
      </c>
      <c r="E313" s="2">
        <f t="shared" si="18"/>
        <v>1235.1201139196205</v>
      </c>
      <c r="F313" s="2">
        <f t="shared" si="19"/>
        <v>6.8219760903016624E-2</v>
      </c>
    </row>
    <row r="314" spans="1:6" x14ac:dyDescent="0.15">
      <c r="A314" s="2">
        <v>223.34</v>
      </c>
      <c r="B314" s="2">
        <v>7.4909999999999997</v>
      </c>
      <c r="C314" s="2">
        <f t="shared" si="16"/>
        <v>1143.9254251178036</v>
      </c>
      <c r="D314" s="2">
        <f t="shared" si="17"/>
        <v>7.8031249999999996E-2</v>
      </c>
      <c r="E314" s="2">
        <f t="shared" si="18"/>
        <v>1233.1873559465271</v>
      </c>
      <c r="F314" s="2">
        <f t="shared" si="19"/>
        <v>6.6890473934265421E-2</v>
      </c>
    </row>
    <row r="315" spans="1:6" x14ac:dyDescent="0.15">
      <c r="A315" s="2">
        <v>223.46</v>
      </c>
      <c r="B315" s="2">
        <v>7.742</v>
      </c>
      <c r="C315" s="2">
        <f t="shared" si="16"/>
        <v>1144.5400532677729</v>
      </c>
      <c r="D315" s="2">
        <f t="shared" si="17"/>
        <v>8.0645833333333333E-2</v>
      </c>
      <c r="E315" s="2">
        <f t="shared" si="18"/>
        <v>1236.8424396469302</v>
      </c>
      <c r="F315" s="2">
        <f t="shared" si="19"/>
        <v>6.9288428689274636E-2</v>
      </c>
    </row>
    <row r="316" spans="1:6" x14ac:dyDescent="0.15">
      <c r="A316" s="2">
        <v>223.67000000000002</v>
      </c>
      <c r="B316" s="2">
        <v>7.6059999999999999</v>
      </c>
      <c r="C316" s="2">
        <f t="shared" si="16"/>
        <v>1145.6156525302192</v>
      </c>
      <c r="D316" s="2">
        <f t="shared" si="17"/>
        <v>7.922916666666667E-2</v>
      </c>
      <c r="E316" s="2">
        <f t="shared" si="18"/>
        <v>1236.381826000478</v>
      </c>
      <c r="F316" s="2">
        <f t="shared" si="19"/>
        <v>6.797970418913149E-2</v>
      </c>
    </row>
    <row r="317" spans="1:6" x14ac:dyDescent="0.15">
      <c r="A317" s="2">
        <v>222.97</v>
      </c>
      <c r="B317" s="2">
        <v>7.6369999999999996</v>
      </c>
      <c r="C317" s="2">
        <f t="shared" si="16"/>
        <v>1142.0303216553984</v>
      </c>
      <c r="D317" s="2">
        <f t="shared" si="17"/>
        <v>7.9552083333333329E-2</v>
      </c>
      <c r="E317" s="2">
        <f t="shared" si="18"/>
        <v>1232.8812129729222</v>
      </c>
      <c r="F317" s="2">
        <f t="shared" si="19"/>
        <v>6.8302277548154988E-2</v>
      </c>
    </row>
    <row r="318" spans="1:6" x14ac:dyDescent="0.15">
      <c r="A318" s="2">
        <v>223.24</v>
      </c>
      <c r="B318" s="2">
        <v>7.7110000000000003</v>
      </c>
      <c r="C318" s="2">
        <f t="shared" si="16"/>
        <v>1143.4132349928293</v>
      </c>
      <c r="D318" s="2">
        <f t="shared" si="17"/>
        <v>8.0322916666666674E-2</v>
      </c>
      <c r="E318" s="2">
        <f t="shared" si="18"/>
        <v>1235.2555209827219</v>
      </c>
      <c r="F318" s="2">
        <f t="shared" si="19"/>
        <v>6.9000177103721916E-2</v>
      </c>
    </row>
    <row r="319" spans="1:6" x14ac:dyDescent="0.15">
      <c r="A319" s="2">
        <v>222.63</v>
      </c>
      <c r="B319" s="2">
        <v>7.8959999999999999</v>
      </c>
      <c r="C319" s="2">
        <f t="shared" si="16"/>
        <v>1140.2888752304855</v>
      </c>
      <c r="D319" s="2">
        <f t="shared" si="17"/>
        <v>8.2250000000000004E-2</v>
      </c>
      <c r="E319" s="2">
        <f t="shared" si="18"/>
        <v>1234.0776352181929</v>
      </c>
      <c r="F319" s="2">
        <f t="shared" si="19"/>
        <v>7.0790267285000028E-2</v>
      </c>
    </row>
    <row r="320" spans="1:6" x14ac:dyDescent="0.15">
      <c r="A320" s="2">
        <v>222.94</v>
      </c>
      <c r="B320" s="2">
        <v>7.7990000000000004</v>
      </c>
      <c r="C320" s="2">
        <f t="shared" si="16"/>
        <v>1141.876664617906</v>
      </c>
      <c r="D320" s="2">
        <f t="shared" si="17"/>
        <v>8.1239583333333337E-2</v>
      </c>
      <c r="E320" s="2">
        <f t="shared" si="18"/>
        <v>1234.6422490695211</v>
      </c>
      <c r="F320" s="2">
        <f t="shared" si="19"/>
        <v>6.9852429832626725E-2</v>
      </c>
    </row>
    <row r="321" spans="1:6" x14ac:dyDescent="0.15">
      <c r="A321" s="2">
        <v>222.81</v>
      </c>
      <c r="B321" s="2">
        <v>7.819</v>
      </c>
      <c r="C321" s="2">
        <f t="shared" si="16"/>
        <v>1141.2108174554394</v>
      </c>
      <c r="D321" s="2">
        <f t="shared" si="17"/>
        <v>8.1447916666666662E-2</v>
      </c>
      <c r="E321" s="2">
        <f t="shared" si="18"/>
        <v>1234.1600610146486</v>
      </c>
      <c r="F321" s="2">
        <f t="shared" si="19"/>
        <v>7.0048315615638623E-2</v>
      </c>
    </row>
    <row r="322" spans="1:6" x14ac:dyDescent="0.15">
      <c r="A322" s="2">
        <v>222.20000000000002</v>
      </c>
      <c r="B322" s="2">
        <v>7.8810000000000002</v>
      </c>
      <c r="C322" s="2">
        <f t="shared" si="16"/>
        <v>1138.0864576930958</v>
      </c>
      <c r="D322" s="2">
        <f t="shared" si="17"/>
        <v>8.2093750000000007E-2</v>
      </c>
      <c r="E322" s="2">
        <f t="shared" si="18"/>
        <v>1231.5162428293384</v>
      </c>
      <c r="F322" s="2">
        <f t="shared" si="19"/>
        <v>7.0663009048783407E-2</v>
      </c>
    </row>
    <row r="323" spans="1:6" x14ac:dyDescent="0.15">
      <c r="A323" s="2">
        <v>221.86</v>
      </c>
      <c r="B323" s="2">
        <v>8.0229999999999997</v>
      </c>
      <c r="C323" s="2">
        <f t="shared" ref="C323:C386" si="20">A323*1000/195.24</f>
        <v>1136.3450112681826</v>
      </c>
      <c r="D323" s="2">
        <f t="shared" ref="D323:D386" si="21">B323/96</f>
        <v>8.3572916666666663E-2</v>
      </c>
      <c r="E323" s="2">
        <f t="shared" ref="E323:E386" si="22">C323*(1+D323)</f>
        <v>1231.3126781994808</v>
      </c>
      <c r="F323" s="2">
        <f t="shared" ref="F323:F386" si="23">LN(1+D323)-E323/149550</f>
        <v>7.2030385526159008E-2</v>
      </c>
    </row>
    <row r="324" spans="1:6" x14ac:dyDescent="0.15">
      <c r="A324" s="2">
        <v>221.69</v>
      </c>
      <c r="B324" s="2">
        <v>8</v>
      </c>
      <c r="C324" s="2">
        <f t="shared" si="20"/>
        <v>1135.4742880557262</v>
      </c>
      <c r="D324" s="2">
        <f t="shared" si="21"/>
        <v>8.3333333333333329E-2</v>
      </c>
      <c r="E324" s="2">
        <f t="shared" si="22"/>
        <v>1230.0971453937034</v>
      </c>
      <c r="F324" s="2">
        <f t="shared" si="23"/>
        <v>7.1817384066758E-2</v>
      </c>
    </row>
    <row r="325" spans="1:6" x14ac:dyDescent="0.15">
      <c r="A325" s="2">
        <v>221.48000000000002</v>
      </c>
      <c r="B325" s="2">
        <v>8.0269999999999992</v>
      </c>
      <c r="C325" s="2">
        <f t="shared" si="20"/>
        <v>1134.3986887932801</v>
      </c>
      <c r="D325" s="2">
        <f t="shared" si="21"/>
        <v>8.3614583333333325E-2</v>
      </c>
      <c r="E325" s="2">
        <f t="shared" si="22"/>
        <v>1229.2509624906099</v>
      </c>
      <c r="F325" s="2">
        <f t="shared" si="23"/>
        <v>7.2082623951066765E-2</v>
      </c>
    </row>
    <row r="326" spans="1:6" x14ac:dyDescent="0.15">
      <c r="A326" s="2">
        <v>221.15</v>
      </c>
      <c r="B326" s="2">
        <v>8.1199999999999992</v>
      </c>
      <c r="C326" s="2">
        <f t="shared" si="20"/>
        <v>1132.7084613808645</v>
      </c>
      <c r="D326" s="2">
        <f t="shared" si="21"/>
        <v>8.458333333333333E-2</v>
      </c>
      <c r="E326" s="2">
        <f t="shared" si="22"/>
        <v>1228.5167187393292</v>
      </c>
      <c r="F326" s="2">
        <f t="shared" si="23"/>
        <v>7.298113293308979E-2</v>
      </c>
    </row>
    <row r="327" spans="1:6" x14ac:dyDescent="0.15">
      <c r="A327" s="2">
        <v>220.86</v>
      </c>
      <c r="B327" s="2">
        <v>8.1270000000000007</v>
      </c>
      <c r="C327" s="2">
        <f t="shared" si="20"/>
        <v>1131.2231100184388</v>
      </c>
      <c r="D327" s="2">
        <f t="shared" si="21"/>
        <v>8.4656250000000002E-2</v>
      </c>
      <c r="E327" s="2">
        <f t="shared" si="22"/>
        <v>1226.9882164259373</v>
      </c>
      <c r="F327" s="2">
        <f t="shared" si="23"/>
        <v>7.3058581469795131E-2</v>
      </c>
    </row>
    <row r="328" spans="1:6" x14ac:dyDescent="0.15">
      <c r="A328" s="2">
        <v>220.65</v>
      </c>
      <c r="B328" s="2">
        <v>8.1850000000000005</v>
      </c>
      <c r="C328" s="2">
        <f t="shared" si="20"/>
        <v>1130.1475107559925</v>
      </c>
      <c r="D328" s="2">
        <f t="shared" si="21"/>
        <v>8.5260416666666672E-2</v>
      </c>
      <c r="E328" s="2">
        <f t="shared" si="22"/>
        <v>1226.5043584178445</v>
      </c>
      <c r="F328" s="2">
        <f t="shared" si="23"/>
        <v>7.361867393267664E-2</v>
      </c>
    </row>
    <row r="329" spans="1:6" x14ac:dyDescent="0.15">
      <c r="A329" s="2">
        <v>220.24</v>
      </c>
      <c r="B329" s="2">
        <v>8.2240000000000002</v>
      </c>
      <c r="C329" s="2">
        <f t="shared" si="20"/>
        <v>1128.0475312435976</v>
      </c>
      <c r="D329" s="2">
        <f t="shared" si="21"/>
        <v>8.5666666666666669E-2</v>
      </c>
      <c r="E329" s="2">
        <f t="shared" si="22"/>
        <v>1224.6836030867989</v>
      </c>
      <c r="F329" s="2">
        <f t="shared" si="23"/>
        <v>7.4005112897890357E-2</v>
      </c>
    </row>
    <row r="330" spans="1:6" x14ac:dyDescent="0.15">
      <c r="A330" s="2">
        <v>219.86</v>
      </c>
      <c r="B330" s="2">
        <v>8.4009999999999998</v>
      </c>
      <c r="C330" s="2">
        <f t="shared" si="20"/>
        <v>1126.101208768695</v>
      </c>
      <c r="D330" s="2">
        <f t="shared" si="21"/>
        <v>8.751041666666666E-2</v>
      </c>
      <c r="E330" s="2">
        <f t="shared" si="22"/>
        <v>1224.6467947568806</v>
      </c>
      <c r="F330" s="2">
        <f t="shared" si="23"/>
        <v>7.5702183878041063E-2</v>
      </c>
    </row>
    <row r="331" spans="1:6" x14ac:dyDescent="0.15">
      <c r="A331" s="2">
        <v>219.56</v>
      </c>
      <c r="B331" s="2">
        <v>8.3320000000000007</v>
      </c>
      <c r="C331" s="2">
        <f t="shared" si="20"/>
        <v>1124.5646383937717</v>
      </c>
      <c r="D331" s="2">
        <f t="shared" si="21"/>
        <v>8.679166666666667E-2</v>
      </c>
      <c r="E331" s="2">
        <f t="shared" si="22"/>
        <v>1222.1674776343643</v>
      </c>
      <c r="F331" s="2">
        <f t="shared" si="23"/>
        <v>7.5057630685349846E-2</v>
      </c>
    </row>
    <row r="332" spans="1:6" x14ac:dyDescent="0.15">
      <c r="A332" s="2">
        <v>219.14000000000001</v>
      </c>
      <c r="B332" s="2">
        <v>8.3780000000000001</v>
      </c>
      <c r="C332" s="2">
        <f t="shared" si="20"/>
        <v>1122.4134398688793</v>
      </c>
      <c r="D332" s="2">
        <f t="shared" si="21"/>
        <v>8.7270833333333339E-2</v>
      </c>
      <c r="E332" s="2">
        <f t="shared" si="22"/>
        <v>1220.3673961107697</v>
      </c>
      <c r="F332" s="2">
        <f t="shared" si="23"/>
        <v>7.5510470374063721E-2</v>
      </c>
    </row>
    <row r="333" spans="1:6" x14ac:dyDescent="0.15">
      <c r="A333" s="2">
        <v>218.87</v>
      </c>
      <c r="B333" s="2">
        <v>8.4290000000000003</v>
      </c>
      <c r="C333" s="2">
        <f t="shared" si="20"/>
        <v>1121.0305265314485</v>
      </c>
      <c r="D333" s="2">
        <f t="shared" si="21"/>
        <v>8.7802083333333336E-2</v>
      </c>
      <c r="E333" s="2">
        <f t="shared" si="22"/>
        <v>1219.4593422411731</v>
      </c>
      <c r="F333" s="2">
        <f t="shared" si="23"/>
        <v>7.6005031662532918E-2</v>
      </c>
    </row>
    <row r="334" spans="1:6" x14ac:dyDescent="0.15">
      <c r="A334" s="2">
        <v>218.75</v>
      </c>
      <c r="B334" s="2">
        <v>8.4939999999999998</v>
      </c>
      <c r="C334" s="2">
        <f t="shared" si="20"/>
        <v>1120.4158983814791</v>
      </c>
      <c r="D334" s="2">
        <f t="shared" si="21"/>
        <v>8.8479166666666664E-2</v>
      </c>
      <c r="E334" s="2">
        <f t="shared" si="22"/>
        <v>1219.549363390357</v>
      </c>
      <c r="F334" s="2">
        <f t="shared" si="23"/>
        <v>7.6626668551031785E-2</v>
      </c>
    </row>
    <row r="335" spans="1:6" x14ac:dyDescent="0.15">
      <c r="A335" s="2">
        <v>217.71</v>
      </c>
      <c r="B335" s="2">
        <v>8.6059999999999999</v>
      </c>
      <c r="C335" s="2">
        <f t="shared" si="20"/>
        <v>1115.0891210817456</v>
      </c>
      <c r="D335" s="2">
        <f t="shared" si="21"/>
        <v>8.9645833333333327E-2</v>
      </c>
      <c r="E335" s="2">
        <f t="shared" si="22"/>
        <v>1215.052214582053</v>
      </c>
      <c r="F335" s="2">
        <f t="shared" si="23"/>
        <v>7.7727997630552853E-2</v>
      </c>
    </row>
    <row r="336" spans="1:6" x14ac:dyDescent="0.15">
      <c r="A336" s="2">
        <v>217.84</v>
      </c>
      <c r="B336" s="2">
        <v>8.5909999999999993</v>
      </c>
      <c r="C336" s="2">
        <f t="shared" si="20"/>
        <v>1115.7549682442123</v>
      </c>
      <c r="D336" s="2">
        <f t="shared" si="21"/>
        <v>8.9489583333333331E-2</v>
      </c>
      <c r="E336" s="2">
        <f t="shared" si="22"/>
        <v>1215.6034154544834</v>
      </c>
      <c r="F336" s="2">
        <f t="shared" si="23"/>
        <v>7.7580906402468328E-2</v>
      </c>
    </row>
    <row r="337" spans="1:6" x14ac:dyDescent="0.15">
      <c r="A337" s="2">
        <v>216.92000000000002</v>
      </c>
      <c r="B337" s="2">
        <v>8.6560000000000006</v>
      </c>
      <c r="C337" s="2">
        <f t="shared" si="20"/>
        <v>1111.0428190944479</v>
      </c>
      <c r="D337" s="2">
        <f t="shared" si="21"/>
        <v>9.0166666666666673E-2</v>
      </c>
      <c r="E337" s="2">
        <f t="shared" si="22"/>
        <v>1211.2218466161307</v>
      </c>
      <c r="F337" s="2">
        <f t="shared" si="23"/>
        <v>7.8231480111327467E-2</v>
      </c>
    </row>
    <row r="338" spans="1:6" x14ac:dyDescent="0.15">
      <c r="A338" s="2">
        <v>217.05</v>
      </c>
      <c r="B338" s="2">
        <v>8.6869999999999994</v>
      </c>
      <c r="C338" s="2">
        <f t="shared" si="20"/>
        <v>1111.7086662569145</v>
      </c>
      <c r="D338" s="2">
        <f t="shared" si="21"/>
        <v>9.0489583333333332E-2</v>
      </c>
      <c r="E338" s="2">
        <f t="shared" si="22"/>
        <v>1212.3067202545583</v>
      </c>
      <c r="F338" s="2">
        <f t="shared" si="23"/>
        <v>7.8520390527363385E-2</v>
      </c>
    </row>
    <row r="339" spans="1:6" x14ac:dyDescent="0.15">
      <c r="A339" s="2">
        <v>216.73000000000002</v>
      </c>
      <c r="B339" s="2">
        <v>8.7059999999999995</v>
      </c>
      <c r="C339" s="2">
        <f t="shared" si="20"/>
        <v>1110.0696578569966</v>
      </c>
      <c r="D339" s="2">
        <f t="shared" si="21"/>
        <v>9.068749999999999E-2</v>
      </c>
      <c r="E339" s="2">
        <f t="shared" si="22"/>
        <v>1210.739099953903</v>
      </c>
      <c r="F339" s="2">
        <f t="shared" si="23"/>
        <v>7.8712349712326352E-2</v>
      </c>
    </row>
    <row r="340" spans="1:6" x14ac:dyDescent="0.15">
      <c r="A340" s="2">
        <v>215.97</v>
      </c>
      <c r="B340" s="2">
        <v>8.7720000000000002</v>
      </c>
      <c r="C340" s="2">
        <f t="shared" si="20"/>
        <v>1106.1770129071911</v>
      </c>
      <c r="D340" s="2">
        <f t="shared" si="21"/>
        <v>9.1374999999999998E-2</v>
      </c>
      <c r="E340" s="2">
        <f t="shared" si="22"/>
        <v>1207.2539374615856</v>
      </c>
      <c r="F340" s="2">
        <f t="shared" si="23"/>
        <v>7.9365791833812344E-2</v>
      </c>
    </row>
    <row r="341" spans="1:6" x14ac:dyDescent="0.15">
      <c r="A341" s="2">
        <v>215.74</v>
      </c>
      <c r="B341" s="2">
        <v>8.7870000000000008</v>
      </c>
      <c r="C341" s="2">
        <f t="shared" si="20"/>
        <v>1104.9989756197499</v>
      </c>
      <c r="D341" s="2">
        <f t="shared" si="21"/>
        <v>9.1531250000000008E-2</v>
      </c>
      <c r="E341" s="2">
        <f t="shared" si="22"/>
        <v>1206.1409131069452</v>
      </c>
      <c r="F341" s="2">
        <f t="shared" si="23"/>
        <v>7.9516392098073624E-2</v>
      </c>
    </row>
    <row r="342" spans="1:6" x14ac:dyDescent="0.15">
      <c r="A342" s="2">
        <v>215.05</v>
      </c>
      <c r="B342" s="2">
        <v>8.8759999999999994</v>
      </c>
      <c r="C342" s="2">
        <f t="shared" si="20"/>
        <v>1101.4648637574267</v>
      </c>
      <c r="D342" s="2">
        <f t="shared" si="21"/>
        <v>9.2458333333333323E-2</v>
      </c>
      <c r="E342" s="2">
        <f t="shared" si="22"/>
        <v>1203.3044692856654</v>
      </c>
      <c r="F342" s="2">
        <f t="shared" si="23"/>
        <v>8.0384340134842289E-2</v>
      </c>
    </row>
    <row r="343" spans="1:6" x14ac:dyDescent="0.15">
      <c r="A343" s="2">
        <v>214.89000000000001</v>
      </c>
      <c r="B343" s="2">
        <v>8.9260000000000002</v>
      </c>
      <c r="C343" s="2">
        <f t="shared" si="20"/>
        <v>1100.6453595574678</v>
      </c>
      <c r="D343" s="2">
        <f t="shared" si="21"/>
        <v>9.2979166666666668E-2</v>
      </c>
      <c r="E343" s="2">
        <f t="shared" si="22"/>
        <v>1202.9824478846549</v>
      </c>
      <c r="F343" s="2">
        <f t="shared" si="23"/>
        <v>8.0863133292519027E-2</v>
      </c>
    </row>
    <row r="344" spans="1:6" x14ac:dyDescent="0.15">
      <c r="A344" s="2">
        <v>214.02</v>
      </c>
      <c r="B344" s="2">
        <v>9.1150000000000002</v>
      </c>
      <c r="C344" s="2">
        <f t="shared" si="20"/>
        <v>1096.1893054701904</v>
      </c>
      <c r="D344" s="2">
        <f t="shared" si="21"/>
        <v>9.4947916666666674E-2</v>
      </c>
      <c r="E344" s="2">
        <f t="shared" si="22"/>
        <v>1200.2701962968654</v>
      </c>
      <c r="F344" s="2">
        <f t="shared" si="23"/>
        <v>8.2680918503770656E-2</v>
      </c>
    </row>
    <row r="345" spans="1:6" x14ac:dyDescent="0.15">
      <c r="A345" s="2">
        <v>213.87</v>
      </c>
      <c r="B345" s="2">
        <v>8.9879999999999995</v>
      </c>
      <c r="C345" s="2">
        <f t="shared" si="20"/>
        <v>1095.4210202827289</v>
      </c>
      <c r="D345" s="2">
        <f t="shared" si="21"/>
        <v>9.3625E-2</v>
      </c>
      <c r="E345" s="2">
        <f t="shared" si="22"/>
        <v>1197.9798133066995</v>
      </c>
      <c r="F345" s="2">
        <f t="shared" si="23"/>
        <v>8.1487302664240147E-2</v>
      </c>
    </row>
    <row r="346" spans="1:6" x14ac:dyDescent="0.15">
      <c r="A346" s="2">
        <v>213.1</v>
      </c>
      <c r="B346" s="2">
        <v>9.0419999999999998</v>
      </c>
      <c r="C346" s="2">
        <f t="shared" si="20"/>
        <v>1091.477156320426</v>
      </c>
      <c r="D346" s="2">
        <f t="shared" si="21"/>
        <v>9.4187499999999993E-2</v>
      </c>
      <c r="E346" s="2">
        <f t="shared" si="22"/>
        <v>1194.2806609813563</v>
      </c>
      <c r="F346" s="2">
        <f t="shared" si="23"/>
        <v>8.2026250152128444E-2</v>
      </c>
    </row>
    <row r="347" spans="1:6" x14ac:dyDescent="0.15">
      <c r="A347" s="2">
        <v>213.02</v>
      </c>
      <c r="B347" s="2">
        <v>9.1270000000000007</v>
      </c>
      <c r="C347" s="2">
        <f t="shared" si="20"/>
        <v>1091.0674042204466</v>
      </c>
      <c r="D347" s="2">
        <f t="shared" si="21"/>
        <v>9.5072916666666674E-2</v>
      </c>
      <c r="E347" s="2">
        <f t="shared" si="22"/>
        <v>1194.7983646196135</v>
      </c>
      <c r="F347" s="2">
        <f t="shared" si="23"/>
        <v>8.2831661312874338E-2</v>
      </c>
    </row>
    <row r="348" spans="1:6" x14ac:dyDescent="0.15">
      <c r="A348" s="2">
        <v>212.13</v>
      </c>
      <c r="B348" s="2">
        <v>9.3819999999999997</v>
      </c>
      <c r="C348" s="2">
        <f t="shared" si="20"/>
        <v>1086.5089121081744</v>
      </c>
      <c r="D348" s="2">
        <f t="shared" si="21"/>
        <v>9.7729166666666659E-2</v>
      </c>
      <c r="E348" s="2">
        <f t="shared" si="22"/>
        <v>1192.6925226644128</v>
      </c>
      <c r="F348" s="2">
        <f t="shared" si="23"/>
        <v>8.5268442954825024E-2</v>
      </c>
    </row>
    <row r="349" spans="1:6" x14ac:dyDescent="0.15">
      <c r="A349" s="2">
        <v>212.14000000000001</v>
      </c>
      <c r="B349" s="2">
        <v>9.2780000000000005</v>
      </c>
      <c r="C349" s="2">
        <f t="shared" si="20"/>
        <v>1086.5601311206722</v>
      </c>
      <c r="D349" s="2">
        <f t="shared" si="21"/>
        <v>9.6645833333333334E-2</v>
      </c>
      <c r="E349" s="2">
        <f t="shared" si="22"/>
        <v>1191.5716404596055</v>
      </c>
      <c r="F349" s="2">
        <f t="shared" si="23"/>
        <v>8.428856488960669E-2</v>
      </c>
    </row>
    <row r="350" spans="1:6" x14ac:dyDescent="0.15">
      <c r="A350" s="2">
        <v>210.99</v>
      </c>
      <c r="B350" s="2">
        <v>9.4979999999999993</v>
      </c>
      <c r="C350" s="2">
        <f t="shared" si="20"/>
        <v>1080.6699446834664</v>
      </c>
      <c r="D350" s="2">
        <f t="shared" si="21"/>
        <v>9.8937499999999998E-2</v>
      </c>
      <c r="E350" s="2">
        <f t="shared" si="22"/>
        <v>1187.5887273355868</v>
      </c>
      <c r="F350" s="2">
        <f t="shared" si="23"/>
        <v>8.6402722496103743E-2</v>
      </c>
    </row>
    <row r="351" spans="1:6" x14ac:dyDescent="0.15">
      <c r="A351" s="2">
        <v>210.87</v>
      </c>
      <c r="B351" s="2">
        <v>9.2430000000000003</v>
      </c>
      <c r="C351" s="2">
        <f t="shared" si="20"/>
        <v>1080.0553165334973</v>
      </c>
      <c r="D351" s="2">
        <f t="shared" si="21"/>
        <v>9.6281249999999999E-2</v>
      </c>
      <c r="E351" s="2">
        <f t="shared" si="22"/>
        <v>1184.0443924784881</v>
      </c>
      <c r="F351" s="2">
        <f t="shared" si="23"/>
        <v>8.4006389141867172E-2</v>
      </c>
    </row>
    <row r="352" spans="1:6" x14ac:dyDescent="0.15">
      <c r="A352" s="2">
        <v>210.26000000000002</v>
      </c>
      <c r="B352" s="2">
        <v>9.3930000000000007</v>
      </c>
      <c r="C352" s="2">
        <f t="shared" si="20"/>
        <v>1076.9309567711537</v>
      </c>
      <c r="D352" s="2">
        <f t="shared" si="21"/>
        <v>9.7843750000000007E-2</v>
      </c>
      <c r="E352" s="2">
        <f t="shared" si="22"/>
        <v>1182.3019200727313</v>
      </c>
      <c r="F352" s="2">
        <f t="shared" si="23"/>
        <v>8.5442298781245471E-2</v>
      </c>
    </row>
    <row r="353" spans="1:6" x14ac:dyDescent="0.15">
      <c r="A353" s="2">
        <v>210</v>
      </c>
      <c r="B353" s="2">
        <v>9.4469999999999992</v>
      </c>
      <c r="C353" s="2">
        <f t="shared" si="20"/>
        <v>1075.5992624462199</v>
      </c>
      <c r="D353" s="2">
        <f t="shared" si="21"/>
        <v>9.8406249999999987E-2</v>
      </c>
      <c r="E353" s="2">
        <f t="shared" si="22"/>
        <v>1181.4449523663181</v>
      </c>
      <c r="F353" s="2">
        <f t="shared" si="23"/>
        <v>8.5960265868632341E-2</v>
      </c>
    </row>
    <row r="354" spans="1:6" x14ac:dyDescent="0.15">
      <c r="A354" s="2">
        <v>210</v>
      </c>
      <c r="B354" s="2">
        <v>9.4779999999999998</v>
      </c>
      <c r="C354" s="2">
        <f t="shared" si="20"/>
        <v>1075.5992624462199</v>
      </c>
      <c r="D354" s="2">
        <f t="shared" si="21"/>
        <v>9.872916666666666E-2</v>
      </c>
      <c r="E354" s="2">
        <f t="shared" si="22"/>
        <v>1181.7922812948166</v>
      </c>
      <c r="F354" s="2">
        <f t="shared" si="23"/>
        <v>8.6251886721868648E-2</v>
      </c>
    </row>
    <row r="355" spans="1:6" x14ac:dyDescent="0.15">
      <c r="A355" s="2">
        <v>208.97</v>
      </c>
      <c r="B355" s="2">
        <v>9.548</v>
      </c>
      <c r="C355" s="2">
        <f t="shared" si="20"/>
        <v>1070.3237041589837</v>
      </c>
      <c r="D355" s="2">
        <f t="shared" si="21"/>
        <v>9.9458333333333329E-2</v>
      </c>
      <c r="E355" s="2">
        <f t="shared" si="22"/>
        <v>1176.7763159017961</v>
      </c>
      <c r="F355" s="2">
        <f t="shared" si="23"/>
        <v>8.6948852496568044E-2</v>
      </c>
    </row>
    <row r="356" spans="1:6" x14ac:dyDescent="0.15">
      <c r="A356" s="2">
        <v>208.18</v>
      </c>
      <c r="B356" s="2">
        <v>9.5980000000000008</v>
      </c>
      <c r="C356" s="2">
        <f t="shared" si="20"/>
        <v>1066.2774021716862</v>
      </c>
      <c r="D356" s="2">
        <f t="shared" si="21"/>
        <v>9.9979166666666675E-2</v>
      </c>
      <c r="E356" s="2">
        <f t="shared" si="22"/>
        <v>1172.8829282763097</v>
      </c>
      <c r="F356" s="2">
        <f t="shared" si="23"/>
        <v>8.7448492465895464E-2</v>
      </c>
    </row>
    <row r="357" spans="1:6" x14ac:dyDescent="0.15">
      <c r="A357" s="2">
        <v>207.83</v>
      </c>
      <c r="B357" s="2">
        <v>9.6479999999999997</v>
      </c>
      <c r="C357" s="2">
        <f t="shared" si="20"/>
        <v>1064.4847367342757</v>
      </c>
      <c r="D357" s="2">
        <f t="shared" si="21"/>
        <v>0.10049999999999999</v>
      </c>
      <c r="E357" s="2">
        <f t="shared" si="22"/>
        <v>1171.4654527760704</v>
      </c>
      <c r="F357" s="2">
        <f t="shared" si="23"/>
        <v>8.7931352490724562E-2</v>
      </c>
    </row>
    <row r="358" spans="1:6" x14ac:dyDescent="0.15">
      <c r="A358" s="2">
        <v>207.09</v>
      </c>
      <c r="B358" s="2">
        <v>9.8759999999999994</v>
      </c>
      <c r="C358" s="2">
        <f t="shared" si="20"/>
        <v>1060.6945298094652</v>
      </c>
      <c r="D358" s="2">
        <f t="shared" si="21"/>
        <v>0.10287499999999999</v>
      </c>
      <c r="E358" s="2">
        <f t="shared" si="22"/>
        <v>1169.813479563614</v>
      </c>
      <c r="F358" s="2">
        <f t="shared" si="23"/>
        <v>9.0098183360107623E-2</v>
      </c>
    </row>
    <row r="359" spans="1:6" x14ac:dyDescent="0.15">
      <c r="A359" s="2">
        <v>206.85</v>
      </c>
      <c r="B359" s="2">
        <v>9.718</v>
      </c>
      <c r="C359" s="2">
        <f t="shared" si="20"/>
        <v>1059.4652735095267</v>
      </c>
      <c r="D359" s="2">
        <f t="shared" si="21"/>
        <v>0.10122916666666666</v>
      </c>
      <c r="E359" s="2">
        <f t="shared" si="22"/>
        <v>1166.7140602591683</v>
      </c>
      <c r="F359" s="2">
        <f t="shared" si="23"/>
        <v>8.8625481963226282E-2</v>
      </c>
    </row>
    <row r="360" spans="1:6" x14ac:dyDescent="0.15">
      <c r="A360" s="2">
        <v>206.8</v>
      </c>
      <c r="B360" s="2">
        <v>10.010999999999999</v>
      </c>
      <c r="C360" s="2">
        <f t="shared" si="20"/>
        <v>1059.2091784470394</v>
      </c>
      <c r="D360" s="2">
        <f t="shared" si="21"/>
        <v>0.10428124999999999</v>
      </c>
      <c r="E360" s="2">
        <f t="shared" si="22"/>
        <v>1169.66483558697</v>
      </c>
      <c r="F360" s="2">
        <f t="shared" si="23"/>
        <v>9.1373441586675819E-2</v>
      </c>
    </row>
    <row r="361" spans="1:6" x14ac:dyDescent="0.15">
      <c r="A361" s="2">
        <v>205.9</v>
      </c>
      <c r="B361" s="2">
        <v>9.8529999999999998</v>
      </c>
      <c r="C361" s="2">
        <f t="shared" si="20"/>
        <v>1054.5994673222699</v>
      </c>
      <c r="D361" s="2">
        <f t="shared" si="21"/>
        <v>0.10263541666666666</v>
      </c>
      <c r="E361" s="2">
        <f t="shared" si="22"/>
        <v>1162.8387230673359</v>
      </c>
      <c r="F361" s="2">
        <f t="shared" si="23"/>
        <v>8.9927562796290411E-2</v>
      </c>
    </row>
    <row r="362" spans="1:6" x14ac:dyDescent="0.15">
      <c r="A362" s="2">
        <v>205.09</v>
      </c>
      <c r="B362" s="2">
        <v>9.8870000000000005</v>
      </c>
      <c r="C362" s="2">
        <f t="shared" si="20"/>
        <v>1050.4507273099773</v>
      </c>
      <c r="D362" s="2">
        <f t="shared" si="21"/>
        <v>0.10298958333333334</v>
      </c>
      <c r="E362" s="2">
        <f t="shared" si="22"/>
        <v>1158.6362100278288</v>
      </c>
      <c r="F362" s="2">
        <f t="shared" si="23"/>
        <v>9.0276812434262846E-2</v>
      </c>
    </row>
    <row r="363" spans="1:6" x14ac:dyDescent="0.15">
      <c r="A363" s="2">
        <v>204.94</v>
      </c>
      <c r="B363" s="2">
        <v>9.9450000000000003</v>
      </c>
      <c r="C363" s="2">
        <f t="shared" si="20"/>
        <v>1049.6824421225158</v>
      </c>
      <c r="D363" s="2">
        <f t="shared" si="21"/>
        <v>0.10359375</v>
      </c>
      <c r="E363" s="2">
        <f t="shared" si="22"/>
        <v>1158.422982611145</v>
      </c>
      <c r="F363" s="2">
        <f t="shared" si="23"/>
        <v>9.0825842002909926E-2</v>
      </c>
    </row>
    <row r="364" spans="1:6" x14ac:dyDescent="0.15">
      <c r="A364" s="2">
        <v>203.97</v>
      </c>
      <c r="B364" s="2">
        <v>10.227</v>
      </c>
      <c r="C364" s="2">
        <f t="shared" si="20"/>
        <v>1044.7141979102641</v>
      </c>
      <c r="D364" s="2">
        <f t="shared" si="21"/>
        <v>0.10653125000000001</v>
      </c>
      <c r="E364" s="2">
        <f t="shared" si="22"/>
        <v>1156.0089073063918</v>
      </c>
      <c r="F364" s="2">
        <f t="shared" si="23"/>
        <v>9.3500206519217505E-2</v>
      </c>
    </row>
    <row r="365" spans="1:6" x14ac:dyDescent="0.15">
      <c r="A365" s="2">
        <v>203.93</v>
      </c>
      <c r="B365" s="2">
        <v>10.048999999999999</v>
      </c>
      <c r="C365" s="2">
        <f t="shared" si="20"/>
        <v>1044.5093218602744</v>
      </c>
      <c r="D365" s="2">
        <f t="shared" si="21"/>
        <v>0.10467708333333332</v>
      </c>
      <c r="E365" s="2">
        <f t="shared" si="22"/>
        <v>1153.8455111870858</v>
      </c>
      <c r="F365" s="2">
        <f t="shared" si="23"/>
        <v>9.1837610226831512E-2</v>
      </c>
    </row>
    <row r="366" spans="1:6" x14ac:dyDescent="0.15">
      <c r="A366" s="2">
        <v>203.05</v>
      </c>
      <c r="B366" s="2">
        <v>10.092000000000001</v>
      </c>
      <c r="C366" s="2">
        <f t="shared" si="20"/>
        <v>1040.0020487604997</v>
      </c>
      <c r="D366" s="2">
        <f t="shared" si="21"/>
        <v>0.10512500000000001</v>
      </c>
      <c r="E366" s="2">
        <f t="shared" si="22"/>
        <v>1149.3322641364473</v>
      </c>
      <c r="F366" s="2">
        <f t="shared" si="23"/>
        <v>9.2273179836867489E-2</v>
      </c>
    </row>
    <row r="367" spans="1:6" x14ac:dyDescent="0.15">
      <c r="A367" s="2">
        <v>202.65</v>
      </c>
      <c r="B367" s="2">
        <v>10.15</v>
      </c>
      <c r="C367" s="2">
        <f t="shared" si="20"/>
        <v>1037.9532882606022</v>
      </c>
      <c r="D367" s="2">
        <f t="shared" si="21"/>
        <v>0.10572916666666667</v>
      </c>
      <c r="E367" s="2">
        <f t="shared" si="22"/>
        <v>1147.6952244673221</v>
      </c>
      <c r="F367" s="2">
        <f t="shared" si="23"/>
        <v>9.2830672211570472E-2</v>
      </c>
    </row>
    <row r="368" spans="1:6" x14ac:dyDescent="0.15">
      <c r="A368" s="2">
        <v>201.92000000000002</v>
      </c>
      <c r="B368" s="2">
        <v>10.199999999999999</v>
      </c>
      <c r="C368" s="2">
        <f t="shared" si="20"/>
        <v>1034.2143003482895</v>
      </c>
      <c r="D368" s="2">
        <f t="shared" si="21"/>
        <v>0.10625</v>
      </c>
      <c r="E368" s="2">
        <f t="shared" si="22"/>
        <v>1144.0995697602953</v>
      </c>
      <c r="F368" s="2">
        <f t="shared" si="23"/>
        <v>9.3325636031006562E-2</v>
      </c>
    </row>
    <row r="369" spans="1:6" x14ac:dyDescent="0.15">
      <c r="A369" s="2">
        <v>201.51000000000002</v>
      </c>
      <c r="B369" s="2">
        <v>10.262</v>
      </c>
      <c r="C369" s="2">
        <f t="shared" si="20"/>
        <v>1032.1143208358944</v>
      </c>
      <c r="D369" s="2">
        <f t="shared" si="21"/>
        <v>0.10689583333333334</v>
      </c>
      <c r="E369" s="2">
        <f t="shared" si="22"/>
        <v>1142.4430412569147</v>
      </c>
      <c r="F369" s="2">
        <f t="shared" si="23"/>
        <v>9.3920346580407224E-2</v>
      </c>
    </row>
    <row r="370" spans="1:6" x14ac:dyDescent="0.15">
      <c r="A370" s="2">
        <v>200.68</v>
      </c>
      <c r="B370" s="2">
        <v>10.289</v>
      </c>
      <c r="C370" s="2">
        <f t="shared" si="20"/>
        <v>1027.8631427986068</v>
      </c>
      <c r="D370" s="2">
        <f t="shared" si="21"/>
        <v>0.10717708333333333</v>
      </c>
      <c r="E370" s="2">
        <f t="shared" si="22"/>
        <v>1138.026516509595</v>
      </c>
      <c r="F370" s="2">
        <f t="shared" si="23"/>
        <v>9.4203935349830209E-2</v>
      </c>
    </row>
    <row r="371" spans="1:6" x14ac:dyDescent="0.15">
      <c r="A371" s="2">
        <v>200.22</v>
      </c>
      <c r="B371" s="2">
        <v>10.377000000000001</v>
      </c>
      <c r="C371" s="2">
        <f t="shared" si="20"/>
        <v>1025.5070682237247</v>
      </c>
      <c r="D371" s="2">
        <f t="shared" si="21"/>
        <v>0.10809375</v>
      </c>
      <c r="E371" s="2">
        <f t="shared" si="22"/>
        <v>1136.357972879533</v>
      </c>
      <c r="F371" s="2">
        <f t="shared" si="23"/>
        <v>9.5042681293770748E-2</v>
      </c>
    </row>
    <row r="372" spans="1:6" x14ac:dyDescent="0.15">
      <c r="A372" s="2">
        <v>199.75</v>
      </c>
      <c r="B372" s="2">
        <v>10.393000000000001</v>
      </c>
      <c r="C372" s="2">
        <f t="shared" si="20"/>
        <v>1023.0997746363449</v>
      </c>
      <c r="D372" s="2">
        <f t="shared" si="21"/>
        <v>0.10826041666666668</v>
      </c>
      <c r="E372" s="2">
        <f t="shared" si="22"/>
        <v>1133.8609825300484</v>
      </c>
      <c r="F372" s="2">
        <f t="shared" si="23"/>
        <v>9.5209775128915652E-2</v>
      </c>
    </row>
    <row r="373" spans="1:6" x14ac:dyDescent="0.15">
      <c r="A373" s="2">
        <v>198.87</v>
      </c>
      <c r="B373" s="2">
        <v>10.435</v>
      </c>
      <c r="C373" s="2">
        <f t="shared" si="20"/>
        <v>1018.5925015365704</v>
      </c>
      <c r="D373" s="2">
        <f t="shared" si="21"/>
        <v>0.10869791666666667</v>
      </c>
      <c r="E373" s="2">
        <f t="shared" si="22"/>
        <v>1129.3113843858839</v>
      </c>
      <c r="F373" s="2">
        <f t="shared" si="23"/>
        <v>9.5634881963973947E-2</v>
      </c>
    </row>
    <row r="374" spans="1:6" x14ac:dyDescent="0.15">
      <c r="A374" s="2">
        <v>198.58</v>
      </c>
      <c r="B374" s="2">
        <v>10.493</v>
      </c>
      <c r="C374" s="2">
        <f t="shared" si="20"/>
        <v>1017.1071501741446</v>
      </c>
      <c r="D374" s="2">
        <f t="shared" si="21"/>
        <v>0.10930208333333334</v>
      </c>
      <c r="E374" s="2">
        <f t="shared" si="22"/>
        <v>1128.2790806614082</v>
      </c>
      <c r="F374" s="2">
        <f t="shared" si="23"/>
        <v>9.618656980215104E-2</v>
      </c>
    </row>
    <row r="375" spans="1:6" x14ac:dyDescent="0.15">
      <c r="A375" s="2">
        <v>198.55</v>
      </c>
      <c r="B375" s="2">
        <v>10.763</v>
      </c>
      <c r="C375" s="2">
        <f t="shared" si="20"/>
        <v>1016.9534931366522</v>
      </c>
      <c r="D375" s="2">
        <f t="shared" si="21"/>
        <v>0.11211458333333334</v>
      </c>
      <c r="E375" s="2">
        <f t="shared" si="22"/>
        <v>1130.9688102890457</v>
      </c>
      <c r="F375" s="2">
        <f t="shared" si="23"/>
        <v>9.8700753578702269E-2</v>
      </c>
    </row>
    <row r="376" spans="1:6" x14ac:dyDescent="0.15">
      <c r="A376" s="2">
        <v>197.66</v>
      </c>
      <c r="B376" s="2">
        <v>10.628</v>
      </c>
      <c r="C376" s="2">
        <f t="shared" si="20"/>
        <v>1012.3950010243802</v>
      </c>
      <c r="D376" s="2">
        <f t="shared" si="21"/>
        <v>0.11070833333333334</v>
      </c>
      <c r="E376" s="2">
        <f t="shared" si="22"/>
        <v>1124.4755642627877</v>
      </c>
      <c r="F376" s="2">
        <f t="shared" si="23"/>
        <v>9.7478888994233126E-2</v>
      </c>
    </row>
    <row r="377" spans="1:6" x14ac:dyDescent="0.15">
      <c r="A377" s="2">
        <v>196.75</v>
      </c>
      <c r="B377" s="2">
        <v>10.659000000000001</v>
      </c>
      <c r="C377" s="2">
        <f t="shared" si="20"/>
        <v>1007.7340708871133</v>
      </c>
      <c r="D377" s="2">
        <f t="shared" si="21"/>
        <v>0.11103125000000001</v>
      </c>
      <c r="E377" s="2">
        <f t="shared" si="22"/>
        <v>1119.6240444452981</v>
      </c>
      <c r="F377" s="2">
        <f t="shared" si="23"/>
        <v>9.7802017917922326E-2</v>
      </c>
    </row>
    <row r="378" spans="1:6" x14ac:dyDescent="0.15">
      <c r="A378" s="2">
        <v>196.49</v>
      </c>
      <c r="B378" s="2">
        <v>10.712999999999999</v>
      </c>
      <c r="C378" s="2">
        <f t="shared" si="20"/>
        <v>1006.4023765621798</v>
      </c>
      <c r="D378" s="2">
        <f t="shared" si="21"/>
        <v>0.11159374999999999</v>
      </c>
      <c r="E378" s="2">
        <f t="shared" si="22"/>
        <v>1118.7105917716656</v>
      </c>
      <c r="F378" s="2">
        <f t="shared" si="23"/>
        <v>9.8314284196060683E-2</v>
      </c>
    </row>
    <row r="379" spans="1:6" x14ac:dyDescent="0.15">
      <c r="A379" s="2">
        <v>195.49</v>
      </c>
      <c r="B379" s="2">
        <v>10.756</v>
      </c>
      <c r="C379" s="2">
        <f t="shared" si="20"/>
        <v>1001.2804753124359</v>
      </c>
      <c r="D379" s="2">
        <f t="shared" si="21"/>
        <v>0.11204166666666666</v>
      </c>
      <c r="E379" s="2">
        <f t="shared" si="22"/>
        <v>1113.4656085672334</v>
      </c>
      <c r="F379" s="2">
        <f t="shared" si="23"/>
        <v>9.8752224772137936E-2</v>
      </c>
    </row>
    <row r="380" spans="1:6" x14ac:dyDescent="0.15">
      <c r="A380" s="2">
        <v>195.24</v>
      </c>
      <c r="B380" s="2">
        <v>11.071999999999999</v>
      </c>
      <c r="C380" s="2">
        <f t="shared" si="20"/>
        <v>1000</v>
      </c>
      <c r="D380" s="2">
        <f t="shared" si="21"/>
        <v>0.11533333333333333</v>
      </c>
      <c r="E380" s="2">
        <f t="shared" si="22"/>
        <v>1115.3333333333333</v>
      </c>
      <c r="F380" s="2">
        <f t="shared" si="23"/>
        <v>0.10169538455293618</v>
      </c>
    </row>
    <row r="381" spans="1:6" x14ac:dyDescent="0.15">
      <c r="A381" s="2">
        <v>194.25</v>
      </c>
      <c r="B381" s="2">
        <v>10.922000000000001</v>
      </c>
      <c r="C381" s="2">
        <f t="shared" si="20"/>
        <v>994.9293177627535</v>
      </c>
      <c r="D381" s="2">
        <f t="shared" si="21"/>
        <v>0.11377083333333333</v>
      </c>
      <c r="E381" s="2">
        <f t="shared" si="22"/>
        <v>1108.1232553523869</v>
      </c>
      <c r="F381" s="2">
        <f t="shared" si="23"/>
        <v>0.10034168768061547</v>
      </c>
    </row>
    <row r="382" spans="1:6" x14ac:dyDescent="0.15">
      <c r="A382" s="2">
        <v>194.01000000000002</v>
      </c>
      <c r="B382" s="2">
        <v>10.929</v>
      </c>
      <c r="C382" s="2">
        <f t="shared" si="20"/>
        <v>993.70006146281514</v>
      </c>
      <c r="D382" s="2">
        <f t="shared" si="21"/>
        <v>0.11384375000000001</v>
      </c>
      <c r="E382" s="2">
        <f t="shared" si="22"/>
        <v>1106.8266028349726</v>
      </c>
      <c r="F382" s="2">
        <f t="shared" si="23"/>
        <v>0.10041582418415254</v>
      </c>
    </row>
    <row r="383" spans="1:6" x14ac:dyDescent="0.15">
      <c r="A383" s="2">
        <v>193.3</v>
      </c>
      <c r="B383" s="2">
        <v>11.032999999999999</v>
      </c>
      <c r="C383" s="2">
        <f t="shared" si="20"/>
        <v>990.06351157549682</v>
      </c>
      <c r="D383" s="2">
        <f t="shared" si="21"/>
        <v>0.11492708333333333</v>
      </c>
      <c r="E383" s="2">
        <f t="shared" si="22"/>
        <v>1103.8486232756266</v>
      </c>
      <c r="F383" s="2">
        <f t="shared" si="23"/>
        <v>0.10140787243554959</v>
      </c>
    </row>
    <row r="384" spans="1:6" x14ac:dyDescent="0.15">
      <c r="A384" s="2">
        <v>192.91</v>
      </c>
      <c r="B384" s="2">
        <v>11.218999999999999</v>
      </c>
      <c r="C384" s="2">
        <f t="shared" si="20"/>
        <v>988.06597008809661</v>
      </c>
      <c r="D384" s="2">
        <f t="shared" si="21"/>
        <v>0.11686458333333333</v>
      </c>
      <c r="E384" s="2">
        <f t="shared" si="22"/>
        <v>1103.5358879882876</v>
      </c>
      <c r="F384" s="2">
        <f t="shared" si="23"/>
        <v>0.10314623722082483</v>
      </c>
    </row>
    <row r="385" spans="1:6" x14ac:dyDescent="0.15">
      <c r="A385" s="2">
        <v>191.74</v>
      </c>
      <c r="B385" s="2">
        <v>11.071999999999999</v>
      </c>
      <c r="C385" s="2">
        <f t="shared" si="20"/>
        <v>982.07334562589631</v>
      </c>
      <c r="D385" s="2">
        <f t="shared" si="21"/>
        <v>0.11533333333333333</v>
      </c>
      <c r="E385" s="2">
        <f t="shared" si="22"/>
        <v>1095.3391381547497</v>
      </c>
      <c r="F385" s="2">
        <f t="shared" si="23"/>
        <v>0.10182908027462514</v>
      </c>
    </row>
    <row r="386" spans="1:6" x14ac:dyDescent="0.15">
      <c r="A386" s="2">
        <v>191.75</v>
      </c>
      <c r="B386" s="2">
        <v>11.122</v>
      </c>
      <c r="C386" s="2">
        <f t="shared" si="20"/>
        <v>982.12456463839374</v>
      </c>
      <c r="D386" s="2">
        <f t="shared" si="21"/>
        <v>0.11585416666666666</v>
      </c>
      <c r="E386" s="2">
        <f t="shared" si="22"/>
        <v>1095.9077876374377</v>
      </c>
      <c r="F386" s="2">
        <f t="shared" si="23"/>
        <v>0.10229214436486506</v>
      </c>
    </row>
    <row r="387" spans="1:6" x14ac:dyDescent="0.15">
      <c r="A387" s="2">
        <v>190.64000000000001</v>
      </c>
      <c r="B387" s="2">
        <v>11.265000000000001</v>
      </c>
      <c r="C387" s="2">
        <f t="shared" ref="C387:C450" si="24">A387*1000/195.24</f>
        <v>976.43925425117811</v>
      </c>
      <c r="D387" s="2">
        <f t="shared" ref="D387:D450" si="25">B387/96</f>
        <v>0.11734375000000001</v>
      </c>
      <c r="E387" s="2">
        <f t="shared" ref="E387:E450" si="26">C387*(1+D387)</f>
        <v>1091.0182979922149</v>
      </c>
      <c r="F387" s="2">
        <f t="shared" ref="F387:F450" si="27">LN(1+D387)-E387/149550</f>
        <v>0.10365887535665276</v>
      </c>
    </row>
    <row r="388" spans="1:6" x14ac:dyDescent="0.15">
      <c r="A388" s="2">
        <v>190.5</v>
      </c>
      <c r="B388" s="2">
        <v>11.23</v>
      </c>
      <c r="C388" s="2">
        <f t="shared" si="24"/>
        <v>975.7221880762138</v>
      </c>
      <c r="D388" s="2">
        <f t="shared" si="25"/>
        <v>0.11697916666666668</v>
      </c>
      <c r="E388" s="2">
        <f t="shared" si="26"/>
        <v>1089.8613565355458</v>
      </c>
      <c r="F388" s="2">
        <f t="shared" si="27"/>
        <v>0.10334026357173692</v>
      </c>
    </row>
    <row r="389" spans="1:6" x14ac:dyDescent="0.15">
      <c r="A389" s="2">
        <v>189.3</v>
      </c>
      <c r="B389" s="2">
        <v>11.28</v>
      </c>
      <c r="C389" s="2">
        <f t="shared" si="24"/>
        <v>969.57590657652111</v>
      </c>
      <c r="D389" s="2">
        <f t="shared" si="25"/>
        <v>0.11749999999999999</v>
      </c>
      <c r="E389" s="2">
        <f t="shared" si="26"/>
        <v>1083.5010755992623</v>
      </c>
      <c r="F389" s="2">
        <f t="shared" si="27"/>
        <v>0.10384897177439814</v>
      </c>
    </row>
    <row r="390" spans="1:6" x14ac:dyDescent="0.15">
      <c r="A390" s="2">
        <v>189.04000000000002</v>
      </c>
      <c r="B390" s="2">
        <v>11.327</v>
      </c>
      <c r="C390" s="2">
        <f t="shared" si="24"/>
        <v>968.2442122515879</v>
      </c>
      <c r="D390" s="2">
        <f t="shared" si="25"/>
        <v>0.11798958333333333</v>
      </c>
      <c r="E390" s="2">
        <f t="shared" si="26"/>
        <v>1082.4869434200643</v>
      </c>
      <c r="F390" s="2">
        <f t="shared" si="27"/>
        <v>0.10429376295002789</v>
      </c>
    </row>
    <row r="391" spans="1:6" x14ac:dyDescent="0.15">
      <c r="A391" s="2">
        <v>187.83</v>
      </c>
      <c r="B391" s="2">
        <v>11.624000000000001</v>
      </c>
      <c r="C391" s="2">
        <f t="shared" si="24"/>
        <v>962.04671173939767</v>
      </c>
      <c r="D391" s="2">
        <f t="shared" si="25"/>
        <v>0.12108333333333333</v>
      </c>
      <c r="E391" s="2">
        <f t="shared" si="26"/>
        <v>1078.5345344191765</v>
      </c>
      <c r="F391" s="2">
        <f t="shared" si="27"/>
        <v>0.10708361388846363</v>
      </c>
    </row>
    <row r="392" spans="1:6" x14ac:dyDescent="0.15">
      <c r="A392" s="2">
        <v>187.12</v>
      </c>
      <c r="B392" s="2">
        <v>11.439</v>
      </c>
      <c r="C392" s="2">
        <f t="shared" si="24"/>
        <v>958.41016185207945</v>
      </c>
      <c r="D392" s="2">
        <f t="shared" si="25"/>
        <v>0.11915625000000001</v>
      </c>
      <c r="E392" s="2">
        <f t="shared" si="26"/>
        <v>1072.6107227002665</v>
      </c>
      <c r="F392" s="2">
        <f t="shared" si="27"/>
        <v>0.10540279826727081</v>
      </c>
    </row>
    <row r="393" spans="1:6" x14ac:dyDescent="0.15">
      <c r="A393" s="2">
        <v>186.58</v>
      </c>
      <c r="B393" s="2">
        <v>11.484999999999999</v>
      </c>
      <c r="C393" s="2">
        <f t="shared" si="24"/>
        <v>955.64433517721773</v>
      </c>
      <c r="D393" s="2">
        <f t="shared" si="25"/>
        <v>0.11963541666666666</v>
      </c>
      <c r="E393" s="2">
        <f t="shared" si="26"/>
        <v>1069.9732434012838</v>
      </c>
      <c r="F393" s="2">
        <f t="shared" si="27"/>
        <v>0.10584849266781686</v>
      </c>
    </row>
    <row r="394" spans="1:6" x14ac:dyDescent="0.15">
      <c r="A394" s="2">
        <v>185.75</v>
      </c>
      <c r="B394" s="2">
        <v>11.894</v>
      </c>
      <c r="C394" s="2">
        <f t="shared" si="24"/>
        <v>951.39315713993028</v>
      </c>
      <c r="D394" s="2">
        <f t="shared" si="25"/>
        <v>0.12389583333333333</v>
      </c>
      <c r="E394" s="2">
        <f t="shared" si="26"/>
        <v>1069.2668051714129</v>
      </c>
      <c r="F394" s="2">
        <f t="shared" si="27"/>
        <v>0.10965117715359658</v>
      </c>
    </row>
    <row r="395" spans="1:6" x14ac:dyDescent="0.15">
      <c r="A395" s="2">
        <v>185.69</v>
      </c>
      <c r="B395" s="2">
        <v>11.609</v>
      </c>
      <c r="C395" s="2">
        <f t="shared" si="24"/>
        <v>951.08584306494561</v>
      </c>
      <c r="D395" s="2">
        <f t="shared" si="25"/>
        <v>0.12092708333333334</v>
      </c>
      <c r="E395" s="2">
        <f t="shared" si="26"/>
        <v>1066.0978800664138</v>
      </c>
      <c r="F395" s="2">
        <f t="shared" si="27"/>
        <v>0.10702739056824152</v>
      </c>
    </row>
    <row r="396" spans="1:6" x14ac:dyDescent="0.15">
      <c r="A396" s="2">
        <v>184.41</v>
      </c>
      <c r="B396" s="2">
        <v>11.632</v>
      </c>
      <c r="C396" s="2">
        <f t="shared" si="24"/>
        <v>944.5298094652735</v>
      </c>
      <c r="D396" s="2">
        <f t="shared" si="25"/>
        <v>0.12116666666666666</v>
      </c>
      <c r="E396" s="2">
        <f t="shared" si="26"/>
        <v>1058.9753380454824</v>
      </c>
      <c r="F396" s="2">
        <f t="shared" si="27"/>
        <v>0.10728873099197352</v>
      </c>
    </row>
    <row r="397" spans="1:6" x14ac:dyDescent="0.15">
      <c r="A397" s="2">
        <v>184.12</v>
      </c>
      <c r="B397" s="2">
        <v>11.836</v>
      </c>
      <c r="C397" s="2">
        <f t="shared" si="24"/>
        <v>943.04445810284778</v>
      </c>
      <c r="D397" s="2">
        <f t="shared" si="25"/>
        <v>0.12329166666666667</v>
      </c>
      <c r="E397" s="2">
        <f t="shared" si="26"/>
        <v>1059.3139810831112</v>
      </c>
      <c r="F397" s="2">
        <f t="shared" si="27"/>
        <v>0.10918001978317368</v>
      </c>
    </row>
    <row r="398" spans="1:6" x14ac:dyDescent="0.15">
      <c r="A398" s="2">
        <v>182.96</v>
      </c>
      <c r="B398" s="2">
        <v>11.705</v>
      </c>
      <c r="C398" s="2">
        <f t="shared" si="24"/>
        <v>937.1030526531448</v>
      </c>
      <c r="D398" s="2">
        <f t="shared" si="25"/>
        <v>0.12192708333333334</v>
      </c>
      <c r="E398" s="2">
        <f t="shared" si="26"/>
        <v>1051.3612946459057</v>
      </c>
      <c r="F398" s="2">
        <f t="shared" si="27"/>
        <v>0.10801765107720221</v>
      </c>
    </row>
    <row r="399" spans="1:6" x14ac:dyDescent="0.15">
      <c r="A399" s="2">
        <v>182.70000000000002</v>
      </c>
      <c r="B399" s="2">
        <v>11.813000000000001</v>
      </c>
      <c r="C399" s="2">
        <f t="shared" si="24"/>
        <v>935.77135832821159</v>
      </c>
      <c r="D399" s="2">
        <f t="shared" si="25"/>
        <v>0.12305208333333334</v>
      </c>
      <c r="E399" s="2">
        <f t="shared" si="26"/>
        <v>1050.9199734941612</v>
      </c>
      <c r="F399" s="2">
        <f t="shared" si="27"/>
        <v>0.10902283862721719</v>
      </c>
    </row>
    <row r="400" spans="1:6" x14ac:dyDescent="0.15">
      <c r="A400" s="2">
        <v>181.24</v>
      </c>
      <c r="B400" s="2">
        <v>11.913</v>
      </c>
      <c r="C400" s="2">
        <f t="shared" si="24"/>
        <v>928.29338250358524</v>
      </c>
      <c r="D400" s="2">
        <f t="shared" si="25"/>
        <v>0.12409375</v>
      </c>
      <c r="E400" s="2">
        <f t="shared" si="26"/>
        <v>1043.4887894386395</v>
      </c>
      <c r="F400" s="2">
        <f t="shared" si="27"/>
        <v>0.10999963096349892</v>
      </c>
    </row>
    <row r="401" spans="1:6" x14ac:dyDescent="0.15">
      <c r="A401" s="2">
        <v>180.72</v>
      </c>
      <c r="B401" s="2">
        <v>11.913</v>
      </c>
      <c r="C401" s="2">
        <f t="shared" si="24"/>
        <v>925.62999385371847</v>
      </c>
      <c r="D401" s="2">
        <f t="shared" si="25"/>
        <v>0.12409375</v>
      </c>
      <c r="E401" s="2">
        <f t="shared" si="26"/>
        <v>1040.4948909035033</v>
      </c>
      <c r="F401" s="2">
        <f t="shared" si="27"/>
        <v>0.11001965034521163</v>
      </c>
    </row>
    <row r="402" spans="1:6" x14ac:dyDescent="0.15">
      <c r="A402" s="2">
        <v>179.88</v>
      </c>
      <c r="B402" s="2">
        <v>11.956</v>
      </c>
      <c r="C402" s="2">
        <f t="shared" si="24"/>
        <v>921.3275968039336</v>
      </c>
      <c r="D402" s="2">
        <f t="shared" si="25"/>
        <v>0.12454166666666666</v>
      </c>
      <c r="E402" s="2">
        <f t="shared" si="26"/>
        <v>1036.07127125589</v>
      </c>
      <c r="F402" s="2">
        <f t="shared" si="27"/>
        <v>0.11044761965090266</v>
      </c>
    </row>
    <row r="403" spans="1:6" x14ac:dyDescent="0.15">
      <c r="A403" s="2">
        <v>179.27</v>
      </c>
      <c r="B403" s="2">
        <v>12.013999999999999</v>
      </c>
      <c r="C403" s="2">
        <f t="shared" si="24"/>
        <v>918.20323704158977</v>
      </c>
      <c r="D403" s="2">
        <f t="shared" si="25"/>
        <v>0.12514583333333332</v>
      </c>
      <c r="E403" s="2">
        <f t="shared" si="26"/>
        <v>1033.1125463105236</v>
      </c>
      <c r="F403" s="2">
        <f t="shared" si="27"/>
        <v>0.11100451548521632</v>
      </c>
    </row>
    <row r="404" spans="1:6" x14ac:dyDescent="0.15">
      <c r="A404" s="2">
        <v>178.32</v>
      </c>
      <c r="B404" s="2">
        <v>12.234</v>
      </c>
      <c r="C404" s="2">
        <f t="shared" si="24"/>
        <v>913.33743085433309</v>
      </c>
      <c r="D404" s="2">
        <f t="shared" si="25"/>
        <v>0.12743750000000001</v>
      </c>
      <c r="E404" s="2">
        <f t="shared" si="26"/>
        <v>1029.7308696988323</v>
      </c>
      <c r="F404" s="2">
        <f t="shared" si="27"/>
        <v>0.11306182943394583</v>
      </c>
    </row>
    <row r="405" spans="1:6" x14ac:dyDescent="0.15">
      <c r="A405" s="2">
        <v>177.65</v>
      </c>
      <c r="B405" s="2">
        <v>12.13</v>
      </c>
      <c r="C405" s="2">
        <f t="shared" si="24"/>
        <v>909.9057570170047</v>
      </c>
      <c r="D405" s="2">
        <f t="shared" si="25"/>
        <v>0.12635416666666668</v>
      </c>
      <c r="E405" s="2">
        <f t="shared" si="26"/>
        <v>1024.876140690091</v>
      </c>
      <c r="F405" s="2">
        <f t="shared" si="27"/>
        <v>0.11213294868459392</v>
      </c>
    </row>
    <row r="406" spans="1:6" x14ac:dyDescent="0.15">
      <c r="A406" s="2">
        <v>177.63</v>
      </c>
      <c r="B406" s="2">
        <v>12.365</v>
      </c>
      <c r="C406" s="2">
        <f t="shared" si="24"/>
        <v>909.80331899200974</v>
      </c>
      <c r="D406" s="2">
        <f t="shared" si="25"/>
        <v>0.12880208333333334</v>
      </c>
      <c r="E406" s="2">
        <f t="shared" si="26"/>
        <v>1026.987881901762</v>
      </c>
      <c r="F406" s="2">
        <f t="shared" si="27"/>
        <v>0.11428977973085923</v>
      </c>
    </row>
    <row r="407" spans="1:6" x14ac:dyDescent="0.15">
      <c r="A407" s="2">
        <v>176.20000000000002</v>
      </c>
      <c r="B407" s="2">
        <v>12.396000000000001</v>
      </c>
      <c r="C407" s="2">
        <f t="shared" si="24"/>
        <v>902.47900020487612</v>
      </c>
      <c r="D407" s="2">
        <f t="shared" si="25"/>
        <v>0.12912500000000002</v>
      </c>
      <c r="E407" s="2">
        <f t="shared" si="26"/>
        <v>1019.0116011063307</v>
      </c>
      <c r="F407" s="2">
        <f t="shared" si="27"/>
        <v>0.11462914425713606</v>
      </c>
    </row>
    <row r="408" spans="1:6" x14ac:dyDescent="0.15">
      <c r="A408" s="2">
        <v>175.97</v>
      </c>
      <c r="B408" s="2">
        <v>12.272</v>
      </c>
      <c r="C408" s="2">
        <f t="shared" si="24"/>
        <v>901.30096291743496</v>
      </c>
      <c r="D408" s="2">
        <f t="shared" si="25"/>
        <v>0.12783333333333333</v>
      </c>
      <c r="E408" s="2">
        <f t="shared" si="26"/>
        <v>1016.5172693437137</v>
      </c>
      <c r="F408" s="2">
        <f t="shared" si="27"/>
        <v>0.11350121470646191</v>
      </c>
    </row>
    <row r="409" spans="1:6" x14ac:dyDescent="0.15">
      <c r="A409" s="2">
        <v>174.78</v>
      </c>
      <c r="B409" s="2">
        <v>12.337999999999999</v>
      </c>
      <c r="C409" s="2">
        <f t="shared" si="24"/>
        <v>895.20590043023969</v>
      </c>
      <c r="D409" s="2">
        <f t="shared" si="25"/>
        <v>0.12852083333333333</v>
      </c>
      <c r="E409" s="2">
        <f t="shared" si="26"/>
        <v>1010.2585087584512</v>
      </c>
      <c r="F409" s="2">
        <f t="shared" si="27"/>
        <v>0.1141524554959488</v>
      </c>
    </row>
    <row r="410" spans="1:6" x14ac:dyDescent="0.15">
      <c r="A410" s="2">
        <v>173.64000000000001</v>
      </c>
      <c r="B410" s="2">
        <v>12.372999999999999</v>
      </c>
      <c r="C410" s="2">
        <f t="shared" si="24"/>
        <v>889.36693300553179</v>
      </c>
      <c r="D410" s="2">
        <f t="shared" si="25"/>
        <v>0.12888541666666667</v>
      </c>
      <c r="E410" s="2">
        <f t="shared" si="26"/>
        <v>1003.9933607355051</v>
      </c>
      <c r="F410" s="2">
        <f t="shared" si="27"/>
        <v>0.11451735966233563</v>
      </c>
    </row>
    <row r="411" spans="1:6" x14ac:dyDescent="0.15">
      <c r="A411" s="2">
        <v>173.31</v>
      </c>
      <c r="B411" s="2">
        <v>12.433999999999999</v>
      </c>
      <c r="C411" s="2">
        <f t="shared" si="24"/>
        <v>887.67670559311614</v>
      </c>
      <c r="D411" s="2">
        <f t="shared" si="25"/>
        <v>0.12952083333333334</v>
      </c>
      <c r="E411" s="2">
        <f t="shared" si="26"/>
        <v>1002.6493322321245</v>
      </c>
      <c r="F411" s="2">
        <f t="shared" si="27"/>
        <v>0.11508905928720703</v>
      </c>
    </row>
    <row r="412" spans="1:6" x14ac:dyDescent="0.15">
      <c r="A412" s="2">
        <v>172.06</v>
      </c>
      <c r="B412" s="2">
        <v>12.492000000000001</v>
      </c>
      <c r="C412" s="2">
        <f t="shared" si="24"/>
        <v>881.2743290309362</v>
      </c>
      <c r="D412" s="2">
        <f t="shared" si="25"/>
        <v>0.13012500000000002</v>
      </c>
      <c r="E412" s="2">
        <f t="shared" si="26"/>
        <v>995.95015109608687</v>
      </c>
      <c r="F412" s="2">
        <f t="shared" si="27"/>
        <v>0.11566859946157813</v>
      </c>
    </row>
    <row r="413" spans="1:6" x14ac:dyDescent="0.15">
      <c r="A413" s="2">
        <v>171.44</v>
      </c>
      <c r="B413" s="2">
        <v>12.67</v>
      </c>
      <c r="C413" s="2">
        <f t="shared" si="24"/>
        <v>878.09875025609506</v>
      </c>
      <c r="D413" s="2">
        <f t="shared" si="25"/>
        <v>0.13197916666666668</v>
      </c>
      <c r="E413" s="2">
        <f t="shared" si="26"/>
        <v>993.98949156593596</v>
      </c>
      <c r="F413" s="2">
        <f t="shared" si="27"/>
        <v>0.11732103938782722</v>
      </c>
    </row>
    <row r="414" spans="1:6" x14ac:dyDescent="0.15">
      <c r="A414" s="2">
        <v>170.16</v>
      </c>
      <c r="B414" s="2">
        <v>12.542</v>
      </c>
      <c r="C414" s="2">
        <f t="shared" si="24"/>
        <v>871.54271665642284</v>
      </c>
      <c r="D414" s="2">
        <f t="shared" si="25"/>
        <v>0.13064583333333332</v>
      </c>
      <c r="E414" s="2">
        <f t="shared" si="26"/>
        <v>985.40614115959841</v>
      </c>
      <c r="F414" s="2">
        <f t="shared" si="27"/>
        <v>0.11619986168474854</v>
      </c>
    </row>
    <row r="415" spans="1:6" x14ac:dyDescent="0.15">
      <c r="A415" s="2">
        <v>169.77</v>
      </c>
      <c r="B415" s="2">
        <v>12.654</v>
      </c>
      <c r="C415" s="2">
        <f t="shared" si="24"/>
        <v>869.54517516902274</v>
      </c>
      <c r="D415" s="2">
        <f t="shared" si="25"/>
        <v>0.1318125</v>
      </c>
      <c r="E415" s="2">
        <f t="shared" si="26"/>
        <v>984.16209857098966</v>
      </c>
      <c r="F415" s="2">
        <f t="shared" si="27"/>
        <v>0.11723950689290476</v>
      </c>
    </row>
    <row r="416" spans="1:6" x14ac:dyDescent="0.15">
      <c r="A416" s="2">
        <v>153.77000000000001</v>
      </c>
      <c r="B416" s="2">
        <v>12.693</v>
      </c>
      <c r="C416" s="2">
        <f t="shared" si="24"/>
        <v>787.59475517312023</v>
      </c>
      <c r="D416" s="2">
        <f t="shared" si="25"/>
        <v>0.13221875</v>
      </c>
      <c r="E416" s="2">
        <f t="shared" si="26"/>
        <v>891.7295492086663</v>
      </c>
      <c r="F416" s="2">
        <f t="shared" si="27"/>
        <v>0.11821645124447885</v>
      </c>
    </row>
    <row r="417" spans="1:6" x14ac:dyDescent="0.15">
      <c r="A417" s="2">
        <v>154.22</v>
      </c>
      <c r="B417" s="2">
        <v>12.773999999999999</v>
      </c>
      <c r="C417" s="2">
        <f t="shared" si="24"/>
        <v>789.89961073550501</v>
      </c>
      <c r="D417" s="2">
        <f t="shared" si="25"/>
        <v>0.1330625</v>
      </c>
      <c r="E417" s="2">
        <f t="shared" si="26"/>
        <v>895.00562768899817</v>
      </c>
      <c r="F417" s="2">
        <f t="shared" si="27"/>
        <v>0.11893948564867945</v>
      </c>
    </row>
    <row r="418" spans="1:6" x14ac:dyDescent="0.15">
      <c r="A418" s="2">
        <v>154.6</v>
      </c>
      <c r="B418" s="2">
        <v>12.975</v>
      </c>
      <c r="C418" s="2">
        <f t="shared" si="24"/>
        <v>791.84593321040768</v>
      </c>
      <c r="D418" s="2">
        <f t="shared" si="25"/>
        <v>0.13515625000000001</v>
      </c>
      <c r="E418" s="2">
        <f t="shared" si="26"/>
        <v>898.86886012087689</v>
      </c>
      <c r="F418" s="2">
        <f t="shared" si="27"/>
        <v>0.12075981611753034</v>
      </c>
    </row>
    <row r="419" spans="1:6" x14ac:dyDescent="0.15">
      <c r="A419" s="2">
        <v>154.75</v>
      </c>
      <c r="B419" s="2">
        <v>12.855</v>
      </c>
      <c r="C419" s="2">
        <f t="shared" si="24"/>
        <v>792.61421839786931</v>
      </c>
      <c r="D419" s="2">
        <f t="shared" si="25"/>
        <v>0.13390625</v>
      </c>
      <c r="E419" s="2">
        <f t="shared" si="26"/>
        <v>898.75021608020893</v>
      </c>
      <c r="F419" s="2">
        <f t="shared" si="27"/>
        <v>0.11965883273157585</v>
      </c>
    </row>
    <row r="420" spans="1:6" x14ac:dyDescent="0.15">
      <c r="A420" s="2">
        <v>152.89000000000001</v>
      </c>
      <c r="B420" s="2">
        <v>13.121</v>
      </c>
      <c r="C420" s="2">
        <f t="shared" si="24"/>
        <v>783.08748207334577</v>
      </c>
      <c r="D420" s="2">
        <f t="shared" si="25"/>
        <v>0.13667708333333334</v>
      </c>
      <c r="E420" s="2">
        <f t="shared" si="26"/>
        <v>890.11759511797459</v>
      </c>
      <c r="F420" s="2">
        <f t="shared" si="27"/>
        <v>0.12215719358775053</v>
      </c>
    </row>
    <row r="421" spans="1:6" x14ac:dyDescent="0.15">
      <c r="A421" s="2">
        <v>151.08000000000001</v>
      </c>
      <c r="B421" s="2">
        <v>13.151999999999999</v>
      </c>
      <c r="C421" s="2">
        <f t="shared" si="24"/>
        <v>773.81684081130913</v>
      </c>
      <c r="D421" s="2">
        <f t="shared" si="25"/>
        <v>0.13699999999999998</v>
      </c>
      <c r="E421" s="2">
        <f t="shared" si="26"/>
        <v>879.82974800245847</v>
      </c>
      <c r="F421" s="2">
        <f t="shared" si="27"/>
        <v>0.12251003357145844</v>
      </c>
    </row>
    <row r="422" spans="1:6" x14ac:dyDescent="0.15">
      <c r="A422" s="2">
        <v>149.83000000000001</v>
      </c>
      <c r="B422" s="2">
        <v>12.715999999999999</v>
      </c>
      <c r="C422" s="2">
        <f t="shared" si="24"/>
        <v>767.4144642491292</v>
      </c>
      <c r="D422" s="2">
        <f t="shared" si="25"/>
        <v>0.13245833333333332</v>
      </c>
      <c r="E422" s="2">
        <f t="shared" si="26"/>
        <v>869.06490515946177</v>
      </c>
      <c r="F422" s="2">
        <f t="shared" si="27"/>
        <v>0.11857958630627632</v>
      </c>
    </row>
    <row r="423" spans="1:6" x14ac:dyDescent="0.15">
      <c r="A423" s="2">
        <v>2.2300000000000004</v>
      </c>
      <c r="B423" s="2">
        <v>14.7</v>
      </c>
      <c r="C423" s="2">
        <f t="shared" si="24"/>
        <v>11.42183978692891</v>
      </c>
      <c r="D423" s="2">
        <f t="shared" si="25"/>
        <v>0.15312499999999998</v>
      </c>
      <c r="E423" s="2">
        <f t="shared" si="26"/>
        <v>13.170809004302399</v>
      </c>
      <c r="F423" s="2">
        <f t="shared" si="27"/>
        <v>0.14238757864458637</v>
      </c>
    </row>
    <row r="424" spans="1:6" x14ac:dyDescent="0.15">
      <c r="A424" s="2">
        <v>2.2399999999999984</v>
      </c>
      <c r="B424" s="2">
        <v>14.781000000000001</v>
      </c>
      <c r="C424" s="2">
        <f t="shared" si="24"/>
        <v>11.47305879942634</v>
      </c>
      <c r="D424" s="2">
        <f t="shared" si="25"/>
        <v>0.15396875000000002</v>
      </c>
      <c r="E424" s="2">
        <f t="shared" si="26"/>
        <v>13.239551321450515</v>
      </c>
      <c r="F424" s="2">
        <f t="shared" si="27"/>
        <v>0.14311855873327572</v>
      </c>
    </row>
    <row r="425" spans="1:6" x14ac:dyDescent="0.15">
      <c r="A425" s="2">
        <v>2.2300000000000004</v>
      </c>
      <c r="B425" s="2">
        <v>14.723000000000001</v>
      </c>
      <c r="C425" s="2">
        <f t="shared" si="24"/>
        <v>11.42183978692891</v>
      </c>
      <c r="D425" s="2">
        <f t="shared" si="25"/>
        <v>0.15336458333333333</v>
      </c>
      <c r="E425" s="2">
        <f t="shared" si="26"/>
        <v>13.173545486751349</v>
      </c>
      <c r="F425" s="2">
        <f t="shared" si="27"/>
        <v>0.14259530750989344</v>
      </c>
    </row>
    <row r="426" spans="1:6" x14ac:dyDescent="0.15">
      <c r="A426" s="2">
        <v>2.1999999999999993</v>
      </c>
      <c r="B426" s="2">
        <v>14.776999999999999</v>
      </c>
      <c r="C426" s="2">
        <f t="shared" si="24"/>
        <v>11.268182749436585</v>
      </c>
      <c r="D426" s="2">
        <f t="shared" si="25"/>
        <v>0.15392708333333333</v>
      </c>
      <c r="E426" s="2">
        <f t="shared" si="26"/>
        <v>13.002661254524339</v>
      </c>
      <c r="F426" s="2">
        <f t="shared" si="27"/>
        <v>0.14308403482584953</v>
      </c>
    </row>
    <row r="427" spans="1:6" x14ac:dyDescent="0.15">
      <c r="A427" s="2">
        <v>2.2300000000000004</v>
      </c>
      <c r="B427" s="2">
        <v>15.063000000000001</v>
      </c>
      <c r="C427" s="2">
        <f t="shared" si="24"/>
        <v>11.42183978692891</v>
      </c>
      <c r="D427" s="2">
        <f t="shared" si="25"/>
        <v>0.15690625</v>
      </c>
      <c r="E427" s="2">
        <f t="shared" si="26"/>
        <v>13.213997835996725</v>
      </c>
      <c r="F427" s="2">
        <f t="shared" si="27"/>
        <v>0.14566105801242285</v>
      </c>
    </row>
    <row r="428" spans="1:6" x14ac:dyDescent="0.15">
      <c r="A428" s="2">
        <v>2.2399999999999984</v>
      </c>
      <c r="B428" s="2">
        <v>14.993</v>
      </c>
      <c r="C428" s="2">
        <f t="shared" si="24"/>
        <v>11.47305879942634</v>
      </c>
      <c r="D428" s="2">
        <f t="shared" si="25"/>
        <v>0.15617708333333333</v>
      </c>
      <c r="E428" s="2">
        <f t="shared" si="26"/>
        <v>13.264887659632581</v>
      </c>
      <c r="F428" s="2">
        <f t="shared" si="27"/>
        <v>0.14503024611243742</v>
      </c>
    </row>
    <row r="429" spans="1:6" x14ac:dyDescent="0.15">
      <c r="A429" s="2">
        <v>2.2399999999999984</v>
      </c>
      <c r="B429" s="2">
        <v>16.34</v>
      </c>
      <c r="C429" s="2">
        <f t="shared" si="24"/>
        <v>11.47305879942634</v>
      </c>
      <c r="D429" s="2">
        <f t="shared" si="25"/>
        <v>0.17020833333333332</v>
      </c>
      <c r="E429" s="2">
        <f t="shared" si="26"/>
        <v>13.425869015912031</v>
      </c>
      <c r="F429" s="2">
        <f t="shared" si="27"/>
        <v>0.15709202051765458</v>
      </c>
    </row>
    <row r="430" spans="1:6" x14ac:dyDescent="0.15">
      <c r="A430" s="2">
        <v>2.2199999999999989</v>
      </c>
      <c r="B430" s="2">
        <v>18.524000000000001</v>
      </c>
      <c r="C430" s="2">
        <f t="shared" si="24"/>
        <v>11.370620774431464</v>
      </c>
      <c r="D430" s="2">
        <f t="shared" si="25"/>
        <v>0.19295833333333334</v>
      </c>
      <c r="E430" s="2">
        <f t="shared" si="26"/>
        <v>13.564676808031134</v>
      </c>
      <c r="F430" s="2">
        <f t="shared" si="27"/>
        <v>0.17634551326029646</v>
      </c>
    </row>
    <row r="431" spans="1:6" x14ac:dyDescent="0.15">
      <c r="A431" s="2">
        <v>2.2300000000000004</v>
      </c>
      <c r="B431" s="2">
        <v>18.532</v>
      </c>
      <c r="C431" s="2">
        <f t="shared" si="24"/>
        <v>11.42183978692891</v>
      </c>
      <c r="D431" s="2">
        <f t="shared" si="25"/>
        <v>0.19304166666666667</v>
      </c>
      <c r="E431" s="2">
        <f t="shared" si="26"/>
        <v>13.626730775797313</v>
      </c>
      <c r="F431" s="2">
        <f t="shared" si="27"/>
        <v>0.17641495023633513</v>
      </c>
    </row>
    <row r="432" spans="1:6" x14ac:dyDescent="0.15">
      <c r="A432" s="2">
        <v>2.2399999999999984</v>
      </c>
      <c r="B432" s="2">
        <v>25.166</v>
      </c>
      <c r="C432" s="2">
        <f t="shared" si="24"/>
        <v>11.47305879942634</v>
      </c>
      <c r="D432" s="2">
        <f t="shared" si="25"/>
        <v>0.26214583333333336</v>
      </c>
      <c r="E432" s="2">
        <f t="shared" si="26"/>
        <v>14.480673359284291</v>
      </c>
      <c r="F432" s="2">
        <f t="shared" si="27"/>
        <v>0.23271648645190077</v>
      </c>
    </row>
    <row r="433" spans="1:6" x14ac:dyDescent="0.15">
      <c r="A433" s="2">
        <v>2.2399999999999984</v>
      </c>
      <c r="B433" s="2">
        <v>25.925999999999998</v>
      </c>
      <c r="C433" s="2">
        <f t="shared" si="24"/>
        <v>11.47305879942634</v>
      </c>
      <c r="D433" s="2">
        <f t="shared" si="25"/>
        <v>0.27006249999999998</v>
      </c>
      <c r="E433" s="2">
        <f t="shared" si="26"/>
        <v>14.571501741446415</v>
      </c>
      <c r="F433" s="2">
        <f t="shared" si="27"/>
        <v>0.23896867620612613</v>
      </c>
    </row>
    <row r="434" spans="1:6" x14ac:dyDescent="0.15">
      <c r="A434" s="2">
        <v>2.1900000000000013</v>
      </c>
      <c r="B434" s="2">
        <v>25.841000000000001</v>
      </c>
      <c r="C434" s="2">
        <f t="shared" si="24"/>
        <v>11.216963736939158</v>
      </c>
      <c r="D434" s="2">
        <f t="shared" si="25"/>
        <v>0.26917708333333334</v>
      </c>
      <c r="E434" s="2">
        <f t="shared" si="26"/>
        <v>14.236313319504209</v>
      </c>
      <c r="F434" s="2">
        <f t="shared" si="27"/>
        <v>0.23827353023213665</v>
      </c>
    </row>
    <row r="435" spans="1:6" x14ac:dyDescent="0.15">
      <c r="A435" s="2">
        <v>2.2699999999999996</v>
      </c>
      <c r="B435" s="2">
        <v>26.481999999999999</v>
      </c>
      <c r="C435" s="2">
        <f t="shared" si="24"/>
        <v>11.626715836918661</v>
      </c>
      <c r="D435" s="2">
        <f t="shared" si="25"/>
        <v>0.27585416666666668</v>
      </c>
      <c r="E435" s="2">
        <f t="shared" si="26"/>
        <v>14.833993845181995</v>
      </c>
      <c r="F435" s="2">
        <f t="shared" si="27"/>
        <v>0.24351669807997986</v>
      </c>
    </row>
    <row r="436" spans="1:6" x14ac:dyDescent="0.15">
      <c r="A436" s="2">
        <v>2.2100000000000009</v>
      </c>
      <c r="B436" s="2">
        <v>26.832999999999998</v>
      </c>
      <c r="C436" s="2">
        <f t="shared" si="24"/>
        <v>11.319401761934033</v>
      </c>
      <c r="D436" s="2">
        <f t="shared" si="25"/>
        <v>0.27951041666666665</v>
      </c>
      <c r="E436" s="2">
        <f t="shared" si="26"/>
        <v>14.483292464829615</v>
      </c>
      <c r="F436" s="2">
        <f t="shared" si="27"/>
        <v>0.24638067196499647</v>
      </c>
    </row>
    <row r="437" spans="1:6" x14ac:dyDescent="0.15">
      <c r="A437" s="2">
        <v>2.2199999999999989</v>
      </c>
      <c r="B437" s="2">
        <v>26.86</v>
      </c>
      <c r="C437" s="2">
        <f t="shared" si="24"/>
        <v>11.370620774431464</v>
      </c>
      <c r="D437" s="2">
        <f t="shared" si="25"/>
        <v>0.27979166666666666</v>
      </c>
      <c r="E437" s="2">
        <f t="shared" si="26"/>
        <v>14.552025711944268</v>
      </c>
      <c r="F437" s="2">
        <f t="shared" si="27"/>
        <v>0.24659999884693579</v>
      </c>
    </row>
    <row r="438" spans="1:6" x14ac:dyDescent="0.15">
      <c r="A438" s="2">
        <v>2.2800000000000011</v>
      </c>
      <c r="B438" s="2">
        <v>26.849</v>
      </c>
      <c r="C438" s="2">
        <f t="shared" si="24"/>
        <v>11.677934849416108</v>
      </c>
      <c r="D438" s="2">
        <f t="shared" si="25"/>
        <v>0.27967708333333335</v>
      </c>
      <c r="E438" s="2">
        <f t="shared" si="26"/>
        <v>14.943985607457494</v>
      </c>
      <c r="F438" s="2">
        <f t="shared" si="27"/>
        <v>0.24650784110831611</v>
      </c>
    </row>
    <row r="439" spans="1:6" x14ac:dyDescent="0.15">
      <c r="A439" s="2">
        <v>2.25</v>
      </c>
      <c r="B439" s="2">
        <v>26.849</v>
      </c>
      <c r="C439" s="2">
        <f t="shared" si="24"/>
        <v>11.524277811923785</v>
      </c>
      <c r="D439" s="2">
        <f t="shared" si="25"/>
        <v>0.27967708333333335</v>
      </c>
      <c r="E439" s="2">
        <f t="shared" si="26"/>
        <v>14.747354217885677</v>
      </c>
      <c r="F439" s="2">
        <f t="shared" si="27"/>
        <v>0.24650915592870778</v>
      </c>
    </row>
    <row r="440" spans="1:6" x14ac:dyDescent="0.15">
      <c r="A440" s="2">
        <v>2.2199999999999989</v>
      </c>
      <c r="B440" s="2">
        <v>26.867999999999999</v>
      </c>
      <c r="C440" s="2">
        <f t="shared" si="24"/>
        <v>11.370620774431464</v>
      </c>
      <c r="D440" s="2">
        <f t="shared" si="25"/>
        <v>0.27987499999999998</v>
      </c>
      <c r="E440" s="2">
        <f t="shared" si="26"/>
        <v>14.552973263675471</v>
      </c>
      <c r="F440" s="2">
        <f t="shared" si="27"/>
        <v>0.24666510515581491</v>
      </c>
    </row>
    <row r="441" spans="1:6" x14ac:dyDescent="0.15">
      <c r="A441" s="2">
        <v>2.25</v>
      </c>
      <c r="B441" s="2">
        <v>26.864000000000001</v>
      </c>
      <c r="C441" s="2">
        <f t="shared" si="24"/>
        <v>11.524277811923785</v>
      </c>
      <c r="D441" s="2">
        <f t="shared" si="25"/>
        <v>0.27983333333333332</v>
      </c>
      <c r="E441" s="2">
        <f t="shared" si="26"/>
        <v>14.749154886293791</v>
      </c>
      <c r="F441" s="2">
        <f t="shared" si="27"/>
        <v>0.2466312375503997</v>
      </c>
    </row>
    <row r="442" spans="1:6" x14ac:dyDescent="0.15">
      <c r="A442" s="2">
        <v>2.259999999999998</v>
      </c>
      <c r="B442" s="2">
        <v>26.867999999999999</v>
      </c>
      <c r="C442" s="2">
        <f t="shared" si="24"/>
        <v>11.575496824421215</v>
      </c>
      <c r="D442" s="2">
        <f t="shared" si="25"/>
        <v>0.27987499999999998</v>
      </c>
      <c r="E442" s="2">
        <f t="shared" si="26"/>
        <v>14.815188998156104</v>
      </c>
      <c r="F442" s="2">
        <f t="shared" si="27"/>
        <v>0.24666335179082341</v>
      </c>
    </row>
    <row r="443" spans="1:6" x14ac:dyDescent="0.15">
      <c r="A443" s="2">
        <v>2.1799999999999997</v>
      </c>
      <c r="B443" s="2">
        <v>26.829000000000001</v>
      </c>
      <c r="C443" s="2">
        <f t="shared" si="24"/>
        <v>11.16574472444171</v>
      </c>
      <c r="D443" s="2">
        <f t="shared" si="25"/>
        <v>0.27946874999999999</v>
      </c>
      <c r="E443" s="2">
        <f t="shared" si="26"/>
        <v>14.286221445400528</v>
      </c>
      <c r="F443" s="2">
        <f t="shared" si="27"/>
        <v>0.2463494246559913</v>
      </c>
    </row>
    <row r="444" spans="1:6" x14ac:dyDescent="0.15">
      <c r="A444" s="2">
        <v>2.1699999999999982</v>
      </c>
      <c r="B444" s="2">
        <v>26.867999999999999</v>
      </c>
      <c r="C444" s="2">
        <f t="shared" si="24"/>
        <v>11.114525711944264</v>
      </c>
      <c r="D444" s="2">
        <f t="shared" si="25"/>
        <v>0.27987499999999998</v>
      </c>
      <c r="E444" s="2">
        <f t="shared" si="26"/>
        <v>14.225203595574666</v>
      </c>
      <c r="F444" s="2">
        <f t="shared" si="27"/>
        <v>0.2466672968620543</v>
      </c>
    </row>
    <row r="445" spans="1:6" x14ac:dyDescent="0.15">
      <c r="A445" s="2">
        <v>2.1900000000000013</v>
      </c>
      <c r="B445" s="2">
        <v>26.824999999999999</v>
      </c>
      <c r="C445" s="2">
        <f t="shared" si="24"/>
        <v>11.216963736939158</v>
      </c>
      <c r="D445" s="2">
        <f t="shared" si="25"/>
        <v>0.27942708333333333</v>
      </c>
      <c r="E445" s="2">
        <f t="shared" si="26"/>
        <v>14.351287197807833</v>
      </c>
      <c r="F445" s="2">
        <f t="shared" si="27"/>
        <v>0.24631642344947804</v>
      </c>
    </row>
    <row r="446" spans="1:6" x14ac:dyDescent="0.15">
      <c r="A446" s="2">
        <v>2.2300000000000004</v>
      </c>
      <c r="B446" s="2">
        <v>26.829000000000001</v>
      </c>
      <c r="C446" s="2">
        <f t="shared" si="24"/>
        <v>11.42183978692891</v>
      </c>
      <c r="D446" s="2">
        <f t="shared" si="25"/>
        <v>0.27946874999999999</v>
      </c>
      <c r="E446" s="2">
        <f t="shared" si="26"/>
        <v>14.613887074882198</v>
      </c>
      <c r="F446" s="2">
        <f t="shared" si="27"/>
        <v>0.24634723364542974</v>
      </c>
    </row>
    <row r="447" spans="1:6" x14ac:dyDescent="0.15">
      <c r="A447" s="2">
        <v>2.2300000000000004</v>
      </c>
      <c r="B447" s="2">
        <v>26.864000000000001</v>
      </c>
      <c r="C447" s="2">
        <f t="shared" si="24"/>
        <v>11.42183978692891</v>
      </c>
      <c r="D447" s="2">
        <f t="shared" si="25"/>
        <v>0.27983333333333332</v>
      </c>
      <c r="E447" s="2">
        <f t="shared" si="26"/>
        <v>14.618051287304517</v>
      </c>
      <c r="F447" s="2">
        <f t="shared" si="27"/>
        <v>0.24663211420435485</v>
      </c>
    </row>
    <row r="448" spans="1:6" x14ac:dyDescent="0.15">
      <c r="A448" s="2">
        <v>2.259999999999998</v>
      </c>
      <c r="B448" s="2">
        <v>26.81</v>
      </c>
      <c r="C448" s="2">
        <f t="shared" si="24"/>
        <v>11.575496824421215</v>
      </c>
      <c r="D448" s="2">
        <f t="shared" si="25"/>
        <v>0.2792708333333333</v>
      </c>
      <c r="E448" s="2">
        <f t="shared" si="26"/>
        <v>14.808195468824682</v>
      </c>
      <c r="F448" s="2">
        <f t="shared" si="27"/>
        <v>0.24619123579625643</v>
      </c>
    </row>
    <row r="449" spans="1:6" x14ac:dyDescent="0.15">
      <c r="A449" s="2">
        <v>2.2899999999999991</v>
      </c>
      <c r="B449" s="2">
        <v>26.837</v>
      </c>
      <c r="C449" s="2">
        <f t="shared" si="24"/>
        <v>11.729153861913536</v>
      </c>
      <c r="D449" s="2">
        <f t="shared" si="25"/>
        <v>0.27955208333333331</v>
      </c>
      <c r="E449" s="2">
        <f t="shared" si="26"/>
        <v>15.008063259748678</v>
      </c>
      <c r="F449" s="2">
        <f t="shared" si="27"/>
        <v>0.24640972697466584</v>
      </c>
    </row>
    <row r="450" spans="1:6" x14ac:dyDescent="0.15">
      <c r="A450" s="2">
        <v>2.259999999999998</v>
      </c>
      <c r="B450" s="2">
        <v>26.872</v>
      </c>
      <c r="C450" s="2">
        <f t="shared" si="24"/>
        <v>11.575496824421215</v>
      </c>
      <c r="D450" s="2">
        <f t="shared" si="25"/>
        <v>0.27991666666666665</v>
      </c>
      <c r="E450" s="2">
        <f t="shared" si="26"/>
        <v>14.815671310523786</v>
      </c>
      <c r="F450" s="2">
        <f t="shared" si="27"/>
        <v>0.24669590329837934</v>
      </c>
    </row>
    <row r="451" spans="1:6" x14ac:dyDescent="0.15">
      <c r="A451" s="2">
        <v>2.2399999999999984</v>
      </c>
      <c r="B451" s="2">
        <v>26.837</v>
      </c>
      <c r="C451" s="2">
        <f t="shared" ref="C451:C480" si="28">A451*1000/195.24</f>
        <v>11.47305879942634</v>
      </c>
      <c r="D451" s="2">
        <f t="shared" ref="D451:D480" si="29">B451/96</f>
        <v>0.27955208333333331</v>
      </c>
      <c r="E451" s="2">
        <f t="shared" ref="E451:E480" si="30">C451*(1+D451)</f>
        <v>14.680376289011805</v>
      </c>
      <c r="F451" s="2">
        <f t="shared" ref="F451:F480" si="31">LN(1+D451)-E451/149550</f>
        <v>0.24641191812793053</v>
      </c>
    </row>
    <row r="452" spans="1:6" x14ac:dyDescent="0.15">
      <c r="A452" s="2">
        <v>2.25</v>
      </c>
      <c r="B452" s="2">
        <v>26.867999999999999</v>
      </c>
      <c r="C452" s="2">
        <f t="shared" si="28"/>
        <v>11.524277811923785</v>
      </c>
      <c r="D452" s="2">
        <f t="shared" si="29"/>
        <v>0.27987499999999998</v>
      </c>
      <c r="E452" s="2">
        <f t="shared" si="30"/>
        <v>14.749635064535955</v>
      </c>
      <c r="F452" s="2">
        <f t="shared" si="31"/>
        <v>0.24666379013207129</v>
      </c>
    </row>
    <row r="453" spans="1:6" x14ac:dyDescent="0.15">
      <c r="A453" s="2">
        <v>2.3200000000000003</v>
      </c>
      <c r="B453" s="2">
        <v>26.864000000000001</v>
      </c>
      <c r="C453" s="2">
        <f t="shared" si="28"/>
        <v>11.882810899405861</v>
      </c>
      <c r="D453" s="2">
        <f t="shared" si="29"/>
        <v>0.27983333333333332</v>
      </c>
      <c r="E453" s="2">
        <f t="shared" si="30"/>
        <v>15.208017482756269</v>
      </c>
      <c r="F453" s="2">
        <f t="shared" si="31"/>
        <v>0.24662816926155676</v>
      </c>
    </row>
    <row r="454" spans="1:6" x14ac:dyDescent="0.15">
      <c r="A454" s="2">
        <v>2.34</v>
      </c>
      <c r="B454" s="2">
        <v>26.864000000000001</v>
      </c>
      <c r="C454" s="2">
        <f t="shared" si="28"/>
        <v>11.985248924400738</v>
      </c>
      <c r="D454" s="2">
        <f t="shared" si="29"/>
        <v>0.27983333333333332</v>
      </c>
      <c r="E454" s="2">
        <f t="shared" si="30"/>
        <v>15.339121081745544</v>
      </c>
      <c r="F454" s="2">
        <f t="shared" si="31"/>
        <v>0.24662729260760163</v>
      </c>
    </row>
    <row r="455" spans="1:6" x14ac:dyDescent="0.15">
      <c r="A455" s="2">
        <v>2.3000000000000007</v>
      </c>
      <c r="B455" s="2">
        <v>26.872</v>
      </c>
      <c r="C455" s="2">
        <f t="shared" si="28"/>
        <v>11.780372874410986</v>
      </c>
      <c r="D455" s="2">
        <f t="shared" si="29"/>
        <v>0.27991666666666665</v>
      </c>
      <c r="E455" s="2">
        <f t="shared" si="30"/>
        <v>15.077895581506526</v>
      </c>
      <c r="F455" s="2">
        <f t="shared" si="31"/>
        <v>0.24669414987630656</v>
      </c>
    </row>
    <row r="456" spans="1:6" x14ac:dyDescent="0.15">
      <c r="A456" s="2">
        <v>2.3000000000000007</v>
      </c>
      <c r="B456" s="2">
        <v>26.864000000000001</v>
      </c>
      <c r="C456" s="2">
        <f t="shared" si="28"/>
        <v>11.780372874410986</v>
      </c>
      <c r="D456" s="2">
        <f t="shared" si="29"/>
        <v>0.27983333333333332</v>
      </c>
      <c r="E456" s="2">
        <f t="shared" si="30"/>
        <v>15.076913883766995</v>
      </c>
      <c r="F456" s="2">
        <f t="shared" si="31"/>
        <v>0.24662904591551191</v>
      </c>
    </row>
    <row r="457" spans="1:6" x14ac:dyDescent="0.15">
      <c r="A457" s="2">
        <v>2.3099999999999987</v>
      </c>
      <c r="B457" s="2">
        <v>26.867999999999999</v>
      </c>
      <c r="C457" s="2">
        <f t="shared" si="28"/>
        <v>11.831591886908413</v>
      </c>
      <c r="D457" s="2">
        <f t="shared" si="29"/>
        <v>0.27987499999999998</v>
      </c>
      <c r="E457" s="2">
        <f t="shared" si="30"/>
        <v>15.142958666256906</v>
      </c>
      <c r="F457" s="2">
        <f t="shared" si="31"/>
        <v>0.24666116008458402</v>
      </c>
    </row>
    <row r="458" spans="1:6" x14ac:dyDescent="0.15">
      <c r="A458" s="2">
        <v>2.34</v>
      </c>
      <c r="B458" s="2">
        <v>26.864000000000001</v>
      </c>
      <c r="C458" s="2">
        <f t="shared" si="28"/>
        <v>11.985248924400738</v>
      </c>
      <c r="D458" s="2">
        <f t="shared" si="29"/>
        <v>0.27983333333333332</v>
      </c>
      <c r="E458" s="2">
        <f t="shared" si="30"/>
        <v>15.339121081745544</v>
      </c>
      <c r="F458" s="2">
        <f t="shared" si="31"/>
        <v>0.24662729260760163</v>
      </c>
    </row>
    <row r="459" spans="1:6" x14ac:dyDescent="0.15">
      <c r="A459" s="2">
        <v>2.2800000000000011</v>
      </c>
      <c r="B459" s="2">
        <v>26.86</v>
      </c>
      <c r="C459" s="2">
        <f t="shared" si="28"/>
        <v>11.677934849416108</v>
      </c>
      <c r="D459" s="2">
        <f t="shared" si="29"/>
        <v>0.27979166666666666</v>
      </c>
      <c r="E459" s="2">
        <f t="shared" si="30"/>
        <v>14.945323704158989</v>
      </c>
      <c r="F459" s="2">
        <f t="shared" si="31"/>
        <v>0.24659736897069229</v>
      </c>
    </row>
    <row r="460" spans="1:6" x14ac:dyDescent="0.15">
      <c r="A460" s="2">
        <v>2.2800000000000011</v>
      </c>
      <c r="B460" s="2">
        <v>26.867999999999999</v>
      </c>
      <c r="C460" s="2">
        <f t="shared" si="28"/>
        <v>11.677934849416108</v>
      </c>
      <c r="D460" s="2">
        <f t="shared" si="29"/>
        <v>0.27987499999999998</v>
      </c>
      <c r="E460" s="2">
        <f t="shared" si="30"/>
        <v>14.946296865396443</v>
      </c>
      <c r="F460" s="2">
        <f t="shared" si="31"/>
        <v>0.24666247510832764</v>
      </c>
    </row>
    <row r="461" spans="1:6" x14ac:dyDescent="0.15">
      <c r="A461" s="2">
        <v>2.259999999999998</v>
      </c>
      <c r="B461" s="2">
        <v>26.867999999999999</v>
      </c>
      <c r="C461" s="2">
        <f t="shared" si="28"/>
        <v>11.575496824421215</v>
      </c>
      <c r="D461" s="2">
        <f t="shared" si="29"/>
        <v>0.27987499999999998</v>
      </c>
      <c r="E461" s="2">
        <f t="shared" si="30"/>
        <v>14.815188998156104</v>
      </c>
      <c r="F461" s="2">
        <f t="shared" si="31"/>
        <v>0.24666335179082341</v>
      </c>
    </row>
    <row r="462" spans="1:6" x14ac:dyDescent="0.15">
      <c r="A462" s="2">
        <v>2.2399999999999984</v>
      </c>
      <c r="B462" s="2">
        <v>26.86</v>
      </c>
      <c r="C462" s="2">
        <f t="shared" si="28"/>
        <v>11.47305879942634</v>
      </c>
      <c r="D462" s="2">
        <f t="shared" si="29"/>
        <v>0.27979166666666666</v>
      </c>
      <c r="E462" s="2">
        <f t="shared" si="30"/>
        <v>14.683125042682502</v>
      </c>
      <c r="F462" s="2">
        <f t="shared" si="31"/>
        <v>0.24659912222152131</v>
      </c>
    </row>
    <row r="463" spans="1:6" x14ac:dyDescent="0.15">
      <c r="A463" s="2">
        <v>2.2899999999999991</v>
      </c>
      <c r="B463" s="2">
        <v>26.821999999999999</v>
      </c>
      <c r="C463" s="2">
        <f t="shared" si="28"/>
        <v>11.729153861913536</v>
      </c>
      <c r="D463" s="2">
        <f t="shared" si="29"/>
        <v>0.27939583333333334</v>
      </c>
      <c r="E463" s="2">
        <f t="shared" si="30"/>
        <v>15.006230579457753</v>
      </c>
      <c r="F463" s="2">
        <f t="shared" si="31"/>
        <v>0.24628761872877811</v>
      </c>
    </row>
    <row r="464" spans="1:6" x14ac:dyDescent="0.15">
      <c r="A464" s="2">
        <v>2.2699999999999996</v>
      </c>
      <c r="B464" s="2">
        <v>26.86</v>
      </c>
      <c r="C464" s="2">
        <f t="shared" si="28"/>
        <v>11.626715836918661</v>
      </c>
      <c r="D464" s="2">
        <f t="shared" si="29"/>
        <v>0.27979166666666666</v>
      </c>
      <c r="E464" s="2">
        <f t="shared" si="30"/>
        <v>14.879774038789861</v>
      </c>
      <c r="F464" s="2">
        <f t="shared" si="31"/>
        <v>0.24659780728339956</v>
      </c>
    </row>
    <row r="465" spans="1:6" x14ac:dyDescent="0.15">
      <c r="A465" s="2">
        <v>2.259999999999998</v>
      </c>
      <c r="B465" s="2">
        <v>26.864000000000001</v>
      </c>
      <c r="C465" s="2">
        <f t="shared" si="28"/>
        <v>11.575496824421215</v>
      </c>
      <c r="D465" s="2">
        <f t="shared" si="29"/>
        <v>0.27983333333333332</v>
      </c>
      <c r="E465" s="2">
        <f t="shared" si="30"/>
        <v>14.814706685788419</v>
      </c>
      <c r="F465" s="2">
        <f t="shared" si="31"/>
        <v>0.24663079922342215</v>
      </c>
    </row>
    <row r="466" spans="1:6" x14ac:dyDescent="0.15">
      <c r="A466" s="2">
        <v>2.2899999999999991</v>
      </c>
      <c r="B466" s="2">
        <v>26.867999999999999</v>
      </c>
      <c r="C466" s="2">
        <f t="shared" si="28"/>
        <v>11.729153861913536</v>
      </c>
      <c r="D466" s="2">
        <f t="shared" si="29"/>
        <v>0.27987499999999998</v>
      </c>
      <c r="E466" s="2">
        <f t="shared" si="30"/>
        <v>15.011850799016589</v>
      </c>
      <c r="F466" s="2">
        <f t="shared" si="31"/>
        <v>0.24666203676707976</v>
      </c>
    </row>
    <row r="467" spans="1:6" x14ac:dyDescent="0.15">
      <c r="A467" s="2">
        <v>2.259999999999998</v>
      </c>
      <c r="B467" s="2">
        <v>26.864000000000001</v>
      </c>
      <c r="C467" s="2">
        <f t="shared" si="28"/>
        <v>11.575496824421215</v>
      </c>
      <c r="D467" s="2">
        <f t="shared" si="29"/>
        <v>0.27983333333333332</v>
      </c>
      <c r="E467" s="2">
        <f t="shared" si="30"/>
        <v>14.814706685788419</v>
      </c>
      <c r="F467" s="2">
        <f t="shared" si="31"/>
        <v>0.24663079922342215</v>
      </c>
    </row>
    <row r="468" spans="1:6" x14ac:dyDescent="0.15">
      <c r="A468" s="2">
        <v>2.3000000000000007</v>
      </c>
      <c r="B468" s="2">
        <v>26.864000000000001</v>
      </c>
      <c r="C468" s="2">
        <f t="shared" si="28"/>
        <v>11.780372874410986</v>
      </c>
      <c r="D468" s="2">
        <f t="shared" si="29"/>
        <v>0.27983333333333332</v>
      </c>
      <c r="E468" s="2">
        <f t="shared" si="30"/>
        <v>15.076913883766995</v>
      </c>
      <c r="F468" s="2">
        <f t="shared" si="31"/>
        <v>0.24662904591551191</v>
      </c>
    </row>
    <row r="469" spans="1:6" x14ac:dyDescent="0.15">
      <c r="A469" s="2">
        <v>2.25</v>
      </c>
      <c r="B469" s="2">
        <v>26.867999999999999</v>
      </c>
      <c r="C469" s="2">
        <f t="shared" si="28"/>
        <v>11.524277811923785</v>
      </c>
      <c r="D469" s="2">
        <f t="shared" si="29"/>
        <v>0.27987499999999998</v>
      </c>
      <c r="E469" s="2">
        <f t="shared" si="30"/>
        <v>14.749635064535955</v>
      </c>
      <c r="F469" s="2">
        <f t="shared" si="31"/>
        <v>0.24666379013207129</v>
      </c>
    </row>
    <row r="470" spans="1:6" x14ac:dyDescent="0.15">
      <c r="A470" s="2">
        <v>2.259999999999998</v>
      </c>
      <c r="B470" s="2">
        <v>26.86</v>
      </c>
      <c r="C470" s="2">
        <f t="shared" si="28"/>
        <v>11.575496824421215</v>
      </c>
      <c r="D470" s="2">
        <f t="shared" si="29"/>
        <v>0.27979166666666666</v>
      </c>
      <c r="E470" s="2">
        <f t="shared" si="30"/>
        <v>14.814224373420734</v>
      </c>
      <c r="F470" s="2">
        <f t="shared" si="31"/>
        <v>0.2465982455961068</v>
      </c>
    </row>
    <row r="471" spans="1:6" x14ac:dyDescent="0.15">
      <c r="A471" s="2">
        <v>2.2399999999999984</v>
      </c>
      <c r="B471" s="2">
        <v>26.832999999999998</v>
      </c>
      <c r="C471" s="2">
        <f t="shared" si="28"/>
        <v>11.47305879942634</v>
      </c>
      <c r="D471" s="2">
        <f t="shared" si="29"/>
        <v>0.27951041666666665</v>
      </c>
      <c r="E471" s="2">
        <f t="shared" si="30"/>
        <v>14.679898244895163</v>
      </c>
      <c r="F471" s="2">
        <f t="shared" si="31"/>
        <v>0.24637935731584859</v>
      </c>
    </row>
    <row r="472" spans="1:6" x14ac:dyDescent="0.15">
      <c r="A472" s="2">
        <v>2.259999999999998</v>
      </c>
      <c r="B472" s="2">
        <v>26.867999999999999</v>
      </c>
      <c r="C472" s="2">
        <f t="shared" si="28"/>
        <v>11.575496824421215</v>
      </c>
      <c r="D472" s="2">
        <f t="shared" si="29"/>
        <v>0.27987499999999998</v>
      </c>
      <c r="E472" s="2">
        <f t="shared" si="30"/>
        <v>14.815188998156104</v>
      </c>
      <c r="F472" s="2">
        <f t="shared" si="31"/>
        <v>0.24666335179082341</v>
      </c>
    </row>
    <row r="473" spans="1:6" x14ac:dyDescent="0.15">
      <c r="A473" s="2">
        <v>2.2300000000000004</v>
      </c>
      <c r="B473" s="2">
        <v>26.86</v>
      </c>
      <c r="C473" s="2">
        <f t="shared" si="28"/>
        <v>11.42183978692891</v>
      </c>
      <c r="D473" s="2">
        <f t="shared" si="29"/>
        <v>0.27979166666666666</v>
      </c>
      <c r="E473" s="2">
        <f t="shared" si="30"/>
        <v>14.617575377313395</v>
      </c>
      <c r="F473" s="2">
        <f t="shared" si="31"/>
        <v>0.24659956053422855</v>
      </c>
    </row>
    <row r="474" spans="1:6" x14ac:dyDescent="0.15">
      <c r="A474" s="2">
        <v>2.2800000000000011</v>
      </c>
      <c r="B474" s="2">
        <v>26.86</v>
      </c>
      <c r="C474" s="2">
        <f t="shared" si="28"/>
        <v>11.677934849416108</v>
      </c>
      <c r="D474" s="2">
        <f t="shared" si="29"/>
        <v>0.27979166666666666</v>
      </c>
      <c r="E474" s="2">
        <f t="shared" si="30"/>
        <v>14.945323704158989</v>
      </c>
      <c r="F474" s="2">
        <f t="shared" si="31"/>
        <v>0.24659736897069229</v>
      </c>
    </row>
    <row r="475" spans="1:6" x14ac:dyDescent="0.15">
      <c r="A475" s="2">
        <v>2.259999999999998</v>
      </c>
      <c r="B475" s="2">
        <v>26.864000000000001</v>
      </c>
      <c r="C475" s="2">
        <f t="shared" si="28"/>
        <v>11.575496824421215</v>
      </c>
      <c r="D475" s="2">
        <f t="shared" si="29"/>
        <v>0.27983333333333332</v>
      </c>
      <c r="E475" s="2">
        <f t="shared" si="30"/>
        <v>14.814706685788419</v>
      </c>
      <c r="F475" s="2">
        <f t="shared" si="31"/>
        <v>0.24663079922342215</v>
      </c>
    </row>
    <row r="476" spans="1:6" x14ac:dyDescent="0.15">
      <c r="A476" s="2">
        <v>2.2800000000000011</v>
      </c>
      <c r="B476" s="2">
        <v>26.867999999999999</v>
      </c>
      <c r="C476" s="2">
        <f t="shared" si="28"/>
        <v>11.677934849416108</v>
      </c>
      <c r="D476" s="2">
        <f t="shared" si="29"/>
        <v>0.27987499999999998</v>
      </c>
      <c r="E476" s="2">
        <f t="shared" si="30"/>
        <v>14.946296865396443</v>
      </c>
      <c r="F476" s="2">
        <f t="shared" si="31"/>
        <v>0.24666247510832764</v>
      </c>
    </row>
    <row r="477" spans="1:6" x14ac:dyDescent="0.15">
      <c r="A477" s="2">
        <v>2.2399999999999984</v>
      </c>
      <c r="B477" s="2">
        <v>26.872</v>
      </c>
      <c r="C477" s="2">
        <f t="shared" si="28"/>
        <v>11.47305879942634</v>
      </c>
      <c r="D477" s="2">
        <f t="shared" si="29"/>
        <v>0.27991666666666665</v>
      </c>
      <c r="E477" s="2">
        <f t="shared" si="30"/>
        <v>14.68455917503243</v>
      </c>
      <c r="F477" s="2">
        <f t="shared" si="31"/>
        <v>0.24669678000941572</v>
      </c>
    </row>
    <row r="478" spans="1:6" x14ac:dyDescent="0.15">
      <c r="A478" s="2">
        <v>2.3000000000000007</v>
      </c>
      <c r="B478" s="2">
        <v>26.86</v>
      </c>
      <c r="C478" s="2">
        <f t="shared" si="28"/>
        <v>11.780372874410986</v>
      </c>
      <c r="D478" s="2">
        <f t="shared" si="29"/>
        <v>0.27979166666666666</v>
      </c>
      <c r="E478" s="2">
        <f t="shared" si="30"/>
        <v>15.076423034897227</v>
      </c>
      <c r="F478" s="2">
        <f t="shared" si="31"/>
        <v>0.24659649234527781</v>
      </c>
    </row>
    <row r="479" spans="1:6" x14ac:dyDescent="0.15">
      <c r="A479" s="2">
        <v>2.2899999999999991</v>
      </c>
      <c r="B479" s="2">
        <v>26.86</v>
      </c>
      <c r="C479" s="2">
        <f t="shared" si="28"/>
        <v>11.729153861913536</v>
      </c>
      <c r="D479" s="2">
        <f t="shared" si="29"/>
        <v>0.27979166666666666</v>
      </c>
      <c r="E479" s="2">
        <f t="shared" si="30"/>
        <v>15.010873369528094</v>
      </c>
      <c r="F479" s="2">
        <f t="shared" si="31"/>
        <v>0.24659693065798505</v>
      </c>
    </row>
    <row r="480" spans="1:6" x14ac:dyDescent="0.15">
      <c r="A480" s="2">
        <v>2.2300000000000004</v>
      </c>
      <c r="B480" s="2">
        <v>26.867999999999999</v>
      </c>
      <c r="C480" s="2">
        <f t="shared" si="28"/>
        <v>11.42183978692891</v>
      </c>
      <c r="D480" s="2">
        <f t="shared" si="29"/>
        <v>0.27987499999999998</v>
      </c>
      <c r="E480" s="2">
        <f t="shared" si="30"/>
        <v>14.61852719729564</v>
      </c>
      <c r="F480" s="2">
        <f t="shared" si="31"/>
        <v>0.24666466681456703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Q550C10-1</vt:lpstr>
      <vt:lpstr>Q550C10-2</vt:lpstr>
      <vt:lpstr>Q550C10-3</vt:lpstr>
      <vt:lpstr>Q550</vt:lpstr>
      <vt:lpstr>Q690C10-1</vt:lpstr>
      <vt:lpstr>Q690C10-2</vt:lpstr>
      <vt:lpstr>Q690C-10-3</vt:lpstr>
      <vt:lpstr>Q690</vt:lpstr>
      <vt:lpstr>Q890C10-1</vt:lpstr>
      <vt:lpstr>Q890C10-2</vt:lpstr>
      <vt:lpstr>Q890C10-3</vt:lpstr>
      <vt:lpstr>Q890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2019-02-19T08:01:34Z</dcterms:modified>
</cp:coreProperties>
</file>